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_backup\DATA GATRIA\MSD\15. AUDIT\ISO 14001-45001\1. PROSEDUR &amp; IK MSD\SESUDAH MERGER (UPDATE 24-01-2024)\7. RISK IDENTIFICATION\"/>
    </mc:Choice>
  </mc:AlternateContent>
  <bookViews>
    <workbookView xWindow="0" yWindow="0" windowWidth="20490" windowHeight="7665" tabRatio="826" firstSheet="3" activeTab="3"/>
  </bookViews>
  <sheets>
    <sheet name="BSC CORP CINT" sheetId="26" state="hidden" r:id="rId1"/>
    <sheet name="BSC DIR PROD" sheetId="2" state="hidden" r:id="rId2"/>
    <sheet name="REVISI BSC ENG 2024" sheetId="29" state="hidden" r:id="rId3"/>
    <sheet name="PLANNING" sheetId="28" r:id="rId4"/>
    <sheet name="BSC ENG 2024" sheetId="1" state="hidden" r:id="rId5"/>
    <sheet name="PLAN AWAL" sheetId="27" state="hidden" r:id="rId6"/>
  </sheets>
  <externalReferences>
    <externalReference r:id="rId7"/>
    <externalReference r:id="rId8"/>
    <externalReference r:id="rId9"/>
  </externalReferences>
  <definedNames>
    <definedName name="_____xlnm.Print_Area_1" localSheetId="3">#REF!</definedName>
    <definedName name="_____xlnm.Print_Area_1" localSheetId="2">#REF!</definedName>
    <definedName name="_____xlnm.Print_Area_1">#REF!</definedName>
    <definedName name="_____xlnm.Print_Area_10" localSheetId="3">#REF!</definedName>
    <definedName name="_____xlnm.Print_Area_10" localSheetId="2">#REF!</definedName>
    <definedName name="_____xlnm.Print_Area_10">#REF!</definedName>
    <definedName name="_____xlnm.Print_Area_11" localSheetId="3">#REF!</definedName>
    <definedName name="_____xlnm.Print_Area_11" localSheetId="2">#REF!</definedName>
    <definedName name="_____xlnm.Print_Area_11">#REF!</definedName>
    <definedName name="_____xlnm.Print_Area_13" localSheetId="3">#REF!</definedName>
    <definedName name="_____xlnm.Print_Area_13" localSheetId="2">#REF!</definedName>
    <definedName name="_____xlnm.Print_Area_13">#REF!</definedName>
    <definedName name="_____xlnm.Print_Area_15" localSheetId="3">#REF!</definedName>
    <definedName name="_____xlnm.Print_Area_15" localSheetId="2">#REF!</definedName>
    <definedName name="_____xlnm.Print_Area_15">#REF!</definedName>
    <definedName name="_____xlnm.Print_Area_16" localSheetId="3">#REF!</definedName>
    <definedName name="_____xlnm.Print_Area_16" localSheetId="2">#REF!</definedName>
    <definedName name="_____xlnm.Print_Area_16">#REF!</definedName>
    <definedName name="_____xlnm.Print_Area_17" localSheetId="3">#REF!</definedName>
    <definedName name="_____xlnm.Print_Area_17" localSheetId="2">#REF!</definedName>
    <definedName name="_____xlnm.Print_Area_17">#REF!</definedName>
    <definedName name="_____xlnm.Print_Area_18" localSheetId="3">#REF!</definedName>
    <definedName name="_____xlnm.Print_Area_18" localSheetId="2">#REF!</definedName>
    <definedName name="_____xlnm.Print_Area_18">#REF!</definedName>
    <definedName name="_____xlnm.Print_Area_19" localSheetId="3">#REF!</definedName>
    <definedName name="_____xlnm.Print_Area_19" localSheetId="2">#REF!</definedName>
    <definedName name="_____xlnm.Print_Area_19">#REF!</definedName>
    <definedName name="_____xlnm.Print_Area_2" localSheetId="3">#REF!</definedName>
    <definedName name="_____xlnm.Print_Area_2" localSheetId="2">#REF!</definedName>
    <definedName name="_____xlnm.Print_Area_2">#REF!</definedName>
    <definedName name="_____xlnm.Print_Area_20" localSheetId="3">#REF!</definedName>
    <definedName name="_____xlnm.Print_Area_20" localSheetId="2">#REF!</definedName>
    <definedName name="_____xlnm.Print_Area_20">#REF!</definedName>
    <definedName name="_____xlnm.Print_Area_21" localSheetId="3">#REF!</definedName>
    <definedName name="_____xlnm.Print_Area_21" localSheetId="2">#REF!</definedName>
    <definedName name="_____xlnm.Print_Area_21">#REF!</definedName>
    <definedName name="_____xlnm.Print_Area_22" localSheetId="3">#REF!</definedName>
    <definedName name="_____xlnm.Print_Area_22" localSheetId="2">#REF!</definedName>
    <definedName name="_____xlnm.Print_Area_22">#REF!</definedName>
    <definedName name="_____xlnm.Print_Area_23" localSheetId="3">#REF!</definedName>
    <definedName name="_____xlnm.Print_Area_23" localSheetId="2">#REF!</definedName>
    <definedName name="_____xlnm.Print_Area_23">#REF!</definedName>
    <definedName name="_____xlnm.Print_Area_24" localSheetId="3">#REF!</definedName>
    <definedName name="_____xlnm.Print_Area_24" localSheetId="2">#REF!</definedName>
    <definedName name="_____xlnm.Print_Area_24">#REF!</definedName>
    <definedName name="_____xlnm.Print_Area_4" localSheetId="3">#REF!</definedName>
    <definedName name="_____xlnm.Print_Area_4" localSheetId="2">#REF!</definedName>
    <definedName name="_____xlnm.Print_Area_4">#REF!</definedName>
    <definedName name="_____xlnm.Print_Area_5" localSheetId="3">#REF!</definedName>
    <definedName name="_____xlnm.Print_Area_5" localSheetId="2">#REF!</definedName>
    <definedName name="_____xlnm.Print_Area_5">#REF!</definedName>
    <definedName name="_____xlnm.Print_Area_7" localSheetId="3">#REF!</definedName>
    <definedName name="_____xlnm.Print_Area_7" localSheetId="2">#REF!</definedName>
    <definedName name="_____xlnm.Print_Area_7">#REF!</definedName>
    <definedName name="_____xlnm.Print_Area_8" localSheetId="3">#REF!</definedName>
    <definedName name="_____xlnm.Print_Area_8" localSheetId="2">#REF!</definedName>
    <definedName name="_____xlnm.Print_Area_8">#REF!</definedName>
    <definedName name="_____xlnm.Print_Area_9" localSheetId="3">#REF!</definedName>
    <definedName name="_____xlnm.Print_Area_9" localSheetId="2">#REF!</definedName>
    <definedName name="_____xlnm.Print_Area_9">#REF!</definedName>
    <definedName name="____xlnm.Print_Area_1" localSheetId="3">#REF!</definedName>
    <definedName name="____xlnm.Print_Area_1" localSheetId="2">#REF!</definedName>
    <definedName name="____xlnm.Print_Area_1">#REF!</definedName>
    <definedName name="____xlnm.Print_Area_10" localSheetId="3">#REF!</definedName>
    <definedName name="____xlnm.Print_Area_10" localSheetId="2">#REF!</definedName>
    <definedName name="____xlnm.Print_Area_10">#REF!</definedName>
    <definedName name="____xlnm.Print_Area_11" localSheetId="3">#REF!</definedName>
    <definedName name="____xlnm.Print_Area_11" localSheetId="2">#REF!</definedName>
    <definedName name="____xlnm.Print_Area_11">#REF!</definedName>
    <definedName name="____xlnm.Print_Area_13" localSheetId="3">#REF!</definedName>
    <definedName name="____xlnm.Print_Area_13" localSheetId="2">#REF!</definedName>
    <definedName name="____xlnm.Print_Area_13">#REF!</definedName>
    <definedName name="____xlnm.Print_Area_15" localSheetId="3">#REF!</definedName>
    <definedName name="____xlnm.Print_Area_15" localSheetId="2">#REF!</definedName>
    <definedName name="____xlnm.Print_Area_15">#REF!</definedName>
    <definedName name="____xlnm.Print_Area_16" localSheetId="3">#REF!</definedName>
    <definedName name="____xlnm.Print_Area_16" localSheetId="2">#REF!</definedName>
    <definedName name="____xlnm.Print_Area_16">#REF!</definedName>
    <definedName name="____xlnm.Print_Area_17" localSheetId="3">#REF!</definedName>
    <definedName name="____xlnm.Print_Area_17" localSheetId="2">#REF!</definedName>
    <definedName name="____xlnm.Print_Area_17">#REF!</definedName>
    <definedName name="____xlnm.Print_Area_18" localSheetId="3">#REF!</definedName>
    <definedName name="____xlnm.Print_Area_18" localSheetId="2">#REF!</definedName>
    <definedName name="____xlnm.Print_Area_18">#REF!</definedName>
    <definedName name="____xlnm.Print_Area_19" localSheetId="3">#REF!</definedName>
    <definedName name="____xlnm.Print_Area_19" localSheetId="2">#REF!</definedName>
    <definedName name="____xlnm.Print_Area_19">#REF!</definedName>
    <definedName name="____xlnm.Print_Area_2" localSheetId="3">#REF!</definedName>
    <definedName name="____xlnm.Print_Area_2" localSheetId="2">#REF!</definedName>
    <definedName name="____xlnm.Print_Area_2">#REF!</definedName>
    <definedName name="____xlnm.Print_Area_20" localSheetId="3">#REF!</definedName>
    <definedName name="____xlnm.Print_Area_20" localSheetId="2">#REF!</definedName>
    <definedName name="____xlnm.Print_Area_20">#REF!</definedName>
    <definedName name="____xlnm.Print_Area_21" localSheetId="3">#REF!</definedName>
    <definedName name="____xlnm.Print_Area_21" localSheetId="2">#REF!</definedName>
    <definedName name="____xlnm.Print_Area_21">#REF!</definedName>
    <definedName name="____xlnm.Print_Area_22" localSheetId="3">#REF!</definedName>
    <definedName name="____xlnm.Print_Area_22" localSheetId="2">#REF!</definedName>
    <definedName name="____xlnm.Print_Area_22">#REF!</definedName>
    <definedName name="____xlnm.Print_Area_23" localSheetId="3">#REF!</definedName>
    <definedName name="____xlnm.Print_Area_23" localSheetId="2">#REF!</definedName>
    <definedName name="____xlnm.Print_Area_23">#REF!</definedName>
    <definedName name="____xlnm.Print_Area_24" localSheetId="3">#REF!</definedName>
    <definedName name="____xlnm.Print_Area_24" localSheetId="2">#REF!</definedName>
    <definedName name="____xlnm.Print_Area_24">#REF!</definedName>
    <definedName name="____xlnm.Print_Area_4" localSheetId="3">#REF!</definedName>
    <definedName name="____xlnm.Print_Area_4" localSheetId="2">#REF!</definedName>
    <definedName name="____xlnm.Print_Area_4">#REF!</definedName>
    <definedName name="____xlnm.Print_Area_5" localSheetId="3">#REF!</definedName>
    <definedName name="____xlnm.Print_Area_5" localSheetId="2">#REF!</definedName>
    <definedName name="____xlnm.Print_Area_5">#REF!</definedName>
    <definedName name="____xlnm.Print_Area_7" localSheetId="3">#REF!</definedName>
    <definedName name="____xlnm.Print_Area_7" localSheetId="2">#REF!</definedName>
    <definedName name="____xlnm.Print_Area_7">#REF!</definedName>
    <definedName name="____xlnm.Print_Area_8" localSheetId="3">#REF!</definedName>
    <definedName name="____xlnm.Print_Area_8" localSheetId="2">#REF!</definedName>
    <definedName name="____xlnm.Print_Area_8">#REF!</definedName>
    <definedName name="____xlnm.Print_Area_9" localSheetId="3">#REF!</definedName>
    <definedName name="____xlnm.Print_Area_9" localSheetId="2">#REF!</definedName>
    <definedName name="____xlnm.Print_Area_9">#REF!</definedName>
    <definedName name="___xlnm.Print_Area_1" localSheetId="3">#REF!</definedName>
    <definedName name="___xlnm.Print_Area_1" localSheetId="2">#REF!</definedName>
    <definedName name="___xlnm.Print_Area_1">#REF!</definedName>
    <definedName name="___xlnm.Print_Area_10" localSheetId="3">#REF!</definedName>
    <definedName name="___xlnm.Print_Area_10" localSheetId="2">#REF!</definedName>
    <definedName name="___xlnm.Print_Area_10">#REF!</definedName>
    <definedName name="___xlnm.Print_Area_11" localSheetId="3">#REF!</definedName>
    <definedName name="___xlnm.Print_Area_11" localSheetId="2">#REF!</definedName>
    <definedName name="___xlnm.Print_Area_11">#REF!</definedName>
    <definedName name="___xlnm.Print_Area_13" localSheetId="3">#REF!</definedName>
    <definedName name="___xlnm.Print_Area_13" localSheetId="2">#REF!</definedName>
    <definedName name="___xlnm.Print_Area_13">#REF!</definedName>
    <definedName name="___xlnm.Print_Area_15" localSheetId="3">#REF!</definedName>
    <definedName name="___xlnm.Print_Area_15" localSheetId="2">#REF!</definedName>
    <definedName name="___xlnm.Print_Area_15">#REF!</definedName>
    <definedName name="___xlnm.Print_Area_16" localSheetId="3">#REF!</definedName>
    <definedName name="___xlnm.Print_Area_16" localSheetId="2">#REF!</definedName>
    <definedName name="___xlnm.Print_Area_16">#REF!</definedName>
    <definedName name="___xlnm.Print_Area_17" localSheetId="3">#REF!</definedName>
    <definedName name="___xlnm.Print_Area_17" localSheetId="2">#REF!</definedName>
    <definedName name="___xlnm.Print_Area_17">#REF!</definedName>
    <definedName name="___xlnm.Print_Area_18" localSheetId="3">#REF!</definedName>
    <definedName name="___xlnm.Print_Area_18" localSheetId="2">#REF!</definedName>
    <definedName name="___xlnm.Print_Area_18">#REF!</definedName>
    <definedName name="___xlnm.Print_Area_19" localSheetId="3">#REF!</definedName>
    <definedName name="___xlnm.Print_Area_19" localSheetId="2">#REF!</definedName>
    <definedName name="___xlnm.Print_Area_19">#REF!</definedName>
    <definedName name="___xlnm.Print_Area_2" localSheetId="3">#REF!</definedName>
    <definedName name="___xlnm.Print_Area_2" localSheetId="2">#REF!</definedName>
    <definedName name="___xlnm.Print_Area_2">#REF!</definedName>
    <definedName name="___xlnm.Print_Area_20" localSheetId="3">#REF!</definedName>
    <definedName name="___xlnm.Print_Area_20" localSheetId="2">#REF!</definedName>
    <definedName name="___xlnm.Print_Area_20">#REF!</definedName>
    <definedName name="___xlnm.Print_Area_21" localSheetId="3">#REF!</definedName>
    <definedName name="___xlnm.Print_Area_21" localSheetId="2">#REF!</definedName>
    <definedName name="___xlnm.Print_Area_21">#REF!</definedName>
    <definedName name="___xlnm.Print_Area_22" localSheetId="3">#REF!</definedName>
    <definedName name="___xlnm.Print_Area_22" localSheetId="2">#REF!</definedName>
    <definedName name="___xlnm.Print_Area_22">#REF!</definedName>
    <definedName name="___xlnm.Print_Area_23" localSheetId="3">#REF!</definedName>
    <definedName name="___xlnm.Print_Area_23" localSheetId="2">#REF!</definedName>
    <definedName name="___xlnm.Print_Area_23">#REF!</definedName>
    <definedName name="___xlnm.Print_Area_24" localSheetId="3">#REF!</definedName>
    <definedName name="___xlnm.Print_Area_24" localSheetId="2">#REF!</definedName>
    <definedName name="___xlnm.Print_Area_24">#REF!</definedName>
    <definedName name="___xlnm.Print_Area_4" localSheetId="3">#REF!</definedName>
    <definedName name="___xlnm.Print_Area_4" localSheetId="2">#REF!</definedName>
    <definedName name="___xlnm.Print_Area_4">#REF!</definedName>
    <definedName name="___xlnm.Print_Area_5" localSheetId="3">#REF!</definedName>
    <definedName name="___xlnm.Print_Area_5" localSheetId="2">#REF!</definedName>
    <definedName name="___xlnm.Print_Area_5">#REF!</definedName>
    <definedName name="___xlnm.Print_Area_7" localSheetId="3">#REF!</definedName>
    <definedName name="___xlnm.Print_Area_7" localSheetId="2">#REF!</definedName>
    <definedName name="___xlnm.Print_Area_7">#REF!</definedName>
    <definedName name="___xlnm.Print_Area_8" localSheetId="3">#REF!</definedName>
    <definedName name="___xlnm.Print_Area_8" localSheetId="2">#REF!</definedName>
    <definedName name="___xlnm.Print_Area_8">#REF!</definedName>
    <definedName name="___xlnm.Print_Area_9" localSheetId="3">#REF!</definedName>
    <definedName name="___xlnm.Print_Area_9" localSheetId="2">#REF!</definedName>
    <definedName name="___xlnm.Print_Area_9">#REF!</definedName>
    <definedName name="__xlnm.Print_Area_1" localSheetId="5">#REF!</definedName>
    <definedName name="__xlnm.Print_Area_1" localSheetId="3">#REF!</definedName>
    <definedName name="__xlnm.Print_Area_1" localSheetId="2">#REF!</definedName>
    <definedName name="__xlnm.Print_Area_1">#REF!</definedName>
    <definedName name="__xlnm.Print_Area_10" localSheetId="5">#REF!</definedName>
    <definedName name="__xlnm.Print_Area_10" localSheetId="3">#REF!</definedName>
    <definedName name="__xlnm.Print_Area_10" localSheetId="2">#REF!</definedName>
    <definedName name="__xlnm.Print_Area_10">#REF!</definedName>
    <definedName name="__xlnm.Print_Area_11" localSheetId="5">#REF!</definedName>
    <definedName name="__xlnm.Print_Area_11" localSheetId="3">#REF!</definedName>
    <definedName name="__xlnm.Print_Area_11" localSheetId="2">#REF!</definedName>
    <definedName name="__xlnm.Print_Area_11">#REF!</definedName>
    <definedName name="__xlnm.Print_Area_13" localSheetId="5">#REF!</definedName>
    <definedName name="__xlnm.Print_Area_13" localSheetId="3">#REF!</definedName>
    <definedName name="__xlnm.Print_Area_13" localSheetId="2">#REF!</definedName>
    <definedName name="__xlnm.Print_Area_13">#REF!</definedName>
    <definedName name="__xlnm.Print_Area_15" localSheetId="5">#REF!</definedName>
    <definedName name="__xlnm.Print_Area_15" localSheetId="3">#REF!</definedName>
    <definedName name="__xlnm.Print_Area_15" localSheetId="2">#REF!</definedName>
    <definedName name="__xlnm.Print_Area_15">#REF!</definedName>
    <definedName name="__xlnm.Print_Area_16" localSheetId="5">#REF!</definedName>
    <definedName name="__xlnm.Print_Area_16" localSheetId="3">#REF!</definedName>
    <definedName name="__xlnm.Print_Area_16" localSheetId="2">#REF!</definedName>
    <definedName name="__xlnm.Print_Area_16">#REF!</definedName>
    <definedName name="__xlnm.Print_Area_17" localSheetId="5">#REF!</definedName>
    <definedName name="__xlnm.Print_Area_17" localSheetId="3">#REF!</definedName>
    <definedName name="__xlnm.Print_Area_17" localSheetId="2">#REF!</definedName>
    <definedName name="__xlnm.Print_Area_17">#REF!</definedName>
    <definedName name="__xlnm.Print_Area_18" localSheetId="5">#REF!</definedName>
    <definedName name="__xlnm.Print_Area_18" localSheetId="3">#REF!</definedName>
    <definedName name="__xlnm.Print_Area_18" localSheetId="2">#REF!</definedName>
    <definedName name="__xlnm.Print_Area_18">#REF!</definedName>
    <definedName name="__xlnm.Print_Area_19" localSheetId="5">#REF!</definedName>
    <definedName name="__xlnm.Print_Area_19" localSheetId="3">#REF!</definedName>
    <definedName name="__xlnm.Print_Area_19" localSheetId="2">#REF!</definedName>
    <definedName name="__xlnm.Print_Area_19">#REF!</definedName>
    <definedName name="__xlnm.Print_Area_2" localSheetId="5">#REF!</definedName>
    <definedName name="__xlnm.Print_Area_2" localSheetId="3">#REF!</definedName>
    <definedName name="__xlnm.Print_Area_2" localSheetId="2">#REF!</definedName>
    <definedName name="__xlnm.Print_Area_2">#REF!</definedName>
    <definedName name="__xlnm.Print_Area_20" localSheetId="5">#REF!</definedName>
    <definedName name="__xlnm.Print_Area_20" localSheetId="3">#REF!</definedName>
    <definedName name="__xlnm.Print_Area_20" localSheetId="2">#REF!</definedName>
    <definedName name="__xlnm.Print_Area_20">#REF!</definedName>
    <definedName name="__xlnm.Print_Area_21" localSheetId="5">#REF!</definedName>
    <definedName name="__xlnm.Print_Area_21" localSheetId="3">#REF!</definedName>
    <definedName name="__xlnm.Print_Area_21" localSheetId="2">#REF!</definedName>
    <definedName name="__xlnm.Print_Area_21">#REF!</definedName>
    <definedName name="__xlnm.Print_Area_22" localSheetId="5">#REF!</definedName>
    <definedName name="__xlnm.Print_Area_22" localSheetId="3">#REF!</definedName>
    <definedName name="__xlnm.Print_Area_22" localSheetId="2">#REF!</definedName>
    <definedName name="__xlnm.Print_Area_22">#REF!</definedName>
    <definedName name="__xlnm.Print_Area_23" localSheetId="5">#REF!</definedName>
    <definedName name="__xlnm.Print_Area_23" localSheetId="3">#REF!</definedName>
    <definedName name="__xlnm.Print_Area_23" localSheetId="2">#REF!</definedName>
    <definedName name="__xlnm.Print_Area_23">#REF!</definedName>
    <definedName name="__xlnm.Print_Area_24" localSheetId="5">#REF!</definedName>
    <definedName name="__xlnm.Print_Area_24" localSheetId="3">#REF!</definedName>
    <definedName name="__xlnm.Print_Area_24" localSheetId="2">#REF!</definedName>
    <definedName name="__xlnm.Print_Area_24">#REF!</definedName>
    <definedName name="__xlnm.Print_Area_4" localSheetId="5">#REF!</definedName>
    <definedName name="__xlnm.Print_Area_4" localSheetId="3">#REF!</definedName>
    <definedName name="__xlnm.Print_Area_4" localSheetId="2">#REF!</definedName>
    <definedName name="__xlnm.Print_Area_4">#REF!</definedName>
    <definedName name="__xlnm.Print_Area_5" localSheetId="5">#REF!</definedName>
    <definedName name="__xlnm.Print_Area_5" localSheetId="3">#REF!</definedName>
    <definedName name="__xlnm.Print_Area_5" localSheetId="2">#REF!</definedName>
    <definedName name="__xlnm.Print_Area_5">#REF!</definedName>
    <definedName name="__xlnm.Print_Area_7" localSheetId="5">#REF!</definedName>
    <definedName name="__xlnm.Print_Area_7" localSheetId="3">#REF!</definedName>
    <definedName name="__xlnm.Print_Area_7" localSheetId="2">#REF!</definedName>
    <definedName name="__xlnm.Print_Area_7">#REF!</definedName>
    <definedName name="__xlnm.Print_Area_8" localSheetId="5">#REF!</definedName>
    <definedName name="__xlnm.Print_Area_8" localSheetId="3">#REF!</definedName>
    <definedName name="__xlnm.Print_Area_8" localSheetId="2">#REF!</definedName>
    <definedName name="__xlnm.Print_Area_8">#REF!</definedName>
    <definedName name="__xlnm.Print_Area_9" localSheetId="5">#REF!</definedName>
    <definedName name="__xlnm.Print_Area_9" localSheetId="3">#REF!</definedName>
    <definedName name="__xlnm.Print_Area_9" localSheetId="2">#REF!</definedName>
    <definedName name="__xlnm.Print_Area_9">#REF!</definedName>
    <definedName name="ART" localSheetId="3">'[1]MASTER PROSES'!#REF!</definedName>
    <definedName name="ART" localSheetId="2">'[1]MASTER PROSES'!#REF!</definedName>
    <definedName name="ART">'[1]MASTER PROSES'!#REF!</definedName>
    <definedName name="ARTIKEL">[2]Master!$C$13:$C$476</definedName>
    <definedName name="_xlnm.Database" localSheetId="3">#REF!</definedName>
    <definedName name="_xlnm.Database" localSheetId="2">#REF!</definedName>
    <definedName name="_xlnm.Database">#REF!</definedName>
    <definedName name="database2" localSheetId="3">#REF!</definedName>
    <definedName name="database2" localSheetId="2">#REF!</definedName>
    <definedName name="database2">#REF!</definedName>
    <definedName name="database3" localSheetId="3">#REF!</definedName>
    <definedName name="database3" localSheetId="2">#REF!</definedName>
    <definedName name="database3">#REF!</definedName>
    <definedName name="database4" localSheetId="3">#REF!</definedName>
    <definedName name="database4" localSheetId="2">#REF!</definedName>
    <definedName name="database4">#REF!</definedName>
    <definedName name="database5" localSheetId="3">#REF!</definedName>
    <definedName name="database5" localSheetId="2">#REF!</definedName>
    <definedName name="database5">#REF!</definedName>
    <definedName name="DIVISI" localSheetId="3">#REF!</definedName>
    <definedName name="DIVISI" localSheetId="2">#REF!</definedName>
    <definedName name="DIVISI">#REF!</definedName>
    <definedName name="Excel_BuiltIn_Database" localSheetId="3">#REF!</definedName>
    <definedName name="Excel_BuiltIn_Database" localSheetId="2">#REF!</definedName>
    <definedName name="Excel_BuiltIn_Database">#REF!</definedName>
    <definedName name="Excel_BuiltIn_Database_22" localSheetId="3">#REF!</definedName>
    <definedName name="Excel_BuiltIn_Database_22" localSheetId="2">#REF!</definedName>
    <definedName name="Excel_BuiltIn_Database_22">#REF!</definedName>
    <definedName name="Excel_BuiltIn_Database_23" localSheetId="3">#REF!</definedName>
    <definedName name="Excel_BuiltIn_Database_23" localSheetId="2">#REF!</definedName>
    <definedName name="Excel_BuiltIn_Database_23">#REF!</definedName>
    <definedName name="Excel_BuiltIn_Database_24" localSheetId="3">#REF!</definedName>
    <definedName name="Excel_BuiltIn_Database_24" localSheetId="2">#REF!</definedName>
    <definedName name="Excel_BuiltIn_Database_24">#REF!</definedName>
    <definedName name="Excel_BuiltIn_Database_4" localSheetId="3">#REF!</definedName>
    <definedName name="Excel_BuiltIn_Database_4" localSheetId="2">#REF!</definedName>
    <definedName name="Excel_BuiltIn_Database_4">#REF!</definedName>
    <definedName name="Excel_BuiltIn_Database_8" localSheetId="3">#REF!</definedName>
    <definedName name="Excel_BuiltIn_Database_8" localSheetId="2">#REF!</definedName>
    <definedName name="Excel_BuiltIn_Database_8">#REF!</definedName>
    <definedName name="Excel_BuiltIn_Database_9" localSheetId="3">#REF!</definedName>
    <definedName name="Excel_BuiltIn_Database_9" localSheetId="2">#REF!</definedName>
    <definedName name="Excel_BuiltIn_Database_9">#REF!</definedName>
    <definedName name="Excel_BuiltIn_Print_Area_1" localSheetId="5">#REF!</definedName>
    <definedName name="Excel_BuiltIn_Print_Area_1" localSheetId="3">#REF!</definedName>
    <definedName name="Excel_BuiltIn_Print_Area_1" localSheetId="2">#REF!</definedName>
    <definedName name="Excel_BuiltIn_Print_Area_1">#REF!</definedName>
    <definedName name="Excel_BuiltIn_Print_Area_1_1" localSheetId="5">#REF!</definedName>
    <definedName name="Excel_BuiltIn_Print_Area_1_1" localSheetId="3">#REF!</definedName>
    <definedName name="Excel_BuiltIn_Print_Area_1_1" localSheetId="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5">#REF!</definedName>
    <definedName name="Excel_BuiltIn_Print_Area_10" localSheetId="3">#REF!</definedName>
    <definedName name="Excel_BuiltIn_Print_Area_10" localSheetId="2">#REF!</definedName>
    <definedName name="Excel_BuiltIn_Print_Area_10">#REF!</definedName>
    <definedName name="Excel_BuiltIn_Print_Area_10_1" localSheetId="5">#REF!</definedName>
    <definedName name="Excel_BuiltIn_Print_Area_10_1" localSheetId="3">#REF!</definedName>
    <definedName name="Excel_BuiltIn_Print_Area_10_1" localSheetId="2">#REF!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5">#REF!</definedName>
    <definedName name="Excel_BuiltIn_Print_Area_11" localSheetId="3">#REF!</definedName>
    <definedName name="Excel_BuiltIn_Print_Area_11" localSheetId="2">#REF!</definedName>
    <definedName name="Excel_BuiltIn_Print_Area_11">#REF!</definedName>
    <definedName name="Excel_BuiltIn_Print_Area_11_1" localSheetId="5">#REF!</definedName>
    <definedName name="Excel_BuiltIn_Print_Area_11_1" localSheetId="3">#REF!</definedName>
    <definedName name="Excel_BuiltIn_Print_Area_11_1" localSheetId="2">#REF!</definedName>
    <definedName name="Excel_BuiltIn_Print_Area_11_1">#REF!</definedName>
    <definedName name="Excel_BuiltIn_Print_Area_11_1_1" localSheetId="5">#REF!</definedName>
    <definedName name="Excel_BuiltIn_Print_Area_11_1_1" localSheetId="3">#REF!</definedName>
    <definedName name="Excel_BuiltIn_Print_Area_11_1_1" localSheetId="2">#REF!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5">#REF!</definedName>
    <definedName name="Excel_BuiltIn_Print_Area_12" localSheetId="3">#REF!</definedName>
    <definedName name="Excel_BuiltIn_Print_Area_12" localSheetId="2">#REF!</definedName>
    <definedName name="Excel_BuiltIn_Print_Area_12">#REF!</definedName>
    <definedName name="Excel_BuiltIn_Print_Area_12_1" localSheetId="5">#REF!</definedName>
    <definedName name="Excel_BuiltIn_Print_Area_12_1" localSheetId="3">#REF!</definedName>
    <definedName name="Excel_BuiltIn_Print_Area_12_1" localSheetId="2">#REF!</definedName>
    <definedName name="Excel_BuiltIn_Print_Area_12_1">#REF!</definedName>
    <definedName name="Excel_BuiltIn_Print_Area_12_1_1">"$#REF!.$A$1:$K$41"</definedName>
    <definedName name="Excel_BuiltIn_Print_Area_13" localSheetId="5">#REF!</definedName>
    <definedName name="Excel_BuiltIn_Print_Area_13" localSheetId="3">#REF!</definedName>
    <definedName name="Excel_BuiltIn_Print_Area_13" localSheetId="2">#REF!</definedName>
    <definedName name="Excel_BuiltIn_Print_Area_13">#REF!</definedName>
    <definedName name="Excel_BuiltIn_Print_Area_13_1" localSheetId="5">#REF!</definedName>
    <definedName name="Excel_BuiltIn_Print_Area_13_1" localSheetId="3">#REF!</definedName>
    <definedName name="Excel_BuiltIn_Print_Area_13_1" localSheetId="2">#REF!</definedName>
    <definedName name="Excel_BuiltIn_Print_Area_13_1">#REF!</definedName>
    <definedName name="Excel_BuiltIn_Print_Area_14" localSheetId="5">#REF!</definedName>
    <definedName name="Excel_BuiltIn_Print_Area_14" localSheetId="3">#REF!</definedName>
    <definedName name="Excel_BuiltIn_Print_Area_14" localSheetId="2">#REF!</definedName>
    <definedName name="Excel_BuiltIn_Print_Area_14">#REF!</definedName>
    <definedName name="Excel_BuiltIn_Print_Area_14_1">"$#REF!.$A$1:$V$41"</definedName>
    <definedName name="Excel_BuiltIn_Print_Area_15" localSheetId="5">#REF!</definedName>
    <definedName name="Excel_BuiltIn_Print_Area_15" localSheetId="3">#REF!</definedName>
    <definedName name="Excel_BuiltIn_Print_Area_15" localSheetId="2">#REF!</definedName>
    <definedName name="Excel_BuiltIn_Print_Area_15">#REF!</definedName>
    <definedName name="Excel_BuiltIn_Print_Area_16" localSheetId="5">#REF!</definedName>
    <definedName name="Excel_BuiltIn_Print_Area_16" localSheetId="3">#REF!</definedName>
    <definedName name="Excel_BuiltIn_Print_Area_16" localSheetId="2">#REF!</definedName>
    <definedName name="Excel_BuiltIn_Print_Area_16">#REF!</definedName>
    <definedName name="Excel_BuiltIn_Print_Area_17" localSheetId="5">#REF!</definedName>
    <definedName name="Excel_BuiltIn_Print_Area_17" localSheetId="3">#REF!</definedName>
    <definedName name="Excel_BuiltIn_Print_Area_17" localSheetId="2">#REF!</definedName>
    <definedName name="Excel_BuiltIn_Print_Area_17">#REF!</definedName>
    <definedName name="Excel_BuiltIn_Print_Area_18" localSheetId="5">#REF!</definedName>
    <definedName name="Excel_BuiltIn_Print_Area_18" localSheetId="3">#REF!</definedName>
    <definedName name="Excel_BuiltIn_Print_Area_18" localSheetId="2">#REF!</definedName>
    <definedName name="Excel_BuiltIn_Print_Area_18">#REF!</definedName>
    <definedName name="Excel_BuiltIn_Print_Area_19" localSheetId="5">#REF!</definedName>
    <definedName name="Excel_BuiltIn_Print_Area_19" localSheetId="3">#REF!</definedName>
    <definedName name="Excel_BuiltIn_Print_Area_19" localSheetId="2">#REF!</definedName>
    <definedName name="Excel_BuiltIn_Print_Area_19">#REF!</definedName>
    <definedName name="Excel_BuiltIn_Print_Area_2" localSheetId="5">#REF!</definedName>
    <definedName name="Excel_BuiltIn_Print_Area_2" localSheetId="3">#REF!</definedName>
    <definedName name="Excel_BuiltIn_Print_Area_2" localSheetId="2">#REF!</definedName>
    <definedName name="Excel_BuiltIn_Print_Area_2">#REF!</definedName>
    <definedName name="Excel_BuiltIn_Print_Area_2_1" localSheetId="5">#REF!</definedName>
    <definedName name="Excel_BuiltIn_Print_Area_2_1" localSheetId="3">#REF!</definedName>
    <definedName name="Excel_BuiltIn_Print_Area_2_1" localSheetId="2">#REF!</definedName>
    <definedName name="Excel_BuiltIn_Print_Area_2_1">#REF!</definedName>
    <definedName name="Excel_BuiltIn_Print_Area_2_1_1" localSheetId="5">#REF!</definedName>
    <definedName name="Excel_BuiltIn_Print_Area_2_1_1" localSheetId="3">#REF!</definedName>
    <definedName name="Excel_BuiltIn_Print_Area_2_1_1" localSheetId="2">#REF!</definedName>
    <definedName name="Excel_BuiltIn_Print_Area_2_1_1">#REF!</definedName>
    <definedName name="Excel_BuiltIn_Print_Area_2_1_1_1">"$#REF!.$A$1:$K$41"</definedName>
    <definedName name="Excel_BuiltIn_Print_Area_2_1_1_1_1">"$#REF!.$A$1:$K$41"</definedName>
    <definedName name="Excel_BuiltIn_Print_Area_20" localSheetId="5">#REF!</definedName>
    <definedName name="Excel_BuiltIn_Print_Area_20" localSheetId="3">#REF!</definedName>
    <definedName name="Excel_BuiltIn_Print_Area_20" localSheetId="2">#REF!</definedName>
    <definedName name="Excel_BuiltIn_Print_Area_20">#REF!</definedName>
    <definedName name="Excel_BuiltIn_Print_Area_21" localSheetId="5">#REF!</definedName>
    <definedName name="Excel_BuiltIn_Print_Area_21" localSheetId="3">#REF!</definedName>
    <definedName name="Excel_BuiltIn_Print_Area_21" localSheetId="2">#REF!</definedName>
    <definedName name="Excel_BuiltIn_Print_Area_21">#REF!</definedName>
    <definedName name="Excel_BuiltIn_Print_Area_22" localSheetId="5">#REF!</definedName>
    <definedName name="Excel_BuiltIn_Print_Area_22" localSheetId="3">#REF!</definedName>
    <definedName name="Excel_BuiltIn_Print_Area_22" localSheetId="2">#REF!</definedName>
    <definedName name="Excel_BuiltIn_Print_Area_22">#REF!</definedName>
    <definedName name="Excel_BuiltIn_Print_Area_23" localSheetId="5">#REF!</definedName>
    <definedName name="Excel_BuiltIn_Print_Area_23" localSheetId="3">#REF!</definedName>
    <definedName name="Excel_BuiltIn_Print_Area_23" localSheetId="2">#REF!</definedName>
    <definedName name="Excel_BuiltIn_Print_Area_23">#REF!</definedName>
    <definedName name="Excel_BuiltIn_Print_Area_24" localSheetId="5">#REF!</definedName>
    <definedName name="Excel_BuiltIn_Print_Area_24" localSheetId="3">#REF!</definedName>
    <definedName name="Excel_BuiltIn_Print_Area_24" localSheetId="2">#REF!</definedName>
    <definedName name="Excel_BuiltIn_Print_Area_24">#REF!</definedName>
    <definedName name="Excel_BuiltIn_Print_Area_25" localSheetId="5">#REF!</definedName>
    <definedName name="Excel_BuiltIn_Print_Area_25" localSheetId="3">#REF!</definedName>
    <definedName name="Excel_BuiltIn_Print_Area_25" localSheetId="2">#REF!</definedName>
    <definedName name="Excel_BuiltIn_Print_Area_25">#REF!</definedName>
    <definedName name="Excel_BuiltIn_Print_Area_26" localSheetId="5">#REF!</definedName>
    <definedName name="Excel_BuiltIn_Print_Area_26" localSheetId="3">#REF!</definedName>
    <definedName name="Excel_BuiltIn_Print_Area_26" localSheetId="2">#REF!</definedName>
    <definedName name="Excel_BuiltIn_Print_Area_26">#REF!</definedName>
    <definedName name="Excel_BuiltIn_Print_Area_27" localSheetId="5">#REF!</definedName>
    <definedName name="Excel_BuiltIn_Print_Area_27" localSheetId="3">#REF!</definedName>
    <definedName name="Excel_BuiltIn_Print_Area_27" localSheetId="2">#REF!</definedName>
    <definedName name="Excel_BuiltIn_Print_Area_27">#REF!</definedName>
    <definedName name="Excel_BuiltIn_Print_Area_28" localSheetId="5">#REF!</definedName>
    <definedName name="Excel_BuiltIn_Print_Area_28" localSheetId="3">#REF!</definedName>
    <definedName name="Excel_BuiltIn_Print_Area_28" localSheetId="2">#REF!</definedName>
    <definedName name="Excel_BuiltIn_Print_Area_28">#REF!</definedName>
    <definedName name="Excel_BuiltIn_Print_Area_29" localSheetId="5">#REF!</definedName>
    <definedName name="Excel_BuiltIn_Print_Area_29" localSheetId="3">#REF!</definedName>
    <definedName name="Excel_BuiltIn_Print_Area_29" localSheetId="2">#REF!</definedName>
    <definedName name="Excel_BuiltIn_Print_Area_29">#REF!</definedName>
    <definedName name="Excel_BuiltIn_Print_Area_3" localSheetId="5">#REF!</definedName>
    <definedName name="Excel_BuiltIn_Print_Area_3" localSheetId="3">#REF!</definedName>
    <definedName name="Excel_BuiltIn_Print_Area_3" localSheetId="2">#REF!</definedName>
    <definedName name="Excel_BuiltIn_Print_Area_3">#REF!</definedName>
    <definedName name="Excel_BuiltIn_Print_Area_3_1" localSheetId="5">#REF!</definedName>
    <definedName name="Excel_BuiltIn_Print_Area_3_1" localSheetId="3">#REF!</definedName>
    <definedName name="Excel_BuiltIn_Print_Area_3_1" localSheetId="2">#REF!</definedName>
    <definedName name="Excel_BuiltIn_Print_Area_3_1">#REF!</definedName>
    <definedName name="Excel_BuiltIn_Print_Area_3_1_1" localSheetId="5">#REF!</definedName>
    <definedName name="Excel_BuiltIn_Print_Area_3_1_1" localSheetId="3">#REF!</definedName>
    <definedName name="Excel_BuiltIn_Print_Area_3_1_1" localSheetId="2">#REF!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5">#REF!</definedName>
    <definedName name="Excel_BuiltIn_Print_Area_30" localSheetId="3">#REF!</definedName>
    <definedName name="Excel_BuiltIn_Print_Area_30" localSheetId="2">#REF!</definedName>
    <definedName name="Excel_BuiltIn_Print_Area_30">#REF!</definedName>
    <definedName name="Excel_BuiltIn_Print_Area_31" localSheetId="5">#REF!</definedName>
    <definedName name="Excel_BuiltIn_Print_Area_31" localSheetId="3">#REF!</definedName>
    <definedName name="Excel_BuiltIn_Print_Area_31" localSheetId="2">#REF!</definedName>
    <definedName name="Excel_BuiltIn_Print_Area_31">#REF!</definedName>
    <definedName name="Excel_BuiltIn_Print_Area_32" localSheetId="5">#REF!</definedName>
    <definedName name="Excel_BuiltIn_Print_Area_32" localSheetId="3">#REF!</definedName>
    <definedName name="Excel_BuiltIn_Print_Area_32" localSheetId="2">#REF!</definedName>
    <definedName name="Excel_BuiltIn_Print_Area_32">#REF!</definedName>
    <definedName name="Excel_BuiltIn_Print_Area_33" localSheetId="5">#REF!</definedName>
    <definedName name="Excel_BuiltIn_Print_Area_33" localSheetId="3">#REF!</definedName>
    <definedName name="Excel_BuiltIn_Print_Area_33" localSheetId="2">#REF!</definedName>
    <definedName name="Excel_BuiltIn_Print_Area_33">#REF!</definedName>
    <definedName name="Excel_BuiltIn_Print_Area_34" localSheetId="5">#REF!</definedName>
    <definedName name="Excel_BuiltIn_Print_Area_34" localSheetId="3">#REF!</definedName>
    <definedName name="Excel_BuiltIn_Print_Area_34" localSheetId="2">#REF!</definedName>
    <definedName name="Excel_BuiltIn_Print_Area_34">#REF!</definedName>
    <definedName name="Excel_BuiltIn_Print_Area_35" localSheetId="5">#REF!</definedName>
    <definedName name="Excel_BuiltIn_Print_Area_35" localSheetId="3">#REF!</definedName>
    <definedName name="Excel_BuiltIn_Print_Area_35" localSheetId="2">#REF!</definedName>
    <definedName name="Excel_BuiltIn_Print_Area_35">#REF!</definedName>
    <definedName name="Excel_BuiltIn_Print_Area_36" localSheetId="5">#REF!</definedName>
    <definedName name="Excel_BuiltIn_Print_Area_36" localSheetId="3">#REF!</definedName>
    <definedName name="Excel_BuiltIn_Print_Area_36" localSheetId="2">#REF!</definedName>
    <definedName name="Excel_BuiltIn_Print_Area_36">#REF!</definedName>
    <definedName name="Excel_BuiltIn_Print_Area_37" localSheetId="5">#REF!</definedName>
    <definedName name="Excel_BuiltIn_Print_Area_37" localSheetId="3">#REF!</definedName>
    <definedName name="Excel_BuiltIn_Print_Area_37" localSheetId="2">#REF!</definedName>
    <definedName name="Excel_BuiltIn_Print_Area_37">#REF!</definedName>
    <definedName name="Excel_BuiltIn_Print_Area_38" localSheetId="5">#REF!</definedName>
    <definedName name="Excel_BuiltIn_Print_Area_38" localSheetId="3">#REF!</definedName>
    <definedName name="Excel_BuiltIn_Print_Area_38" localSheetId="2">#REF!</definedName>
    <definedName name="Excel_BuiltIn_Print_Area_38">#REF!</definedName>
    <definedName name="Excel_BuiltIn_Print_Area_39" localSheetId="5">#REF!</definedName>
    <definedName name="Excel_BuiltIn_Print_Area_39" localSheetId="3">#REF!</definedName>
    <definedName name="Excel_BuiltIn_Print_Area_39" localSheetId="2">#REF!</definedName>
    <definedName name="Excel_BuiltIn_Print_Area_39">#REF!</definedName>
    <definedName name="Excel_BuiltIn_Print_Area_4" localSheetId="5">#REF!</definedName>
    <definedName name="Excel_BuiltIn_Print_Area_4" localSheetId="3">#REF!</definedName>
    <definedName name="Excel_BuiltIn_Print_Area_4" localSheetId="2">#REF!</definedName>
    <definedName name="Excel_BuiltIn_Print_Area_4">#REF!</definedName>
    <definedName name="Excel_BuiltIn_Print_Area_4_1" localSheetId="5">#REF!</definedName>
    <definedName name="Excel_BuiltIn_Print_Area_4_1" localSheetId="3">#REF!</definedName>
    <definedName name="Excel_BuiltIn_Print_Area_4_1" localSheetId="2">#REF!</definedName>
    <definedName name="Excel_BuiltIn_Print_Area_4_1">#REF!</definedName>
    <definedName name="Excel_BuiltIn_Print_Area_4_1_1" localSheetId="5">#REF!</definedName>
    <definedName name="Excel_BuiltIn_Print_Area_4_1_1" localSheetId="3">#REF!</definedName>
    <definedName name="Excel_BuiltIn_Print_Area_4_1_1" localSheetId="2">#REF!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5">#REF!</definedName>
    <definedName name="Excel_BuiltIn_Print_Area_40" localSheetId="3">#REF!</definedName>
    <definedName name="Excel_BuiltIn_Print_Area_40" localSheetId="2">#REF!</definedName>
    <definedName name="Excel_BuiltIn_Print_Area_40">#REF!</definedName>
    <definedName name="Excel_BuiltIn_Print_Area_41" localSheetId="5">#REF!</definedName>
    <definedName name="Excel_BuiltIn_Print_Area_41" localSheetId="3">#REF!</definedName>
    <definedName name="Excel_BuiltIn_Print_Area_41" localSheetId="2">#REF!</definedName>
    <definedName name="Excel_BuiltIn_Print_Area_41">#REF!</definedName>
    <definedName name="Excel_BuiltIn_Print_Area_42" localSheetId="5">#REF!</definedName>
    <definedName name="Excel_BuiltIn_Print_Area_42" localSheetId="3">#REF!</definedName>
    <definedName name="Excel_BuiltIn_Print_Area_42" localSheetId="2">#REF!</definedName>
    <definedName name="Excel_BuiltIn_Print_Area_42">#REF!</definedName>
    <definedName name="Excel_BuiltIn_Print_Area_5" localSheetId="5">#REF!</definedName>
    <definedName name="Excel_BuiltIn_Print_Area_5" localSheetId="3">#REF!</definedName>
    <definedName name="Excel_BuiltIn_Print_Area_5" localSheetId="2">#REF!</definedName>
    <definedName name="Excel_BuiltIn_Print_Area_5">#REF!</definedName>
    <definedName name="Excel_BuiltIn_Print_Area_5_1" localSheetId="5">#REF!</definedName>
    <definedName name="Excel_BuiltIn_Print_Area_5_1" localSheetId="3">#REF!</definedName>
    <definedName name="Excel_BuiltIn_Print_Area_5_1" localSheetId="2">#REF!</definedName>
    <definedName name="Excel_BuiltIn_Print_Area_5_1">#REF!</definedName>
    <definedName name="Excel_BuiltIn_Print_Area_5_1_1" localSheetId="5">#REF!</definedName>
    <definedName name="Excel_BuiltIn_Print_Area_5_1_1" localSheetId="3">#REF!</definedName>
    <definedName name="Excel_BuiltIn_Print_Area_5_1_1" localSheetId="2">#REF!</definedName>
    <definedName name="Excel_BuiltIn_Print_Area_5_1_1">#REF!</definedName>
    <definedName name="Excel_BuiltIn_Print_Area_5_1_1_1" localSheetId="5">#REF!</definedName>
    <definedName name="Excel_BuiltIn_Print_Area_5_1_1_1" localSheetId="3">#REF!</definedName>
    <definedName name="Excel_BuiltIn_Print_Area_5_1_1_1" localSheetId="2">#REF!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5">#REF!</definedName>
    <definedName name="Excel_BuiltIn_Print_Area_50" localSheetId="3">#REF!</definedName>
    <definedName name="Excel_BuiltIn_Print_Area_50" localSheetId="2">#REF!</definedName>
    <definedName name="Excel_BuiltIn_Print_Area_50">#REF!</definedName>
    <definedName name="Excel_BuiltIn_Print_Area_51" localSheetId="5">#REF!</definedName>
    <definedName name="Excel_BuiltIn_Print_Area_51" localSheetId="3">#REF!</definedName>
    <definedName name="Excel_BuiltIn_Print_Area_51" localSheetId="2">#REF!</definedName>
    <definedName name="Excel_BuiltIn_Print_Area_51">#REF!</definedName>
    <definedName name="Excel_BuiltIn_Print_Area_6" localSheetId="5">#REF!</definedName>
    <definedName name="Excel_BuiltIn_Print_Area_6" localSheetId="3">#REF!</definedName>
    <definedName name="Excel_BuiltIn_Print_Area_6" localSheetId="2">#REF!</definedName>
    <definedName name="Excel_BuiltIn_Print_Area_6">#REF!</definedName>
    <definedName name="Excel_BuiltIn_Print_Area_6_1" localSheetId="5">#REF!</definedName>
    <definedName name="Excel_BuiltIn_Print_Area_6_1" localSheetId="3">#REF!</definedName>
    <definedName name="Excel_BuiltIn_Print_Area_6_1" localSheetId="2">#REF!</definedName>
    <definedName name="Excel_BuiltIn_Print_Area_6_1">#REF!</definedName>
    <definedName name="Excel_BuiltIn_Print_Area_6_1_1" localSheetId="5">#REF!</definedName>
    <definedName name="Excel_BuiltIn_Print_Area_6_1_1" localSheetId="3">#REF!</definedName>
    <definedName name="Excel_BuiltIn_Print_Area_6_1_1" localSheetId="2">#REF!</definedName>
    <definedName name="Excel_BuiltIn_Print_Area_6_1_1">#REF!</definedName>
    <definedName name="Excel_BuiltIn_Print_Area_6_1_1_1" localSheetId="5">#REF!</definedName>
    <definedName name="Excel_BuiltIn_Print_Area_6_1_1_1" localSheetId="3">#REF!</definedName>
    <definedName name="Excel_BuiltIn_Print_Area_6_1_1_1" localSheetId="2">#REF!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5">#REF!</definedName>
    <definedName name="Excel_BuiltIn_Print_Area_7" localSheetId="3">#REF!</definedName>
    <definedName name="Excel_BuiltIn_Print_Area_7" localSheetId="2">#REF!</definedName>
    <definedName name="Excel_BuiltIn_Print_Area_7">#REF!</definedName>
    <definedName name="Excel_BuiltIn_Print_Area_7_1" localSheetId="5">#REF!</definedName>
    <definedName name="Excel_BuiltIn_Print_Area_7_1" localSheetId="3">#REF!</definedName>
    <definedName name="Excel_BuiltIn_Print_Area_7_1" localSheetId="2">#REF!</definedName>
    <definedName name="Excel_BuiltIn_Print_Area_7_1">#REF!</definedName>
    <definedName name="Excel_BuiltIn_Print_Area_7_1_1" localSheetId="5">#REF!</definedName>
    <definedName name="Excel_BuiltIn_Print_Area_7_1_1" localSheetId="3">#REF!</definedName>
    <definedName name="Excel_BuiltIn_Print_Area_7_1_1" localSheetId="2">#REF!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5">#REF!</definedName>
    <definedName name="Excel_BuiltIn_Print_Area_8" localSheetId="3">#REF!</definedName>
    <definedName name="Excel_BuiltIn_Print_Area_8" localSheetId="2">#REF!</definedName>
    <definedName name="Excel_BuiltIn_Print_Area_8">#REF!</definedName>
    <definedName name="Excel_BuiltIn_Print_Area_8_1" localSheetId="5">#REF!</definedName>
    <definedName name="Excel_BuiltIn_Print_Area_8_1" localSheetId="3">#REF!</definedName>
    <definedName name="Excel_BuiltIn_Print_Area_8_1" localSheetId="2">#REF!</definedName>
    <definedName name="Excel_BuiltIn_Print_Area_8_1">#REF!</definedName>
    <definedName name="Excel_BuiltIn_Print_Area_8_1_1" localSheetId="5">#REF!</definedName>
    <definedName name="Excel_BuiltIn_Print_Area_8_1_1" localSheetId="3">#REF!</definedName>
    <definedName name="Excel_BuiltIn_Print_Area_8_1_1" localSheetId="2">#REF!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5">#REF!</definedName>
    <definedName name="Excel_BuiltIn_Print_Area_9" localSheetId="3">#REF!</definedName>
    <definedName name="Excel_BuiltIn_Print_Area_9" localSheetId="2">#REF!</definedName>
    <definedName name="Excel_BuiltIn_Print_Area_9">#REF!</definedName>
    <definedName name="Excel_BuiltIn_Print_Area_9_1" localSheetId="5">#REF!</definedName>
    <definedName name="Excel_BuiltIn_Print_Area_9_1" localSheetId="3">#REF!</definedName>
    <definedName name="Excel_BuiltIn_Print_Area_9_1" localSheetId="2">#REF!</definedName>
    <definedName name="Excel_BuiltIn_Print_Area_9_1">#REF!</definedName>
    <definedName name="Excel_BuiltIn_Print_Area_9_1_1" localSheetId="5">#REF!</definedName>
    <definedName name="Excel_BuiltIn_Print_Area_9_1_1" localSheetId="3">#REF!</definedName>
    <definedName name="Excel_BuiltIn_Print_Area_9_1_1" localSheetId="2">#REF!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5">#REF!</definedName>
    <definedName name="Excel_BuiltIn_Print_Titles_15" localSheetId="3">#REF!</definedName>
    <definedName name="Excel_BuiltIn_Print_Titles_15" localSheetId="2">#REF!</definedName>
    <definedName name="Excel_BuiltIn_Print_Titles_15">#REF!</definedName>
    <definedName name="Excel_BuiltIn_Print_Titles_16" localSheetId="5">#REF!</definedName>
    <definedName name="Excel_BuiltIn_Print_Titles_16" localSheetId="3">#REF!</definedName>
    <definedName name="Excel_BuiltIn_Print_Titles_16" localSheetId="2">#REF!</definedName>
    <definedName name="Excel_BuiltIn_Print_Titles_16">#REF!</definedName>
    <definedName name="Excel_BuiltIn_Print_Titles_2">"$#REF!.$A$1:$AMJ$6"</definedName>
    <definedName name="Excel_BuiltIn_Print_Titles_2_1" localSheetId="5">#REF!</definedName>
    <definedName name="Excel_BuiltIn_Print_Titles_2_1" localSheetId="3">#REF!</definedName>
    <definedName name="Excel_BuiltIn_Print_Titles_2_1" localSheetId="2">#REF!</definedName>
    <definedName name="Excel_BuiltIn_Print_Titles_2_1">#REF!</definedName>
    <definedName name="Excel_BuiltIn_Print_Titles_22" localSheetId="5">#REF!</definedName>
    <definedName name="Excel_BuiltIn_Print_Titles_22" localSheetId="3">#REF!</definedName>
    <definedName name="Excel_BuiltIn_Print_Titles_22" localSheetId="2">#REF!</definedName>
    <definedName name="Excel_BuiltIn_Print_Titles_22">#REF!</definedName>
    <definedName name="Excel_BuiltIn_Print_Titles_3" localSheetId="5">#REF!</definedName>
    <definedName name="Excel_BuiltIn_Print_Titles_3" localSheetId="3">#REF!</definedName>
    <definedName name="Excel_BuiltIn_Print_Titles_3" localSheetId="2">#REF!</definedName>
    <definedName name="Excel_BuiltIn_Print_Titles_3">#REF!</definedName>
    <definedName name="Excel_BuiltIn_Print_Titles_3_1">"$#REF!.$A$1:$AMJ$6"</definedName>
    <definedName name="Excel_BuiltIn_Print_Titles_32" localSheetId="5">#REF!</definedName>
    <definedName name="Excel_BuiltIn_Print_Titles_32" localSheetId="3">#REF!</definedName>
    <definedName name="Excel_BuiltIn_Print_Titles_32" localSheetId="2">#REF!</definedName>
    <definedName name="Excel_BuiltIn_Print_Titles_32">#REF!</definedName>
    <definedName name="Excel_BuiltIn_Print_Titles_38" localSheetId="5">#REF!</definedName>
    <definedName name="Excel_BuiltIn_Print_Titles_38" localSheetId="3">#REF!</definedName>
    <definedName name="Excel_BuiltIn_Print_Titles_38" localSheetId="2">#REF!</definedName>
    <definedName name="Excel_BuiltIn_Print_Titles_38">#REF!</definedName>
    <definedName name="Excel_BuiltIn_Print_Titles_4" localSheetId="5">#REF!</definedName>
    <definedName name="Excel_BuiltIn_Print_Titles_4" localSheetId="3">#REF!</definedName>
    <definedName name="Excel_BuiltIn_Print_Titles_4" localSheetId="2">#REF!</definedName>
    <definedName name="Excel_BuiltIn_Print_Titles_4">#REF!</definedName>
    <definedName name="Excel_BuiltIn_Print_Titles_4_1">"$#REF!.$A$4:$AMJ$6"</definedName>
    <definedName name="Excel_BuiltIn_Print_Titles_42" localSheetId="5">#REF!</definedName>
    <definedName name="Excel_BuiltIn_Print_Titles_42" localSheetId="3">#REF!</definedName>
    <definedName name="Excel_BuiltIn_Print_Titles_42" localSheetId="2">#REF!</definedName>
    <definedName name="Excel_BuiltIn_Print_Titles_42">#REF!</definedName>
    <definedName name="Excel_BuiltIn_Print_Titles_5" localSheetId="5">#REF!</definedName>
    <definedName name="Excel_BuiltIn_Print_Titles_5" localSheetId="3">#REF!</definedName>
    <definedName name="Excel_BuiltIn_Print_Titles_5" localSheetId="2">#REF!</definedName>
    <definedName name="Excel_BuiltIn_Print_Titles_5">#REF!</definedName>
    <definedName name="Excel_BuiltIn_Print_Titles_5_1">"$#REF!.$A$1:$AMJ$6"</definedName>
    <definedName name="Excel_BuiltIn_Print_Titles_50" localSheetId="5">#REF!</definedName>
    <definedName name="Excel_BuiltIn_Print_Titles_50" localSheetId="3">#REF!</definedName>
    <definedName name="Excel_BuiltIn_Print_Titles_50" localSheetId="2">#REF!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FORM" localSheetId="3">#REF!</definedName>
    <definedName name="FORM" localSheetId="2">#REF!</definedName>
    <definedName name="FORM">#REF!</definedName>
    <definedName name="LINE">'[3]List Price &amp; SMV'!$T$9:$T$19</definedName>
    <definedName name="multi" localSheetId="3">#REF!</definedName>
    <definedName name="multi" localSheetId="2">#REF!</definedName>
    <definedName name="multi">#REF!</definedName>
    <definedName name="_xlnm.Print_Area" localSheetId="0">'BSC CORP CINT'!$A$4:$E$40</definedName>
    <definedName name="_xlnm.Print_Area" localSheetId="5">'PLAN AWAL'!$B$1:$P$101</definedName>
    <definedName name="_xlnm.Print_Area" localSheetId="3">PLANNING!$B$1:$O$73</definedName>
    <definedName name="_xlnm.Print_Titles" localSheetId="5">'PLAN AWAL'!$2:$5</definedName>
    <definedName name="_xlnm.Print_Titles" localSheetId="3">PLANNING!$2:$5</definedName>
    <definedName name="S7AC_20" localSheetId="3">#REF!</definedName>
    <definedName name="S7AC_20" localSheetId="2">#REF!</definedName>
    <definedName name="S7AC_20">#REF!</definedName>
    <definedName name="WI" localSheetId="3">#REF!</definedName>
    <definedName name="WI" localSheetId="2">#REF!</definedName>
    <definedName name="WI">#REF!</definedName>
    <definedName name="WII" localSheetId="3">#REF!</definedName>
    <definedName name="WII" localSheetId="2">#REF!</definedName>
    <definedName name="WII">#REF!</definedName>
    <definedName name="WIII" localSheetId="3">#REF!</definedName>
    <definedName name="WIII" localSheetId="2">#REF!</definedName>
    <definedName name="WIII">#REF!</definedName>
    <definedName name="WIV" localSheetId="3">#REF!</definedName>
    <definedName name="WIV" localSheetId="2">#REF!</definedName>
    <definedName name="WIV">#REF!</definedName>
    <definedName name="WV" localSheetId="3">#REF!</definedName>
    <definedName name="WV" localSheetId="2">#REF!</definedName>
    <definedName name="WV">#REF!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28" l="1"/>
  <c r="K23" i="28" s="1"/>
  <c r="J22" i="28"/>
  <c r="K22" i="28" s="1"/>
  <c r="F31" i="29" l="1"/>
  <c r="J21" i="28" l="1"/>
  <c r="K21" i="28"/>
  <c r="J20" i="28"/>
  <c r="K20" i="28"/>
  <c r="J51" i="28"/>
  <c r="K51" i="28" s="1"/>
  <c r="J50" i="28"/>
  <c r="K50" i="28" s="1"/>
  <c r="J49" i="28"/>
  <c r="K49" i="28" s="1"/>
  <c r="J48" i="28"/>
  <c r="K48" i="28" s="1"/>
  <c r="J47" i="28"/>
  <c r="K47" i="28" s="1"/>
  <c r="J46" i="28"/>
  <c r="K46" i="28" s="1"/>
  <c r="J45" i="28"/>
  <c r="K45" i="28" s="1"/>
  <c r="J44" i="28"/>
  <c r="K44" i="28" s="1"/>
  <c r="J43" i="28"/>
  <c r="K43" i="28" s="1"/>
  <c r="J42" i="28"/>
  <c r="K42" i="28" s="1"/>
  <c r="J41" i="28"/>
  <c r="K41" i="28" s="1"/>
  <c r="J40" i="28"/>
  <c r="K40" i="28" s="1"/>
  <c r="J39" i="28"/>
  <c r="K39" i="28" s="1"/>
  <c r="J38" i="28"/>
  <c r="K38" i="28" s="1"/>
  <c r="J37" i="28"/>
  <c r="K37" i="28" s="1"/>
  <c r="J36" i="28"/>
  <c r="K36" i="28" s="1"/>
  <c r="J35" i="28"/>
  <c r="K35" i="28" s="1"/>
  <c r="J34" i="28"/>
  <c r="K34" i="28" s="1"/>
  <c r="J33" i="28"/>
  <c r="K33" i="28" s="1"/>
  <c r="J32" i="28"/>
  <c r="K32" i="28" s="1"/>
  <c r="J31" i="28"/>
  <c r="K31" i="28" s="1"/>
  <c r="J30" i="28"/>
  <c r="K30" i="28" s="1"/>
  <c r="J29" i="28"/>
  <c r="K29" i="28" s="1"/>
  <c r="J28" i="28"/>
  <c r="K28" i="28" s="1"/>
  <c r="J27" i="28"/>
  <c r="K27" i="28" s="1"/>
  <c r="J26" i="28"/>
  <c r="K26" i="28" s="1"/>
  <c r="J25" i="28"/>
  <c r="K25" i="28" s="1"/>
  <c r="J24" i="28"/>
  <c r="K24" i="28" s="1"/>
  <c r="J19" i="28"/>
  <c r="K19" i="28" s="1"/>
  <c r="J18" i="28"/>
  <c r="K18" i="28" s="1"/>
  <c r="J17" i="28"/>
  <c r="K17" i="28" s="1"/>
  <c r="J16" i="28"/>
  <c r="K16" i="28" s="1"/>
  <c r="J15" i="28"/>
  <c r="K15" i="28" s="1"/>
  <c r="J14" i="28"/>
  <c r="K14" i="28" s="1"/>
  <c r="J13" i="28"/>
  <c r="K13" i="28" s="1"/>
  <c r="J12" i="28"/>
  <c r="K12" i="28" s="1"/>
  <c r="J11" i="28"/>
  <c r="K11" i="28" s="1"/>
  <c r="J10" i="28"/>
  <c r="K10" i="28" s="1"/>
  <c r="J9" i="28"/>
  <c r="K9" i="28" s="1"/>
  <c r="J25" i="27" l="1"/>
  <c r="K25" i="27" s="1"/>
  <c r="J58" i="27" l="1"/>
  <c r="K58" i="27" s="1"/>
  <c r="J59" i="27"/>
  <c r="K59" i="27" s="1"/>
  <c r="J56" i="27"/>
  <c r="K56" i="27" s="1"/>
  <c r="J52" i="27"/>
  <c r="K52" i="27" s="1"/>
  <c r="J50" i="27"/>
  <c r="K50" i="27" s="1"/>
  <c r="J48" i="27"/>
  <c r="K48" i="27" s="1"/>
  <c r="J45" i="27"/>
  <c r="K45" i="27" s="1"/>
  <c r="J41" i="27" l="1"/>
  <c r="K41" i="27"/>
  <c r="J38" i="27"/>
  <c r="K38" i="27" s="1"/>
  <c r="J39" i="27"/>
  <c r="K39" i="27" s="1"/>
  <c r="J40" i="27"/>
  <c r="K40" i="27" s="1"/>
  <c r="J36" i="27"/>
  <c r="K36" i="27" s="1"/>
  <c r="J34" i="27"/>
  <c r="K34" i="27" s="1"/>
  <c r="J32" i="27"/>
  <c r="K32" i="27" s="1"/>
  <c r="J31" i="27"/>
  <c r="K31" i="27" s="1"/>
  <c r="J30" i="27"/>
  <c r="K30" i="27" s="1"/>
  <c r="J21" i="27"/>
  <c r="K21" i="27" s="1"/>
  <c r="J27" i="27"/>
  <c r="K27" i="27" s="1"/>
  <c r="J19" i="27"/>
  <c r="K19" i="27" s="1"/>
  <c r="J14" i="27"/>
  <c r="K14" i="27" s="1"/>
  <c r="J10" i="27" l="1"/>
  <c r="K10" i="27" s="1"/>
  <c r="J57" i="27" l="1"/>
  <c r="K57" i="27" s="1"/>
  <c r="J55" i="27"/>
  <c r="K55" i="27" s="1"/>
  <c r="J54" i="27"/>
  <c r="K54" i="27" s="1"/>
  <c r="J53" i="27"/>
  <c r="K53" i="27" s="1"/>
  <c r="J51" i="27"/>
  <c r="K51" i="27" s="1"/>
  <c r="J49" i="27"/>
  <c r="K49" i="27" s="1"/>
  <c r="J47" i="27"/>
  <c r="K47" i="27" s="1"/>
  <c r="J46" i="27"/>
  <c r="K46" i="27" s="1"/>
  <c r="J44" i="27"/>
  <c r="K44" i="27" s="1"/>
  <c r="J43" i="27"/>
  <c r="K43" i="27" s="1"/>
  <c r="J42" i="27"/>
  <c r="K42" i="27" s="1"/>
  <c r="J37" i="27"/>
  <c r="K37" i="27" s="1"/>
  <c r="J35" i="27"/>
  <c r="K35" i="27" s="1"/>
  <c r="J33" i="27"/>
  <c r="K33" i="27" s="1"/>
  <c r="J29" i="27"/>
  <c r="K29" i="27" s="1"/>
  <c r="J28" i="27"/>
  <c r="K28" i="27" s="1"/>
  <c r="J26" i="27"/>
  <c r="K26" i="27" s="1"/>
  <c r="J24" i="27"/>
  <c r="K24" i="27" s="1"/>
  <c r="J20" i="27"/>
  <c r="K20" i="27" s="1"/>
  <c r="J18" i="27"/>
  <c r="K18" i="27" s="1"/>
  <c r="J17" i="27"/>
  <c r="K17" i="27" s="1"/>
  <c r="J16" i="27"/>
  <c r="K16" i="27" s="1"/>
  <c r="J15" i="27"/>
  <c r="K15" i="27" s="1"/>
  <c r="J13" i="27"/>
  <c r="K13" i="27" s="1"/>
  <c r="J12" i="27"/>
  <c r="K12" i="27" s="1"/>
  <c r="J11" i="27"/>
  <c r="K11" i="27" s="1"/>
  <c r="J9" i="27"/>
  <c r="K9" i="27" s="1"/>
  <c r="F32" i="1" l="1"/>
</calcChain>
</file>

<file path=xl/comments1.xml><?xml version="1.0" encoding="utf-8"?>
<comments xmlns="http://schemas.openxmlformats.org/spreadsheetml/2006/main">
  <authors>
    <author>Andreas</author>
  </authors>
  <commentList>
    <comment ref="D18" authorId="0" shapeId="0">
      <text>
        <r>
          <rPr>
            <b/>
            <sz val="9"/>
            <color indexed="81"/>
            <rFont val="Tahoma"/>
            <family val="2"/>
          </rPr>
          <t>Andreas:</t>
        </r>
        <r>
          <rPr>
            <sz val="9"/>
            <color indexed="81"/>
            <rFont val="Tahoma"/>
            <family val="2"/>
          </rPr>
          <t xml:space="preserve">
Rata2 realisasi G2 Jan-Nov 2023 = 0,26%</t>
        </r>
      </text>
    </comment>
  </commentList>
</comments>
</file>

<file path=xl/comments2.xml><?xml version="1.0" encoding="utf-8"?>
<comments xmlns="http://schemas.openxmlformats.org/spreadsheetml/2006/main">
  <authors>
    <author>Andreas</author>
  </authors>
  <commentList>
    <comment ref="D12" authorId="0" shapeId="0">
      <text>
        <r>
          <rPr>
            <b/>
            <sz val="9"/>
            <color indexed="81"/>
            <rFont val="Tahoma"/>
            <family val="2"/>
          </rPr>
          <t>Andreas:</t>
        </r>
        <r>
          <rPr>
            <sz val="9"/>
            <color indexed="81"/>
            <rFont val="Tahoma"/>
            <family val="2"/>
          </rPr>
          <t xml:space="preserve">
Rata2 realisasi G2 Jan-Nov 2023 = 0,26%</t>
        </r>
      </text>
    </comment>
  </commentList>
</comments>
</file>

<file path=xl/comments3.xml><?xml version="1.0" encoding="utf-8"?>
<comments xmlns="http://schemas.openxmlformats.org/spreadsheetml/2006/main">
  <authors>
    <author>Andreas</author>
  </authors>
  <commentList>
    <comment ref="G10" authorId="0" shapeId="0">
      <text>
        <r>
          <rPr>
            <b/>
            <sz val="9"/>
            <color indexed="81"/>
            <rFont val="Tahoma"/>
            <family val="2"/>
          </rPr>
          <t>Andreas:</t>
        </r>
        <r>
          <rPr>
            <sz val="9"/>
            <color indexed="81"/>
            <rFont val="Tahoma"/>
            <family val="2"/>
          </rPr>
          <t xml:space="preserve">
Rata2 realisasi G2 Jan-Nov 2023 = 0,26%</t>
        </r>
      </text>
    </comment>
  </commentList>
</comments>
</file>

<file path=xl/comments4.xml><?xml version="1.0" encoding="utf-8"?>
<comments xmlns="http://schemas.openxmlformats.org/spreadsheetml/2006/main">
  <authors>
    <author>Andreas</author>
  </authors>
  <commentList>
    <comment ref="G11" authorId="0" shapeId="0">
      <text>
        <r>
          <rPr>
            <b/>
            <sz val="9"/>
            <color indexed="81"/>
            <rFont val="Tahoma"/>
            <family val="2"/>
          </rPr>
          <t>Andreas:</t>
        </r>
        <r>
          <rPr>
            <sz val="9"/>
            <color indexed="81"/>
            <rFont val="Tahoma"/>
            <family val="2"/>
          </rPr>
          <t xml:space="preserve">
Rata2 realisasi G2 Jan-Nov 2023 = 0,26%</t>
        </r>
      </text>
    </comment>
  </commentList>
</comments>
</file>

<file path=xl/sharedStrings.xml><?xml version="1.0" encoding="utf-8"?>
<sst xmlns="http://schemas.openxmlformats.org/spreadsheetml/2006/main" count="1163" uniqueCount="494">
  <si>
    <t>F-CBSC/CINT/2023</t>
  </si>
  <si>
    <t>PERSPECTIVES</t>
  </si>
  <si>
    <t>OBJECTIVE</t>
  </si>
  <si>
    <t>MEASUREMENT (KPI)</t>
  </si>
  <si>
    <t>TARGET</t>
  </si>
  <si>
    <t>STRATEGIC INITIATIVE</t>
  </si>
  <si>
    <t>DEPT CONTRIBUTION</t>
  </si>
  <si>
    <t>FINANCIAL</t>
  </si>
  <si>
    <t>Profitable Growth</t>
  </si>
  <si>
    <t>Akumulasi NPBT</t>
  </si>
  <si>
    <t>Pengelolaan seluruh kegiatan operasional yang lebih efisien dan efektif</t>
  </si>
  <si>
    <t>Biaya Investasi/Capex sesuai Budget</t>
  </si>
  <si>
    <t>All Dept</t>
  </si>
  <si>
    <t>Biaya maintenace mesin tidak melebihi budget</t>
  </si>
  <si>
    <t>Cost Effectiveness</t>
  </si>
  <si>
    <t>GA Expenses</t>
  </si>
  <si>
    <t>CUSTOMER</t>
  </si>
  <si>
    <t>Customer Satisfaction</t>
  </si>
  <si>
    <t>Internal Komplain per departemen/bulan</t>
  </si>
  <si>
    <t>Melaksanakan seluruh proses sesuai dengan Standar Keberterimaan</t>
  </si>
  <si>
    <t>Kriteria standar keberterimaan terpenuhi</t>
  </si>
  <si>
    <t>0 komplain</t>
  </si>
  <si>
    <t>Innovative Products</t>
  </si>
  <si>
    <t>Produk Hasil Pengembangan Tahun 2024 dapat Diserap Pasar</t>
  </si>
  <si>
    <t>Memastikan tidak adanya kendala pada proses trial produksi</t>
  </si>
  <si>
    <t>Penyelesaian prototype permintaan R&amp;D sesuai kesepakatan</t>
  </si>
  <si>
    <t>RND, PRD, ENG, QC</t>
  </si>
  <si>
    <t>INTERNAL PROCESS (IP)</t>
  </si>
  <si>
    <t>Production Quality</t>
  </si>
  <si>
    <t>Kegagalan G2/bulan</t>
  </si>
  <si>
    <t>tidak &gt;0,2%</t>
  </si>
  <si>
    <t>PRD, QC, ENG, SCM</t>
  </si>
  <si>
    <t>Productivity</t>
  </si>
  <si>
    <t>Kapasitas Produksi Normal per Hari</t>
  </si>
  <si>
    <t>Meningkatkan otomasi &amp; digitalisasi dalam kegiatan operasional</t>
  </si>
  <si>
    <t>Robotisasi multy welding</t>
  </si>
  <si>
    <t>PRD, ENG, SCM</t>
  </si>
  <si>
    <t>Overall Equipment Efectivness (OEE)</t>
  </si>
  <si>
    <t>ENG, PRD</t>
  </si>
  <si>
    <t>Kehadiran Karyawan</t>
  </si>
  <si>
    <t>1. Merealisasikan program pengembangan SDM
2. Meningkatkan leadership di Plant</t>
  </si>
  <si>
    <t>Responsible Production Process</t>
  </si>
  <si>
    <t>1. Inovasi dan efisiensi penggunaan sumber energi
2. Konsistensi pengelolaan lingkungan</t>
  </si>
  <si>
    <t>Pencapaian Target Intensitas Energi (GJ/Pcs)</t>
  </si>
  <si>
    <t>0.0171 GJ/Pcs</t>
  </si>
  <si>
    <t>Pencapaian Target Intensitas Emisi CO2 (Ton CO2/Pcs)</t>
  </si>
  <si>
    <t>0.00304 Ton/CO2/Pcs</t>
  </si>
  <si>
    <t>Pencapaian Target Intensitas Waste Water (M3/Pcs)</t>
  </si>
  <si>
    <t>0.055 M3/Pcs</t>
  </si>
  <si>
    <t>Pencapaian Target Intensitas Solid Waste (Ton/Pcs)</t>
  </si>
  <si>
    <t>0.000095 Ton/Pcs</t>
  </si>
  <si>
    <t>Penggunaan Material Ramah Lingkungan Tersertifikasi</t>
  </si>
  <si>
    <t>1/tahun</t>
  </si>
  <si>
    <t>1. Update HIRADC
2. Kepatuhan terhadap penggunaan APD</t>
  </si>
  <si>
    <t>Kecelakaan Kerja</t>
  </si>
  <si>
    <t>0 kecelakaan</t>
  </si>
  <si>
    <t>LEARNING &amp; GROWTH (LG)</t>
  </si>
  <si>
    <t>Organization Capital</t>
  </si>
  <si>
    <t>1. Memastikan improvement dan inovasi tetap berjalan</t>
  </si>
  <si>
    <t>Kaizen Strategis</t>
  </si>
  <si>
    <t>1/dept./tahun</t>
  </si>
  <si>
    <t>Keterlibatan Kaizen/bulan</t>
  </si>
  <si>
    <t>1. Kepatuhan terhadap penggunaan APD
2. Program pengembangan SDM
3. Konsistensi pengelolaan lingkungan</t>
  </si>
  <si>
    <t>Implementasi 5S dan K3</t>
  </si>
  <si>
    <t>0 temuan 
patroli 5S &amp; K3</t>
  </si>
  <si>
    <t>1. Meningkatkan pengendalian pelaksanaan program pengembangan karyawan</t>
  </si>
  <si>
    <t>Program Pengembangan Karyawan</t>
  </si>
  <si>
    <t>100% sesuai TNA</t>
  </si>
  <si>
    <t>1. Meningkatkan efektivitas pemenuhan terhadap GCG dan Kode Etik</t>
  </si>
  <si>
    <t>Pemenuhan GCG dan Kode Etik</t>
  </si>
  <si>
    <t>1. Sosialisasi peraturan dan perundangan ke bawahan ketika ada kebijakan baru
2. Sosialisasi Jobdesk dari level Staff s/d Operator</t>
  </si>
  <si>
    <t>System Capital</t>
  </si>
  <si>
    <t>1. Kepatuhan terhadap Sistem Manajemen ISO Integrasi
2. Memastikan penyelesaian temuan audit dilakukan sesuai jadwal</t>
  </si>
  <si>
    <t>Optimalisasi Aplikasi Sistem Managemen ISO Integrasi</t>
  </si>
  <si>
    <t>0 temuan minor eksternal audit
Closing temuan internal audit tepat waktu</t>
  </si>
  <si>
    <t>1. Update peraturan perundangan yang berlaku
2. Membuat program pengawasan pemenuhan peraturan perundangan</t>
  </si>
  <si>
    <t>Pemenuhan/Kepatuhan pada Peraturan Perundangan yang Berlaku</t>
  </si>
  <si>
    <t>0 sanksi</t>
  </si>
  <si>
    <t xml:space="preserve">1. Penentuan untuk penempatan penempelan rambu-rambu larangan yang dari HCGA
2. Memfasilitasi program penempelan rambu larangan dari pihak HCGA </t>
  </si>
  <si>
    <t>Digitalization System</t>
  </si>
  <si>
    <t>1. Meningkatkan otomasi &amp; digitalisasi dalam kegiatan operasional</t>
  </si>
  <si>
    <t>Optimalisasi Program Digitalisasi</t>
  </si>
  <si>
    <t>100% proses by digitalisasi</t>
  </si>
  <si>
    <t>1. Menetapkan program peralihan dari manual ke robotik</t>
  </si>
  <si>
    <t>Optimalisasi Robotik</t>
  </si>
  <si>
    <t>100% pada Desember 2024</t>
  </si>
  <si>
    <t>DIREKTORAT PRODUKSI- BALANCE SCORE CARD 2024</t>
  </si>
  <si>
    <t>Akumulasi Gross Profit</t>
  </si>
  <si>
    <t>67,030 M</t>
  </si>
  <si>
    <t>1. Meningkatkan akurasi perencanaan produksi
2. Pengelolaan seluruh kegiatan operasional yang lebih efisien dan efektif
3. Mencari alternative vendor dengan harga kompetitif &amp; kualitas yang dapat diterima</t>
  </si>
  <si>
    <t>SCM, PRD</t>
  </si>
  <si>
    <t xml:space="preserve">diluar sales, </t>
  </si>
  <si>
    <t xml:space="preserve">Akumulasi NPBT </t>
  </si>
  <si>
    <t>19,042 M</t>
  </si>
  <si>
    <t>GA  Expenses</t>
  </si>
  <si>
    <t>95% budget</t>
  </si>
  <si>
    <t>1. Pengelolaan seluruh kegiatan operasional yang lebih efisien dan efektif</t>
  </si>
  <si>
    <t>Klaim/Bulan</t>
  </si>
  <si>
    <t>Rp0</t>
  </si>
  <si>
    <t>1. Mempertahankan keunggulan kualitas produk CINT
2. Mempertahankan kualitas packaging
3. Meningkatkan kualitas proses QC</t>
  </si>
  <si>
    <t>QC, PRD</t>
  </si>
  <si>
    <t>Komplain Produk/bulan</t>
  </si>
  <si>
    <t>1. Melaksanakan seluruh proses sesuai dengan Standar Keberterimaan</t>
  </si>
  <si>
    <t>8 produk maspro/th</t>
  </si>
  <si>
    <t>1. Memastikan tidak adanya kendala pada proses trial produksi</t>
  </si>
  <si>
    <t>1. Program pengembangan SDM
2. Memastikan seluruh SOP dijalankan
3. Meningkatkan otomasi &amp; digitalisasi dalam kegiatan operasional</t>
  </si>
  <si>
    <t>Sarana dan prasarana, SOP, oytomatisasi</t>
  </si>
  <si>
    <t>2.800 unit equivalen/hari</t>
  </si>
  <si>
    <t>1. Meningkatkan otomasi &amp; digitalisasi dalam kegiatan operasional
2. Meningkatkan produktivitas
3. Meningkatkan akurasi perencanaan produksi
4. Meningkatkan kerjasama dengan vendor</t>
  </si>
  <si>
    <t>minimal tanpa lembur</t>
  </si>
  <si>
    <t>1. Meningkatkan otomasi &amp; digitalisasi dalam kegiatan operasional
2. Meningkatkan produktivitas
3. Meningkatkan utilisasi permesinan</t>
  </si>
  <si>
    <t>MSD</t>
  </si>
  <si>
    <t>Inventory Management</t>
  </si>
  <si>
    <t>Total Inventory RM &amp; WIP- Single</t>
  </si>
  <si>
    <t>32,5 M</t>
  </si>
  <si>
    <t>1. Memanfaatkan penggunaan inventory slow dan unmoving
2. Meningkatkan akurasi perencanaan produksi
3. Proses pengadaan sesuai dengan perencanaan</t>
  </si>
  <si>
    <t>SCM, PCH, PRD</t>
  </si>
  <si>
    <t>70% pada Desember 2024</t>
  </si>
  <si>
    <t>Biaya Pembuatan Sarana tidak melebihi Budget</t>
  </si>
  <si>
    <t>1. Pengecekan sarana dan pra sarana sesuai jadwal
2. Menyaring serta menanggapi permintaan yang masuk ke Engineering
3. Menyampaikan progress pengerjaan ke bagian pemohon
4. Memberikan estimasi harga per proyek dalam satu minggu</t>
  </si>
  <si>
    <t>HCGA</t>
  </si>
  <si>
    <t>1-10 Hari</t>
  </si>
  <si>
    <t xml:space="preserve">1. Memfasilitasi sarana (Welding Jig) yang compatible dengan pergerakan robot.
2. Mengukur kapasitas produksi untuk robot welding </t>
  </si>
  <si>
    <t>DEPARTEMENT ENGINEERING BALANCE SCORE CARD 2024</t>
  </si>
  <si>
    <t>1. Memastikan sarana &amp; pra sarana untuk kebutuhan pembuatan prototype terpenuhi
2. Menyiapkan SDM  dan jadwal pengerjaan</t>
  </si>
  <si>
    <t>75% per dept. akses KMS</t>
  </si>
  <si>
    <t>1. Optimalisasi Knowledge Management System (KMS)</t>
  </si>
  <si>
    <t xml:space="preserve">1.  Sosialisasi target kehadiran karyawan 98% pada briefing pagi
2.  Menyampaikan evaluasi data kehadiran setiap bulan  </t>
  </si>
  <si>
    <t>CORPORATE BALANCE SCORE CARD CINT 2024</t>
  </si>
  <si>
    <t>Sales Growth</t>
  </si>
  <si>
    <t>Total Sales Single/Tahun</t>
  </si>
  <si>
    <t>364,630 M</t>
  </si>
  <si>
    <t>1. Meningkatkan kinerja penjualan melalui DH
2. Meningkatkan kinerja penjualan Alkes
3. Meningkatkan kinerja Busdev</t>
  </si>
  <si>
    <t>MKT &amp; Sales, Busdev, E-Catalog, GlobSourch</t>
  </si>
  <si>
    <t xml:space="preserve">1. Meningkatkan akurasi perencanaan produksi
2. Pengelolaan seluruh kegiatan operasional yang lebih efisien &amp; efektif
3. Mencari alternative vendor dengan harga kompetitif &amp; kualitas </t>
  </si>
  <si>
    <t xml:space="preserve">MKT &amp; Sales, Busdev, E-Catalog, GlobSourch, SCM, PRD, HCGA &amp; PCH </t>
  </si>
  <si>
    <t>Selling Expenses dari Total Penjualan</t>
  </si>
  <si>
    <t>7,5%</t>
  </si>
  <si>
    <t>Interes Expenses dari Total Penjualan</t>
  </si>
  <si>
    <t>1,2%</t>
  </si>
  <si>
    <t>1. Mengendalikan AR dan AP
2. Positive cash from operation</t>
  </si>
  <si>
    <t>FIACO, PCH, MKT &amp; Sales, Busdev, GlobSourch</t>
  </si>
  <si>
    <t>Survey Kepuasan Pelanggan per Tahun</t>
  </si>
  <si>
    <t>Juni 2024</t>
  </si>
  <si>
    <t>1. Menetapkan program Survey Kepuasan Pelanggan</t>
  </si>
  <si>
    <t>Adm. MKT &amp; Sales, MKT Sisdev, CMS</t>
  </si>
  <si>
    <t>Indeks Kepuasan Pelanggan Berdasarkan Hasil Survey Tahunan</t>
  </si>
  <si>
    <t>MKT &amp; Sales, GlobSourch,
E-Catalog, Busdev,
QC, PRD</t>
  </si>
  <si>
    <t>Customer Loyalty</t>
  </si>
  <si>
    <t>Customer Melakukan Pembelian Ulang</t>
  </si>
  <si>
    <t>75% dari 
jumlah Buyer</t>
  </si>
  <si>
    <t>1. Meningkatkan layanan penjualan
2. Menetapkan program customer care</t>
  </si>
  <si>
    <t>MKT &amp; Sales, Busdev, GlobSourch</t>
  </si>
  <si>
    <t>1. Meningkatkan sinergi dan kolaborasi R&amp;D dgn Sales Marketing                                  2. Melakukan riset pasar
3. Menetapkan program pengembangan produk</t>
  </si>
  <si>
    <t>RND, MKT &amp; Sales, Busdev, GlobSourch</t>
  </si>
  <si>
    <t>Pengembangan produk sesuai permintaan</t>
  </si>
  <si>
    <t>2 minggu</t>
  </si>
  <si>
    <t>Simplifikasi material dan proses</t>
  </si>
  <si>
    <t>5 produk/th</t>
  </si>
  <si>
    <t>Kegagalan G2/Bulan</t>
  </si>
  <si>
    <t>Komplain Produk/Bulan</t>
  </si>
  <si>
    <t>1. Mempertahankan keunggulan kualitas produk CINT
2. Mempertahankan kualitas packaging</t>
  </si>
  <si>
    <t>PRD, QC, SCM, RND</t>
  </si>
  <si>
    <t>PRD, ENG, HCGA, SCM</t>
  </si>
  <si>
    <t>Overall Equipment Efectiveness (OEE)</t>
  </si>
  <si>
    <t>1. Program pengembangan SDM</t>
  </si>
  <si>
    <t>Enviromental, Social, Governance</t>
  </si>
  <si>
    <t>Program Corporate Social responsibility</t>
  </si>
  <si>
    <t>100% program</t>
  </si>
  <si>
    <t>1. Menetapkan program CSR untuk meningkatkan pemberdayaan masyarakat</t>
  </si>
  <si>
    <t>Total Inventory Single, Moving &amp; Slow moving</t>
  </si>
  <si>
    <t>60 M</t>
  </si>
  <si>
    <t>MKT &amp; Sales, SCM, PCH, PRD</t>
  </si>
  <si>
    <t>Total Inventory Single, unmoving</t>
  </si>
  <si>
    <t>LEARNING &amp; GROWTH</t>
  </si>
  <si>
    <t>V</t>
  </si>
  <si>
    <t>Tidak adanya pelanggaran GCG dan Kode Etik</t>
  </si>
  <si>
    <t>0 pelanggaran</t>
  </si>
  <si>
    <t>1. Menetapkan program audit
2. Memastikan penyelesaian temuan audit dilakukan sesuai jadwal</t>
  </si>
  <si>
    <t>Cimahi, Des 2023</t>
  </si>
  <si>
    <t>R. Nurwulan K.</t>
  </si>
  <si>
    <t>Direktur</t>
  </si>
  <si>
    <t xml:space="preserve">Memastikan seluruh SOP dijalankan
</t>
  </si>
  <si>
    <t>BOBOT (%)</t>
  </si>
  <si>
    <t xml:space="preserve">1. Edukasi dan motivasi di briefing pagi terkait 5S dan K3 (1 bulan 2 kali)
2. Membuat jadwal piket kebersihan lingkungan kerja </t>
  </si>
  <si>
    <t>1. Melakukan brainwriting, sebelum brainstorming dimulai.
2. Edukasi dan motivasi di briefing  pagi terkait Kaizen (1 bulan 2 kali)</t>
  </si>
  <si>
    <t>Efektivitas  penggunaan ATK dan APD</t>
  </si>
  <si>
    <t>2/dept./Maret 24</t>
  </si>
  <si>
    <t>Kegagalan G2 akibat mesin chrome</t>
  </si>
  <si>
    <t xml:space="preserve">1. Pengembangan aplikasi ENGIS kerjasama dengan IT
2. Digitalisasi bisnis proses Engineering
3. Integrasi data aset </t>
  </si>
  <si>
    <t>Down Time Maksimal</t>
  </si>
  <si>
    <t>Di bawah 5%</t>
  </si>
  <si>
    <t xml:space="preserve"> Project relayout
</t>
  </si>
  <si>
    <t>100% 
sesuai Budget</t>
  </si>
  <si>
    <t>95% 
dari budget</t>
  </si>
  <si>
    <t>100 % 
Juli 2024</t>
  </si>
  <si>
    <t>50 % 
di SMT 1</t>
  </si>
  <si>
    <t>1. Edukasi tentang manfaat KMS.
2. Membuat target pencapaian point setiap karyawan per bulan dan mengumumkan pada briefing awal bulan</t>
  </si>
  <si>
    <t xml:space="preserve">1. Monitoring ketersediaan stock sparepart  dan material mesin dengan baik
2. Pengaturan Kehadiran petugas maintenance disetiap kegiatan Produksi </t>
  </si>
  <si>
    <t xml:space="preserve">Tersedianya sistem perhitungan OEE
</t>
  </si>
  <si>
    <t xml:space="preserve">Meningkatkan produktivitas
</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</si>
  <si>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</si>
  <si>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</si>
  <si>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</si>
  <si>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Verifikasi rectifier oleh vendor minimal setahun sekali
2. Hanger disetel dulu sebelum diserahkan
3. Melakukan pengecekan mesin krum secara berkala seminggu sekali</t>
  </si>
  <si>
    <t>1. Review kelengkapan dokumen mutu internal setiap ada perubahan
2. Simulasi audit oleh pihak Engineering ke bagian Engineering sendiri Maksimal H-2 sebelum audit</t>
  </si>
  <si>
    <t>1. Up date mapping data dan menentukan prioritas produknya 
2. Melengkapi sarana welding jig
3. Menghitung kapasitas pada produk yang sudah dilakukan di robot</t>
  </si>
  <si>
    <t>1. Mengikuti Training TPM 
2. Menyiapkan formulir autonomus maintenance</t>
  </si>
  <si>
    <t>Program Penurunan Intensitas Energy CINT</t>
  </si>
  <si>
    <t>Program Penurunan Intensitas Energy Departemen</t>
  </si>
  <si>
    <t>1 program / semester</t>
  </si>
  <si>
    <t>Tingkat kecelakaan kerja internal &amp; vendor</t>
  </si>
  <si>
    <t>Kepatuhan penggunaan APD Internal dan Vendor</t>
  </si>
  <si>
    <t>0 temuan</t>
  </si>
  <si>
    <t>Januari-Desember</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</si>
  <si>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t>
  </si>
  <si>
    <t>1. Penggunaan kendaraan dinas bergabung dengan bagian lain
2. Penghematan penggunaan listrik di masing-masing Departemen (AC, Lampu, dll)
3. Menitipkan Sarana hasil perbaikan ke mobil vendor.</t>
  </si>
  <si>
    <t xml:space="preserve">1. Melaksanakan inspeksi pemakaian APD  setiap hari sebelum melaksanakan pekerjaan
2. Meningkatkan kepatuhan penggunaan APD dan sosialisasi berkala di masing-masing Departemen
</t>
  </si>
  <si>
    <t>1. Menjalankan SOP keamanan dan keselamatan kerja  yang sudah dibuat
2. Menjaga kebersihan lokasi kerja setiap hari
3. Evaluasi HIRADC Departemen per semester
4. Evaluasi infrastruktur dan pedoman K3 per semester
5. Menetapkan persyaratan K3 untuk vendor</t>
  </si>
  <si>
    <t>1. Membuat master plan dan RAB untuk proyek Relay out
2. Menghitung cost &amp; benefit dari project relayout.</t>
  </si>
  <si>
    <t>FINANCIAL
21%</t>
  </si>
  <si>
    <t>CUSTOMER
8%</t>
  </si>
  <si>
    <t>LEARNING &amp; GROWTH (LG)
33%</t>
  </si>
  <si>
    <t>INTERNAL PROCESS (IP)
38%</t>
  </si>
  <si>
    <t>1.  Membuat RKB sesuai kebutuhan
2.  Mengontrol realisasi budget ATK tiap bulan
3. Mengontrol perawatan penggunaan APD dan dat inventarisnya</t>
  </si>
  <si>
    <t>ENG</t>
  </si>
  <si>
    <t>0 temuan 5S 
(Skala Kuantitatif)</t>
  </si>
  <si>
    <t xml:space="preserve">1. Meminimalisir sampah domestik efek proses di masing-masing Departemen
2. Meningkatkan partisipasi AOC di masing-masing Departemen dalam pelaksanaan 5S
</t>
  </si>
  <si>
    <t xml:space="preserve">Mengajukan peserta training sesuai matriks kompetensinya </t>
  </si>
  <si>
    <t>RISK DETERMINATION &amp; PLANNING TO ACTION</t>
  </si>
  <si>
    <t>Document No: MR.P.6. Pengendalian Resiko &amp; peluang</t>
  </si>
  <si>
    <t>Department Name : ENGINEERING (MSD &amp; UTILITY)</t>
  </si>
  <si>
    <t>Version / Revision</t>
  </si>
  <si>
    <t>Issue Date</t>
  </si>
  <si>
    <t>Pages</t>
  </si>
  <si>
    <t>(Proses : Pemenuhan Permintaan Marketing)</t>
  </si>
  <si>
    <t>N</t>
  </si>
  <si>
    <t>Prepared by</t>
  </si>
  <si>
    <t>Gatria G.R</t>
  </si>
  <si>
    <t>Sign &amp; Date</t>
  </si>
  <si>
    <t>Approved by</t>
  </si>
  <si>
    <t>Ruby K.T</t>
  </si>
  <si>
    <t>NO</t>
  </si>
  <si>
    <t>PROSES</t>
  </si>
  <si>
    <t>PIC</t>
  </si>
  <si>
    <t>HASIL YANG DIHARAPKAN</t>
  </si>
  <si>
    <t>RESIKO (RISK)</t>
  </si>
  <si>
    <t>PROB</t>
  </si>
  <si>
    <t>DAMPAK</t>
  </si>
  <si>
    <t>STATUS RESIKO</t>
  </si>
  <si>
    <t>REMARK STATUS</t>
  </si>
  <si>
    <t>ANALISIS AWAL</t>
  </si>
  <si>
    <t>RENCANA PERBAIKAN</t>
  </si>
  <si>
    <t>SASARAN MUTU</t>
  </si>
  <si>
    <t>KPI DEPT</t>
  </si>
  <si>
    <t xml:space="preserve">       9 Jan 2024</t>
  </si>
  <si>
    <t xml:space="preserve">                        9 Jan 2024</t>
  </si>
  <si>
    <t>Laporan biaya dan realisasi Investasi/Capex yang masuk dan persentase pencapaian tidak akurat</t>
  </si>
  <si>
    <t>Laporan biaya dan realisasi Investasi/Capex telat dilaporkan dan tidak sinkron dengan yang dimiliki ENG</t>
  </si>
  <si>
    <t>Biaya pengeluaran untuk pembuatan sarana melebihi budget</t>
  </si>
  <si>
    <t>Pengadaan sarana tidak tercatat dan terlaporkan atau Pengadaan sarana diluar dari budget yang ditentukan</t>
  </si>
  <si>
    <t>Penggunaan budget tidak terkontrol dengan baik</t>
  </si>
  <si>
    <t>Departemen pengaju capex lupa mengajukan capex sesuai jadwalnya atau lupa melaporkan sudah merealisasikan capex nya</t>
  </si>
  <si>
    <t>Kesibukan pekerja PIC capex dalam departemen bersangkutan</t>
  </si>
  <si>
    <t>Human error dan miss komunikasi</t>
  </si>
  <si>
    <t>Biaya maintenance mesin melebihi budget</t>
  </si>
  <si>
    <t>Spare part perbaikan memiliki harga melebihi budget atau terdapat spare part diluar dari yang di budgetkan</t>
  </si>
  <si>
    <t>Kenaikan harga spare part dan kerusakan mendadak diluar prediktif maintenance</t>
  </si>
  <si>
    <t>APD sering kali rusak atau kurang nyaman dipakai</t>
  </si>
  <si>
    <t>Permintaan untuk penggantian APD meningkat</t>
  </si>
  <si>
    <t>Salah pemakaian dan pemberian APD yang kurang tepat sasaran</t>
  </si>
  <si>
    <t>Pemesanan ATK melebihi dari jumlah budget yang ditentukan</t>
  </si>
  <si>
    <t>Kebutuhan ATK setiap bulan meningkat</t>
  </si>
  <si>
    <t>ATK yang dipesan tidak mencukupi kebutuhan</t>
  </si>
  <si>
    <t>Adanya komplen dari departemen lain</t>
  </si>
  <si>
    <t>Acuh pada standar keberterimaan yang sudah ditentukan</t>
  </si>
  <si>
    <t>Departemen tidak mengacu pada standar keberterimaan</t>
  </si>
  <si>
    <t>Keterlambatan dalam penyelesaian prototype permintaan R&amp;D</t>
  </si>
  <si>
    <t xml:space="preserve">keterlambatan bahan pembuatan sarana </t>
  </si>
  <si>
    <t>Sarana dan prasarana penunjang belum tersedia</t>
  </si>
  <si>
    <t>Tidak ada aktivitas Planned maintenance, Prediktif, preventif, dan Autonomos maintenance</t>
  </si>
  <si>
    <t>peluang kegagalan produk karena mesin meningkat</t>
  </si>
  <si>
    <t>Belum dibuat sistem Autonomous maintenance dan Planned maintenance</t>
  </si>
  <si>
    <t>Terdapat proses pada Pembuatan produk terkait yang tidak bisa dirobotisasi prosesnya</t>
  </si>
  <si>
    <t>tidak dapat mencapai 100% Robotisasi</t>
  </si>
  <si>
    <t>Produksi masih mempergunakan las manual untuk proses tertentu (Tambal lasan)</t>
  </si>
  <si>
    <t>Ketergantungan pada las manual meningkat</t>
  </si>
  <si>
    <t>Produk memiliki proses pengelasan yang rumit</t>
  </si>
  <si>
    <t>terdapat gagal las (bolong) dari proses las robot</t>
  </si>
  <si>
    <t>Relayout pabrik berubah rubah dan tidak sesuai (tidak commite) dengan master plan yang sudah di setujui</t>
  </si>
  <si>
    <t>Sulit menentukan benefit dari rencana relayout yang akan diterapkan</t>
  </si>
  <si>
    <t>Relayout tidak dapat terlaksana</t>
  </si>
  <si>
    <t>Tidak sesuai master plan dan RAB, potensi tidak tercapai 50% di Semester-1 besar</t>
  </si>
  <si>
    <t>Adanya kebijakan baru dari BOD</t>
  </si>
  <si>
    <t>1. area yang akan direlayout memiliki kondisi yang sulit untuk dihitung Benefitnya
2. Kemampuan SDM yang kurang dalam menganalisa</t>
  </si>
  <si>
    <t>Kurangnya kerjasama dan kolaburasi antara produksi dan Engineering terkait penerapan sistem TPM</t>
  </si>
  <si>
    <t>Formulir Autonomous maintenance dan Sistem Planned maintenance tidak tercipta</t>
  </si>
  <si>
    <t>Penerapan TPM terhambat tidak berjalan, sistem perhitungan OEE tidak dapat tercipta</t>
  </si>
  <si>
    <t>Sistem perhitungan OEE tidak akurat atau tidak tercipta</t>
  </si>
  <si>
    <t>ilmu untuk TPM masih kurang</t>
  </si>
  <si>
    <t>Ketidaktahuan peranan masing-masing di TPM dari sisi Produksi dan Engineering</t>
  </si>
  <si>
    <t>Sparepart yang dibutuhkan langka</t>
  </si>
  <si>
    <t>Sparepart terlambat datang yang dapat mengakibatkan waktu downtime bertambah</t>
  </si>
  <si>
    <t>ketika ada kerusakan mesin, tidak bisa langsung diperbaiki, karena sparepart yang dibutuhkan tidak ada</t>
  </si>
  <si>
    <t>Pemesanan sparepart terkendala di proses approve</t>
  </si>
  <si>
    <t>belum terciptanya planned maintenance khususnya dalam penyetokan untuk sparepart yang dinilai langka</t>
  </si>
  <si>
    <t>Sparepart yang dipesan mahal atau diluar dari budget</t>
  </si>
  <si>
    <t>Absen kategori SID dan P1 yang tidak terkendali</t>
  </si>
  <si>
    <t>Persentase kehadiran berkurang</t>
  </si>
  <si>
    <t>Cuti karyawan bersangkutan habis sehingga tidak bisa memanfaatkan Cuti untuk berobat</t>
  </si>
  <si>
    <t>Tidak terealisasinya peralihan dari solar ke CNG</t>
  </si>
  <si>
    <t>Kompresor portabel ternyata tidak bisa menutupi kebutuhan supply OT</t>
  </si>
  <si>
    <t>Sensor gerak/cahaya pemasangan tidak sesuai jadwal</t>
  </si>
  <si>
    <t>retrofitting sudah dijalankan akan tetapi penerangan tetap dinyalakan di siang hari</t>
  </si>
  <si>
    <t>Pemanfaatan CNG tidak akan terealisasi di januari-Desember 2024</t>
  </si>
  <si>
    <t>Pengadaan kompresor portable dinyatakan tidak efisien</t>
  </si>
  <si>
    <t>Pemasangan sensor tidak dapat direalisasilkan di bulan Januari-Desember 2023</t>
  </si>
  <si>
    <t>Tidak di approve oleh BOD karena tuk benefit belum waktunya</t>
  </si>
  <si>
    <t>Salah perhitungan dan spesifikasi</t>
  </si>
  <si>
    <t>Part sensor telat datang</t>
  </si>
  <si>
    <t>Dobel dan tujuan dari retrofiiting untuk penurunan intensitas energi tidak tercapai</t>
  </si>
  <si>
    <t>edukasi kepada pengguna atau penghuni ruang kurang dan tidak adanya SOP</t>
  </si>
  <si>
    <t>Perjalanan dinas berbeda tujuan sehingga tetap harus dipisah</t>
  </si>
  <si>
    <t>AC, lampu, dan perlengkapan listrik lainnya dipergunakan tidak sesuai jadwal yang ditentukan</t>
  </si>
  <si>
    <t>tidak adanya program yang dapat dilaporkan terkait program penurunan intensitas energi</t>
  </si>
  <si>
    <t>Tidak adanya penurunan intensitas energi, tapi program tetap dilaporkan sebagai salah satu program penurunan intensitas energi</t>
  </si>
  <si>
    <t>SDM tidak taat aturan</t>
  </si>
  <si>
    <t>tidak adanya perjalanan dinas yang dapat memanfaatkan satu mobil bisa banyak tujuan</t>
  </si>
  <si>
    <t>AOC departemen bersangkutan kurang aktif</t>
  </si>
  <si>
    <t>Masih mempergunakan kertas dalam proses pengecekan dan pelaporan</t>
  </si>
  <si>
    <t>Sampah kerta meningkat yang mana menjadi rawan terdapat temuan 5S</t>
  </si>
  <si>
    <t>Salah memilih AOC</t>
  </si>
  <si>
    <t>Belum dapat digitalisasi</t>
  </si>
  <si>
    <t>SOP tidak dijalankan dan APD tidak dipakai sebagaimana mestinya</t>
  </si>
  <si>
    <t>Jadwal 5S tidak berjalan</t>
  </si>
  <si>
    <t>Salah menganalisa dan penentuan HIRA DC</t>
  </si>
  <si>
    <t>Penerapan infrastruktur K3 yang terkendala di biaya</t>
  </si>
  <si>
    <t>Pihak vendor tidak mengikuti SOP K3 yang diterapkan oleh perusahaan</t>
  </si>
  <si>
    <t>Persyaratan K3 yang dianggap memberatkan oleh pihak Vendor</t>
  </si>
  <si>
    <t>Rawan terjadi kecelakaan dan temuan K3 pada pihak vendor</t>
  </si>
  <si>
    <t>Bangunan tidak sesuai kaidah K3</t>
  </si>
  <si>
    <t>APD yang dipesan dan diberikan tidak akurat dan sesuai kebutuhan serta fungsi</t>
  </si>
  <si>
    <t>Area kotor dan potensi ditemukan temuan K3 tinggi</t>
  </si>
  <si>
    <t>Meningkatnya peluang kecelakaan kerja di internal atau vendor yang menyebabkan munculnya temuan</t>
  </si>
  <si>
    <t>SDM internal maupun eksternal tidak taa aturan</t>
  </si>
  <si>
    <t>kurangnya rasa memiliki dan motivasi pekerja terhadap kebersihan kurang</t>
  </si>
  <si>
    <t>Kemampuan SDM dalam menganalisa kurang</t>
  </si>
  <si>
    <t>Biaya yang besar sehingga tidak masuk dalam budget</t>
  </si>
  <si>
    <t>APD tidak dipergunakan</t>
  </si>
  <si>
    <t>Banyak temuan dari SDM tidak taat mempergunakan APD</t>
  </si>
  <si>
    <t>APD tidak sesuai keinginan SDM dan SDM kurang mendapat penekanan dari atasan</t>
  </si>
  <si>
    <t>Kaizen yang muncul tidak masuk dalam kategori strategis</t>
  </si>
  <si>
    <t>Kaizen tidak bisa didaftarkan dalam inovasi</t>
  </si>
  <si>
    <t>Motivasi karyawan kurang untuk mengajukan ide dalam berkaizen kategori strategis</t>
  </si>
  <si>
    <t>personil Engineering tidak melaporkan A3 report Kaizen</t>
  </si>
  <si>
    <t>Kaizen ada tapi tidak dihitung, karena tidak ada A3 reportnya</t>
  </si>
  <si>
    <t>Keterlibatan kaizen 75% setiap bulan tidak tercapai</t>
  </si>
  <si>
    <t>Tidak ada kaizen yang muncul setiap bulan atau hanya sedikit</t>
  </si>
  <si>
    <t>Karyawan Engineering kurang termotivasi dan penekanan dari atasan kurang</t>
  </si>
  <si>
    <t>regenerasi dalam pembuatan A3 report ke level softfloor kurang</t>
  </si>
  <si>
    <t>Tidak ada penentuan program 5S dan K3 setiap bulannya</t>
  </si>
  <si>
    <t>peluang temuan 5S dan K3 meningkat</t>
  </si>
  <si>
    <t>Karyawan Engineering kurang termotivasi melakukan aktivitas 5S</t>
  </si>
  <si>
    <t>Tidak semua level personil dapat mengikuti kegiatan TNA</t>
  </si>
  <si>
    <t>Tema TNA yang terbatas hanya pada level atas</t>
  </si>
  <si>
    <t>Tema training yang diajukan disesuaikan dengan kebutuhan dan kebijakan perusahaan</t>
  </si>
  <si>
    <t>tidak semua personil yang berkompetensi dapat mengikuti TNA, karena beberapa tema ada yang tergantung dari level jabatannya</t>
  </si>
  <si>
    <t>kompetensi untuk seluruh personil Engineering pasti tidak akan tercapai 100%</t>
  </si>
  <si>
    <t>terjadi ketimpangan pengetahuan dan juga kompetensi antara personil dengan level atas dan bawah</t>
  </si>
  <si>
    <t>Kecenderungan karyawan Engineering yang tidak mau mempergunakan alat pribadi untuk akses KMS</t>
  </si>
  <si>
    <t>Fasilitas akses KMS yang disediakan oleh perusahaan terbatas, sehingga karyawan mau tidak mau harus mempergunakan alat pribadinya</t>
  </si>
  <si>
    <t>Menurunnya dan minim minat karyawan untuk aktif dan membuka portal KMS</t>
  </si>
  <si>
    <t>Kurang paham mengenai benefit dari aktif membuka portal KMS</t>
  </si>
  <si>
    <t>karyawan tidak antusias</t>
  </si>
  <si>
    <t>Sosialisasi yang kurang dari AOC dan penekanan dari atasan</t>
  </si>
  <si>
    <t>Jobdesk dan perundangan terbaru tidak tersedia atau tidak dibuat</t>
  </si>
  <si>
    <t>Penolakan dari bawah untuk jobdesk yang sudah di berikan</t>
  </si>
  <si>
    <t>Jobdesk tidak berjalan sebagai mana mestinya</t>
  </si>
  <si>
    <t>tidak ada yang dapat disosialisasikan ke bawah dan potensi bekerja tanpa arah</t>
  </si>
  <si>
    <t>sulit menemukan kesepakatan bersama dan atasan kurang bermediasi dengan jajaran staff nya</t>
  </si>
  <si>
    <t>Kemampuan atasan dalam penyampaian ke bawahan kurang</t>
  </si>
  <si>
    <t>Muncul banyak temuan audit internal ataupun eksternal</t>
  </si>
  <si>
    <t>Dokumen pendukung audit internal maupun ekternal yang tidak di lengkapi dan di update ke  Aplikasi Sistem Managemen ISO Integrasi</t>
  </si>
  <si>
    <t>Tidak adanya waktu khusus untuk review kelengkapan dokumen mutu serta perhatian dari atasan yang kurang</t>
  </si>
  <si>
    <t>Peraturan pada rambu yang tidak jelas</t>
  </si>
  <si>
    <t>Banyak karyawan yang melanggar karena tidak mengerti</t>
  </si>
  <si>
    <t>Sosialisasi dari pihak HCGA kurang dan kerjasama AOC di departemen bersangkutan kurang aktif</t>
  </si>
  <si>
    <t>proyek terancam dibatalkan atau di kurangi fiturnya (Minimalisasi)</t>
  </si>
  <si>
    <t>Sistem yang dikembangkan dilarang</t>
  </si>
  <si>
    <t>data yang di olah dinilai tidak boleh di publikasikan</t>
  </si>
  <si>
    <t>Data yang diberikan kepada IT terbatas</t>
  </si>
  <si>
    <t>sistem aplikasi ENGIS tidak selesai sesuai harapan</t>
  </si>
  <si>
    <t>data di batasi oleh atasan</t>
  </si>
  <si>
    <t>Data robotisasi tidak akurat</t>
  </si>
  <si>
    <t>terdapat sarana yang harusnya dapat di robotisasi tapi tidak dirobotisasi</t>
  </si>
  <si>
    <t>Inputan data dari pihak produksi yang kurang</t>
  </si>
  <si>
    <t>Tingkat kekooperatifan produksi kurang</t>
  </si>
  <si>
    <t>Proyek robotisasi tidak akan selesai 100% di Desember 2024</t>
  </si>
  <si>
    <t>Tingkat kesulitan penerapan sarana (Welding JIG) yang beraneka ragam dan berbeda-beda</t>
  </si>
  <si>
    <t>Penyelesaian sarana tidak tepat waktu atau tidak bisa diterapkan</t>
  </si>
  <si>
    <t>Kurangnya kolaburasi dan komunikasi yang terjalin antara ENG dan PRD</t>
  </si>
  <si>
    <t>variasi produk dan proses</t>
  </si>
  <si>
    <t>Departemen pengajuan capex salah memberikan biaya realisasi investasi</t>
  </si>
  <si>
    <t>Ketika Pengadaan Capex bulanan</t>
  </si>
  <si>
    <t>Ketika merealisasikan sarana permintaan dari departemen lain</t>
  </si>
  <si>
    <t>Ketika melakukan perawatan dan perbaikan mesin</t>
  </si>
  <si>
    <t>Ketika pengadaan ATK dan APD</t>
  </si>
  <si>
    <t>Ketika memenuhi permintaan departemen lain</t>
  </si>
  <si>
    <t>Ketika hendak membuat prototype</t>
  </si>
  <si>
    <t>Ketika mesin beroperasi</t>
  </si>
  <si>
    <t>Ketika proses pengelesan</t>
  </si>
  <si>
    <t>ketika me-relayout suatu area</t>
  </si>
  <si>
    <t>Ketika pembuatan sistem perhitungan</t>
  </si>
  <si>
    <t>Ketika mesin sedang diperbaiki</t>
  </si>
  <si>
    <t>Absen personal karyawan</t>
  </si>
  <si>
    <t>Ketika menggunakan bahan energy</t>
  </si>
  <si>
    <t>Pengurangan intensitas solid waste</t>
  </si>
  <si>
    <t>ketika berinovasi</t>
  </si>
  <si>
    <t>Kaizen setiap bulan</t>
  </si>
  <si>
    <t>Ketika bekerja di lingkungan perusahaan</t>
  </si>
  <si>
    <t>ketika bekerja lingkungan perusahaan</t>
  </si>
  <si>
    <t>ketika pelaksanaan TNA dan pengajuan personil TNA</t>
  </si>
  <si>
    <t>Ketka akses KMS di lingkungan perusahaan setiap hari kerja</t>
  </si>
  <si>
    <t>ketika pembuatan dan penentuan Jobdesk</t>
  </si>
  <si>
    <t>Ketika ada update perubahan kebijakan atau struktur di departemen Engineering</t>
  </si>
  <si>
    <t>Ketika pembuatan peraturan baru dan rambu</t>
  </si>
  <si>
    <t>ketika proses pengembangan sistem aplikasi ENGIS</t>
  </si>
  <si>
    <t>Ketika proses pembuatan sarana penunjang robotisasi</t>
  </si>
  <si>
    <t>Manager dan Kepala bagian ENG</t>
  </si>
  <si>
    <t>Kepala bagian ENG</t>
  </si>
  <si>
    <t>Manager ENG</t>
  </si>
  <si>
    <t>Program AOC terutama di sektor 5S tidak berjalan, rawan temuan 5S</t>
  </si>
  <si>
    <t>Kegagalan G2 akibat mesin chrome tidak ditemukan</t>
  </si>
  <si>
    <t>Robotisasi multy welding 100%</t>
  </si>
  <si>
    <t xml:space="preserve"> Project relayout berjalan sesuai rencana
</t>
  </si>
  <si>
    <t>Kehadiran Karyawan baik</t>
  </si>
  <si>
    <t>Down Time Maksimal tidak meningkat</t>
  </si>
  <si>
    <t>Terdapat Program Penurunan Intensitas Energy CINT</t>
  </si>
  <si>
    <t>Terdapat Program Penurunan Intensitas Energy Departemen</t>
  </si>
  <si>
    <t>Pencapaian Target Intensitas Solid Waste (Ton/Pcs) tidak berdampak pada temuan 5S</t>
  </si>
  <si>
    <t>Tingkat kecelakaan kerja internal &amp; vendor tidak ada</t>
  </si>
  <si>
    <t>Terdapat Kaizen Strategis</t>
  </si>
  <si>
    <t>Keterlibatan karyawab dalam Kaizen/bulan meningkat</t>
  </si>
  <si>
    <t>Implementasi 5S dan K3 berhasil</t>
  </si>
  <si>
    <t>Program Pengembangan Karyawan sesuai kompetensi</t>
  </si>
  <si>
    <t>Terpenuhinya GCG dan Kode Etik</t>
  </si>
  <si>
    <t>Teroptimalisasinya Aplikasi Sistem Managemen ISO Integrasi</t>
  </si>
  <si>
    <t>Teroptimalisasinya Program Digitalisasi</t>
  </si>
  <si>
    <t>Teroptimalisasinya Robotik</t>
  </si>
  <si>
    <t xml:space="preserve">Melakukan brainwriting, sebelum brainstorming dimulai.
</t>
  </si>
  <si>
    <t>Edukasi dan motivasi di briefing  pagi terkait Kaizen (1 bulan 2 kali)</t>
  </si>
  <si>
    <t xml:space="preserve"> Overall Equipment Effectiveness (OEE)
</t>
  </si>
  <si>
    <t>Autonomous Maintenance berjalan</t>
  </si>
  <si>
    <t>Maret 2024 mulai diterapkan</t>
  </si>
  <si>
    <t>Program Autonomus Maintenance</t>
  </si>
  <si>
    <t>Mean Time to Repair</t>
  </si>
  <si>
    <t>OEE ≥ 85%</t>
  </si>
  <si>
    <t>Aplikasi ENGIS</t>
  </si>
  <si>
    <t>Aplikasi ENGIS dipergunakan</t>
  </si>
  <si>
    <t>1. Konsep Autonomus Maintenance
2. Sosialisasi Program Autonomus Maintenance
3. Menyiapkan formulir autonomus maintenance
4. Melakukan monitoring Autonomus Maintenance</t>
  </si>
  <si>
    <t>1. Buat Konsep Autonomus Maintenance
2. Sosialisasi Program Autonomus Maintenance
3. Menyiapkan formulir autonomus maintenance
4. Melakukan monitoring Autonomus Maintenance</t>
  </si>
  <si>
    <t>1. Mengikuti Training TPM 
2. Menjalankan program autonomus maintenance</t>
  </si>
  <si>
    <t>Formulir Autonomous maintenance tidak di isi dengan benar oleh pihak produksi</t>
  </si>
  <si>
    <t>Poin Autonomous maintenance yang telah dibuat ditolak oleh pihak produksi</t>
  </si>
  <si>
    <t>Autonomous maintenance tidak berjalan</t>
  </si>
  <si>
    <t>Tidak bisa menganalisa hasil dari penerapan autonomous maintenance</t>
  </si>
  <si>
    <t>Ketika menjalankan proses Autonomous maintenance</t>
  </si>
  <si>
    <t>Ketika menyampaikan poin Autonomous maintenance ke pihak produksi</t>
  </si>
  <si>
    <t>Kurangnya koordinasi dan konsep yang belum matang</t>
  </si>
  <si>
    <t>Format dan bentuk formulir yang menyulitkan pihak produksi</t>
  </si>
  <si>
    <t>Biaya Pembuatan Sarana</t>
  </si>
  <si>
    <t xml:space="preserve">Biaya Maintenace Mesin </t>
  </si>
  <si>
    <t>10 Hari</t>
  </si>
  <si>
    <t>Project relayout</t>
  </si>
  <si>
    <t>1. Membuat master plan dan RAB untuk proyek Relay out
2. Menghitung cost &amp; benefit dari project relayout</t>
  </si>
  <si>
    <t>Maret 2024</t>
  </si>
  <si>
    <t>Target dari data MTTR terendah yang pernah dicapai</t>
  </si>
  <si>
    <t xml:space="preserve"> Implementasi program Total Productive Maintenance (TPM) --&gt;OEE</t>
  </si>
  <si>
    <t xml:space="preserve"> Overall Equipment Effectiveness (OEE)</t>
  </si>
  <si>
    <r>
      <t xml:space="preserve">OEE </t>
    </r>
    <r>
      <rPr>
        <sz val="11"/>
        <color theme="1"/>
        <rFont val="Calibri"/>
        <family val="2"/>
      </rPr>
      <t>≥</t>
    </r>
    <r>
      <rPr>
        <sz val="8.9"/>
        <color theme="1"/>
        <rFont val="Calibri"/>
        <family val="2"/>
      </rPr>
      <t xml:space="preserve"> 85%</t>
    </r>
  </si>
  <si>
    <t>Meningkatkan Availiabity Mesin dengan cara :</t>
  </si>
  <si>
    <t xml:space="preserve"> Aplikasi ENGIS</t>
  </si>
  <si>
    <t xml:space="preserve">Part yang diperlukan dan dipesan sulit dan tiba tidak tepat waktu </t>
  </si>
  <si>
    <t>Ketika melakukan perawatan atau perbaikan mesin</t>
  </si>
  <si>
    <t>Officer MSD; Officer Utility</t>
  </si>
  <si>
    <t>Waktu downtime mesin dibawah 5%</t>
  </si>
  <si>
    <t xml:space="preserve">Waktu perbaikan mesin dan perawatan tidak bisa langsung, harus menunggu part </t>
  </si>
  <si>
    <t>barang yang diperlukan merupakan barang langka dan mahal</t>
  </si>
  <si>
    <t>Stock part-part pemakaian rutin di gudang, dan identifikasi part yang langka agar terdapat suku cadang</t>
  </si>
  <si>
    <t>Downtime mesin menjadi lama</t>
  </si>
  <si>
    <t>Proses perbaikan sulit dan menunggu part datang</t>
  </si>
  <si>
    <t>Memberikan training untuk meningkatkan hardskill maupun softskill ke arah expert dan bekerja sama dengan PCH dalam pemilihan supplier yang tepat dan dapat menyediakan cepat</t>
  </si>
  <si>
    <t>1. Mengusulkan retrofitting yaitu mengganti sebagian atap dengan atap tembus cahaya dan memperbanyak jendela.
2. Penggunaan kendaraan dinas bergabung dengan bagian lain
3. Penghematan penggunaan listrik di masing-masing Departemen (AC, Lampu, dll)
4. Menitipkan Sarana hasil perbaikan ke mobil vendor.</t>
  </si>
  <si>
    <t>Program Penurunan Intensitas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</si>
</sst>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3" formatCode="_(* #,##0.00_);_(* \(#,##0.00\);_(* &quot;-&quot;??_);_(@_)"/>
    <numFmt numFmtId="164" formatCode="0.0%"/>
    <numFmt numFmtId="165" formatCode="_(* #,##0.00_);_(* \(#,##0.00\);_(* \-??_);_(@_)"/>
    <numFmt numFmtId="166" formatCode="_ * #,##0_ ;_ * \-#,##0_ ;_ * &quot;-&quot;_ ;_ @_ "/>
    <numFmt numFmtId="167" formatCode="_-* #,##0_-;\-* #,##0_-;_-* &quot;-&quot;_-;_-@_-"/>
    <numFmt numFmtId="168" formatCode="_-* #,##0.00_-;\-* #,##0.00_-;_-* &quot;-&quot;??_-;_-@_-"/>
    <numFmt numFmtId="169" formatCode="#,##0_ ;\-#,##0\ "/>
    <numFmt numFmtId="170" formatCode="0.000"/>
    <numFmt numFmtId="171" formatCode="dd\-mmm\-yyyy"/>
  </numFmts>
  <fonts count="27" x14ac:knownFonts="1">
    <font>
      <sz val="11"/>
      <color theme="1"/>
      <name val="Calibri"/>
      <family val="2"/>
      <scheme val="minor"/>
    </font>
    <font>
      <sz val="11"/>
      <color theme="1"/>
      <name val="Calibri"/>
      <family val="2"/>
      <charset val="1"/>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b/>
      <sz val="9"/>
      <color indexed="81"/>
      <name val="Tahoma"/>
      <family val="2"/>
    </font>
    <font>
      <sz val="9"/>
      <color indexed="81"/>
      <name val="Tahoma"/>
      <family val="2"/>
    </font>
    <font>
      <sz val="11"/>
      <color indexed="8"/>
      <name val="Calibri"/>
      <family val="2"/>
      <scheme val="minor"/>
    </font>
    <font>
      <sz val="11"/>
      <color rgb="FF000000"/>
      <name val="Calibri"/>
      <family val="2"/>
      <scheme val="minor"/>
    </font>
    <font>
      <sz val="11"/>
      <name val="Calibri"/>
      <family val="2"/>
      <scheme val="minor"/>
    </font>
    <font>
      <sz val="8"/>
      <name val="Arial"/>
      <family val="2"/>
    </font>
    <font>
      <sz val="10"/>
      <name val="Arial"/>
      <family val="2"/>
    </font>
    <font>
      <u/>
      <sz val="11"/>
      <color indexed="8"/>
      <name val="Calibri"/>
      <family val="2"/>
      <scheme val="minor"/>
    </font>
    <font>
      <b/>
      <sz val="20"/>
      <color indexed="8"/>
      <name val="Calibri"/>
      <family val="2"/>
    </font>
    <font>
      <sz val="10"/>
      <color theme="1"/>
      <name val="Arial Narrow"/>
      <family val="2"/>
    </font>
    <font>
      <sz val="18"/>
      <color theme="1"/>
      <name val="Arial"/>
      <family val="2"/>
    </font>
    <font>
      <sz val="11"/>
      <color indexed="8"/>
      <name val="Arial Narrow"/>
      <family val="2"/>
    </font>
    <font>
      <sz val="12"/>
      <color theme="1"/>
      <name val="Arial Narrow"/>
      <family val="2"/>
    </font>
    <font>
      <sz val="8"/>
      <color theme="1"/>
      <name val="Arial Narrow"/>
      <family val="2"/>
    </font>
    <font>
      <b/>
      <sz val="12"/>
      <color theme="1"/>
      <name val="Arial Narrow"/>
      <family val="2"/>
    </font>
    <font>
      <b/>
      <sz val="12"/>
      <name val="Arial Narrow"/>
      <family val="2"/>
    </font>
    <font>
      <sz val="12"/>
      <name val="Arial Narrow"/>
      <family val="2"/>
    </font>
    <font>
      <sz val="11"/>
      <color theme="1"/>
      <name val="Calibri"/>
      <family val="2"/>
    </font>
    <font>
      <sz val="8.9"/>
      <color theme="1"/>
      <name val="Calibri"/>
      <family val="2"/>
    </font>
    <font>
      <sz val="11"/>
      <color rgb="FFFF0000"/>
      <name val="Calibri"/>
      <family val="2"/>
      <scheme val="minor"/>
    </font>
  </fonts>
  <fills count="11">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rgb="FFFF0000"/>
        <bgColor indexed="64"/>
      </patternFill>
    </fill>
    <fill>
      <patternFill patternType="solid">
        <fgColor theme="3" tint="0.79998168889431442"/>
        <bgColor indexed="64"/>
      </patternFill>
    </fill>
  </fills>
  <borders count="6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2">
    <xf numFmtId="0" fontId="0" fillId="0" borderId="0"/>
    <xf numFmtId="0" fontId="5" fillId="0" borderId="0"/>
    <xf numFmtId="0" fontId="2" fillId="0" borderId="0"/>
    <xf numFmtId="9" fontId="2" fillId="0" borderId="0" applyFont="0" applyFill="0" applyBorder="0" applyAlignment="0" applyProtection="0"/>
    <xf numFmtId="0" fontId="12" fillId="0" borderId="0"/>
    <xf numFmtId="43" fontId="12" fillId="0" borderId="0" applyFont="0" applyFill="0" applyBorder="0" applyAlignment="0" applyProtection="0"/>
    <xf numFmtId="41"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0" borderId="0"/>
    <xf numFmtId="41" fontId="13" fillId="0" borderId="0" applyFill="0" applyBorder="0" applyAlignment="0" applyProtection="0"/>
    <xf numFmtId="41" fontId="1" fillId="0" borderId="0" applyFont="0" applyFill="0" applyBorder="0" applyAlignment="0" applyProtection="0"/>
    <xf numFmtId="165" fontId="13" fillId="0" borderId="0" applyFill="0" applyBorder="0" applyAlignment="0" applyProtection="0"/>
    <xf numFmtId="43" fontId="13" fillId="0" borderId="0" applyFont="0" applyFill="0" applyBorder="0" applyAlignment="0" applyProtection="0"/>
    <xf numFmtId="0" fontId="2" fillId="0" borderId="0">
      <alignment vertical="center"/>
    </xf>
    <xf numFmtId="166" fontId="2" fillId="0" borderId="0" applyFont="0" applyFill="0" applyBorder="0" applyAlignment="0" applyProtection="0">
      <alignment vertical="center"/>
    </xf>
    <xf numFmtId="168"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13" fillId="0" borderId="0"/>
    <xf numFmtId="9" fontId="2" fillId="0" borderId="0" applyFont="0" applyFill="0" applyBorder="0" applyAlignment="0" applyProtection="0"/>
  </cellStyleXfs>
  <cellXfs count="437">
    <xf numFmtId="0" fontId="0" fillId="0" borderId="0" xfId="0"/>
    <xf numFmtId="0" fontId="5" fillId="0" borderId="0" xfId="1" applyAlignment="1">
      <alignment vertical="center"/>
    </xf>
    <xf numFmtId="0" fontId="5" fillId="0" borderId="0" xfId="1" applyAlignment="1">
      <alignment vertical="center" wrapText="1"/>
    </xf>
    <xf numFmtId="0" fontId="6" fillId="2" borderId="7" xfId="1" applyFont="1" applyFill="1" applyBorder="1" applyAlignment="1">
      <alignment vertical="center"/>
    </xf>
    <xf numFmtId="0" fontId="6" fillId="2" borderId="8" xfId="1" applyFont="1" applyFill="1" applyBorder="1" applyAlignment="1">
      <alignment vertical="center" wrapText="1"/>
    </xf>
    <xf numFmtId="0" fontId="6" fillId="2" borderId="8" xfId="1" applyFont="1" applyFill="1" applyBorder="1" applyAlignment="1">
      <alignment horizontal="center" vertical="center" wrapText="1"/>
    </xf>
    <xf numFmtId="0" fontId="6"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0" fillId="0" borderId="0" xfId="0" applyAlignment="1">
      <alignment wrapText="1"/>
    </xf>
    <xf numFmtId="0" fontId="9" fillId="4" borderId="12" xfId="1" applyFont="1" applyFill="1" applyBorder="1" applyAlignment="1">
      <alignment horizontal="left" vertical="center" wrapText="1"/>
    </xf>
    <xf numFmtId="164" fontId="9" fillId="4" borderId="12" xfId="1" applyNumberFormat="1" applyFont="1" applyFill="1" applyBorder="1" applyAlignment="1">
      <alignment horizontal="center" vertical="center"/>
    </xf>
    <xf numFmtId="0" fontId="9" fillId="4" borderId="18"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10" fillId="4" borderId="11" xfId="0" applyFont="1" applyFill="1" applyBorder="1" applyAlignment="1">
      <alignment horizontal="center" vertical="center" wrapText="1" readingOrder="1"/>
    </xf>
    <xf numFmtId="0" fontId="9" fillId="4" borderId="12" xfId="1" applyFont="1" applyFill="1" applyBorder="1" applyAlignment="1">
      <alignment horizontal="center" vertical="center"/>
    </xf>
    <xf numFmtId="0" fontId="11" fillId="4" borderId="12" xfId="0" applyFont="1" applyFill="1" applyBorder="1" applyAlignment="1">
      <alignment vertical="center" wrapText="1"/>
    </xf>
    <xf numFmtId="0" fontId="9" fillId="4" borderId="13" xfId="1" applyFont="1" applyFill="1" applyBorder="1" applyAlignment="1">
      <alignment horizontal="center" vertical="center" wrapText="1"/>
    </xf>
    <xf numFmtId="0" fontId="9" fillId="5" borderId="12" xfId="1" applyFont="1" applyFill="1" applyBorder="1" applyAlignment="1">
      <alignment vertical="center" wrapText="1"/>
    </xf>
    <xf numFmtId="0" fontId="11" fillId="5" borderId="12" xfId="1" quotePrefix="1" applyFont="1" applyFill="1" applyBorder="1" applyAlignment="1">
      <alignment horizontal="center" vertical="center" wrapText="1"/>
    </xf>
    <xf numFmtId="0" fontId="9" fillId="5" borderId="12" xfId="1" applyFont="1" applyFill="1" applyBorder="1" applyAlignment="1">
      <alignment horizontal="left" vertical="center" wrapText="1"/>
    </xf>
    <xf numFmtId="0" fontId="0" fillId="5" borderId="12" xfId="0" applyFill="1" applyBorder="1" applyAlignment="1">
      <alignment horizontal="left" vertical="center" wrapText="1"/>
    </xf>
    <xf numFmtId="0" fontId="9" fillId="5" borderId="18" xfId="1" applyFont="1" applyFill="1" applyBorder="1" applyAlignment="1">
      <alignment horizontal="center" vertical="center" wrapText="1"/>
    </xf>
    <xf numFmtId="0" fontId="10" fillId="5" borderId="12" xfId="0" applyFont="1" applyFill="1" applyBorder="1" applyAlignment="1">
      <alignment horizontal="center" vertical="center" wrapText="1" readingOrder="1"/>
    </xf>
    <xf numFmtId="0" fontId="11" fillId="3" borderId="12" xfId="3" quotePrefix="1" applyNumberFormat="1" applyFont="1" applyFill="1" applyBorder="1" applyAlignment="1">
      <alignment horizontal="center" vertical="center" wrapText="1"/>
    </xf>
    <xf numFmtId="0" fontId="2" fillId="5" borderId="12" xfId="2" applyFill="1" applyBorder="1" applyAlignment="1">
      <alignment vertical="center" wrapText="1"/>
    </xf>
    <xf numFmtId="0" fontId="10" fillId="6" borderId="11" xfId="0" applyFont="1" applyFill="1" applyBorder="1" applyAlignment="1">
      <alignment horizontal="center" vertical="center" wrapText="1" readingOrder="1"/>
    </xf>
    <xf numFmtId="0" fontId="9" fillId="6" borderId="12" xfId="1" applyFont="1" applyFill="1" applyBorder="1" applyAlignment="1">
      <alignment vertical="center" wrapText="1"/>
    </xf>
    <xf numFmtId="164" fontId="11" fillId="6" borderId="12" xfId="2" applyNumberFormat="1" applyFont="1" applyFill="1" applyBorder="1" applyAlignment="1">
      <alignment horizontal="center" vertical="center"/>
    </xf>
    <xf numFmtId="0" fontId="9" fillId="6" borderId="11" xfId="1" applyFont="1" applyFill="1" applyBorder="1" applyAlignment="1">
      <alignment horizontal="left" vertical="center" wrapText="1"/>
    </xf>
    <xf numFmtId="0" fontId="9" fillId="6" borderId="19" xfId="1" applyFont="1" applyFill="1" applyBorder="1" applyAlignment="1">
      <alignment horizontal="center" vertical="center" wrapText="1"/>
    </xf>
    <xf numFmtId="0" fontId="9" fillId="6" borderId="12" xfId="1" applyFont="1" applyFill="1" applyBorder="1" applyAlignment="1">
      <alignment horizontal="left" vertical="center" wrapText="1"/>
    </xf>
    <xf numFmtId="3" fontId="11" fillId="6" borderId="12" xfId="2" applyNumberFormat="1" applyFont="1" applyFill="1" applyBorder="1" applyAlignment="1">
      <alignment horizontal="center" vertical="center" wrapText="1"/>
    </xf>
    <xf numFmtId="0" fontId="9" fillId="6" borderId="11" xfId="1" applyFont="1" applyFill="1" applyBorder="1" applyAlignment="1">
      <alignment vertical="center" wrapText="1"/>
    </xf>
    <xf numFmtId="0" fontId="9" fillId="6" borderId="18" xfId="1" applyFont="1" applyFill="1" applyBorder="1" applyAlignment="1">
      <alignment horizontal="center" vertical="center" wrapText="1"/>
    </xf>
    <xf numFmtId="9" fontId="11" fillId="6" borderId="12" xfId="3" applyFont="1" applyFill="1" applyBorder="1" applyAlignment="1">
      <alignment horizontal="center" vertical="center" wrapText="1"/>
    </xf>
    <xf numFmtId="0" fontId="11" fillId="6" borderId="12" xfId="3" applyNumberFormat="1" applyFont="1" applyFill="1" applyBorder="1" applyAlignment="1">
      <alignment horizontal="center" vertical="center"/>
    </xf>
    <xf numFmtId="0" fontId="11" fillId="6" borderId="12" xfId="1" applyFont="1" applyFill="1" applyBorder="1" applyAlignment="1">
      <alignment horizontal="center" vertical="center" wrapText="1"/>
    </xf>
    <xf numFmtId="0" fontId="9" fillId="6" borderId="13" xfId="1" applyFont="1" applyFill="1" applyBorder="1" applyAlignment="1">
      <alignment horizontal="center" vertical="center" wrapText="1"/>
    </xf>
    <xf numFmtId="0" fontId="9" fillId="6" borderId="15" xfId="1" applyFont="1" applyFill="1" applyBorder="1" applyAlignment="1">
      <alignment vertical="center" wrapText="1"/>
    </xf>
    <xf numFmtId="0" fontId="10" fillId="6" borderId="12" xfId="0" applyFont="1" applyFill="1" applyBorder="1" applyAlignment="1">
      <alignment horizontal="center" vertical="center" wrapText="1" readingOrder="1"/>
    </xf>
    <xf numFmtId="0" fontId="11" fillId="6" borderId="12" xfId="2" applyFont="1" applyFill="1" applyBorder="1" applyAlignment="1">
      <alignment horizontal="center" vertical="center"/>
    </xf>
    <xf numFmtId="0" fontId="2" fillId="6" borderId="12" xfId="2" applyFill="1" applyBorder="1" applyAlignment="1">
      <alignment horizontal="left" vertical="center" wrapText="1"/>
    </xf>
    <xf numFmtId="0" fontId="9" fillId="7" borderId="12" xfId="1" applyFont="1" applyFill="1" applyBorder="1" applyAlignment="1">
      <alignment horizontal="left" vertical="center" wrapText="1"/>
    </xf>
    <xf numFmtId="9" fontId="11" fillId="7" borderId="12" xfId="2" applyNumberFormat="1" applyFont="1" applyFill="1" applyBorder="1" applyAlignment="1">
      <alignment horizontal="center" vertical="center" wrapText="1"/>
    </xf>
    <xf numFmtId="0" fontId="9" fillId="7" borderId="11" xfId="1" applyFont="1" applyFill="1" applyBorder="1" applyAlignment="1">
      <alignment horizontal="left" vertical="center" wrapText="1"/>
    </xf>
    <xf numFmtId="0" fontId="9" fillId="7" borderId="15" xfId="1" applyFont="1" applyFill="1" applyBorder="1" applyAlignment="1">
      <alignment vertical="center" wrapText="1"/>
    </xf>
    <xf numFmtId="9" fontId="11" fillId="7" borderId="12" xfId="0" applyNumberFormat="1" applyFont="1" applyFill="1" applyBorder="1" applyAlignment="1">
      <alignment horizontal="center" vertical="center" wrapText="1"/>
    </xf>
    <xf numFmtId="0" fontId="11" fillId="7" borderId="12" xfId="2" applyFont="1" applyFill="1" applyBorder="1" applyAlignment="1">
      <alignment horizontal="left" vertical="center" wrapText="1"/>
    </xf>
    <xf numFmtId="0" fontId="9" fillId="7" borderId="14" xfId="1" applyFont="1" applyFill="1" applyBorder="1" applyAlignment="1">
      <alignment horizontal="left" vertical="center" wrapText="1"/>
    </xf>
    <xf numFmtId="9" fontId="11" fillId="7" borderId="12" xfId="2" quotePrefix="1" applyNumberFormat="1" applyFont="1" applyFill="1" applyBorder="1" applyAlignment="1">
      <alignment horizontal="center" vertical="center" wrapText="1"/>
    </xf>
    <xf numFmtId="0" fontId="11" fillId="7" borderId="12" xfId="2" quotePrefix="1" applyFont="1" applyFill="1" applyBorder="1" applyAlignment="1">
      <alignment horizontal="left" vertical="center" wrapText="1"/>
    </xf>
    <xf numFmtId="17" fontId="11" fillId="7" borderId="12" xfId="2" quotePrefix="1" applyNumberFormat="1" applyFont="1" applyFill="1" applyBorder="1" applyAlignment="1">
      <alignment horizontal="center" vertical="center" wrapText="1"/>
    </xf>
    <xf numFmtId="0" fontId="11" fillId="7" borderId="12" xfId="2" applyFont="1" applyFill="1" applyBorder="1" applyAlignment="1">
      <alignment vertical="center" wrapText="1"/>
    </xf>
    <xf numFmtId="0" fontId="9" fillId="7" borderId="18" xfId="1" applyFont="1" applyFill="1" applyBorder="1" applyAlignment="1">
      <alignment horizontal="center" vertical="center" wrapText="1"/>
    </xf>
    <xf numFmtId="0" fontId="9" fillId="7" borderId="24" xfId="1" applyFont="1" applyFill="1" applyBorder="1" applyAlignment="1">
      <alignment horizontal="left" vertical="center" wrapText="1"/>
    </xf>
    <xf numFmtId="17" fontId="11" fillId="7" borderId="24" xfId="2" quotePrefix="1" applyNumberFormat="1" applyFont="1" applyFill="1" applyBorder="1" applyAlignment="1">
      <alignment horizontal="center" vertical="center" wrapText="1"/>
    </xf>
    <xf numFmtId="0" fontId="11" fillId="7" borderId="24" xfId="2" applyFont="1" applyFill="1" applyBorder="1" applyAlignment="1">
      <alignment vertical="center" wrapText="1"/>
    </xf>
    <xf numFmtId="0" fontId="9" fillId="7" borderId="25" xfId="1" applyFont="1" applyFill="1" applyBorder="1" applyAlignment="1">
      <alignment horizontal="center" vertical="center" wrapText="1"/>
    </xf>
    <xf numFmtId="0" fontId="9" fillId="5" borderId="10" xfId="1" applyFont="1" applyFill="1" applyBorder="1" applyAlignment="1">
      <alignment horizontal="center" vertical="center"/>
    </xf>
    <xf numFmtId="0" fontId="9" fillId="6" borderId="15" xfId="1" applyFont="1" applyFill="1" applyBorder="1" applyAlignment="1">
      <alignment horizontal="left" vertical="center"/>
    </xf>
    <xf numFmtId="0" fontId="9" fillId="7" borderId="30" xfId="1" applyFont="1" applyFill="1" applyBorder="1" applyAlignment="1">
      <alignment horizontal="left" vertical="center" wrapText="1"/>
    </xf>
    <xf numFmtId="9" fontId="11" fillId="7" borderId="30" xfId="2" applyNumberFormat="1" applyFont="1" applyFill="1" applyBorder="1" applyAlignment="1">
      <alignment horizontal="center" vertical="center" wrapText="1"/>
    </xf>
    <xf numFmtId="0" fontId="9" fillId="7" borderId="29" xfId="1" applyFont="1" applyFill="1" applyBorder="1" applyAlignment="1">
      <alignment horizontal="left" vertical="center" wrapText="1"/>
    </xf>
    <xf numFmtId="0" fontId="11" fillId="7" borderId="30" xfId="2" applyFont="1" applyFill="1" applyBorder="1" applyAlignment="1">
      <alignment horizontal="left" vertical="center" wrapText="1"/>
    </xf>
    <xf numFmtId="0" fontId="9" fillId="7" borderId="31" xfId="1" applyFont="1" applyFill="1" applyBorder="1" applyAlignment="1">
      <alignment horizontal="left" vertical="center" wrapText="1"/>
    </xf>
    <xf numFmtId="17" fontId="11" fillId="7" borderId="30" xfId="2" quotePrefix="1" applyNumberFormat="1" applyFont="1" applyFill="1" applyBorder="1" applyAlignment="1">
      <alignment horizontal="center" vertical="center" wrapText="1"/>
    </xf>
    <xf numFmtId="0" fontId="11" fillId="7" borderId="30" xfId="2" quotePrefix="1" applyFont="1" applyFill="1" applyBorder="1" applyAlignment="1">
      <alignment horizontal="left" vertical="center" wrapText="1"/>
    </xf>
    <xf numFmtId="0" fontId="11" fillId="7" borderId="30" xfId="2" applyFont="1" applyFill="1" applyBorder="1" applyAlignment="1">
      <alignment vertical="center" wrapText="1"/>
    </xf>
    <xf numFmtId="0" fontId="9" fillId="0" borderId="0" xfId="1" applyFont="1" applyAlignment="1">
      <alignment vertical="center"/>
    </xf>
    <xf numFmtId="0" fontId="9" fillId="0" borderId="0" xfId="1" applyFont="1" applyAlignment="1">
      <alignment vertical="center" wrapText="1"/>
    </xf>
    <xf numFmtId="9" fontId="11" fillId="7" borderId="30" xfId="2" quotePrefix="1" applyNumberFormat="1" applyFont="1" applyFill="1" applyBorder="1" applyAlignment="1">
      <alignment horizontal="center" vertical="center" wrapText="1"/>
    </xf>
    <xf numFmtId="0" fontId="6" fillId="2" borderId="7" xfId="1" applyFont="1" applyFill="1" applyBorder="1" applyAlignment="1">
      <alignment horizontal="center" vertical="center"/>
    </xf>
    <xf numFmtId="0" fontId="9" fillId="6" borderId="30" xfId="1" applyFont="1" applyFill="1" applyBorder="1" applyAlignment="1">
      <alignment vertical="center" wrapText="1"/>
    </xf>
    <xf numFmtId="0" fontId="10" fillId="4" borderId="27" xfId="2" applyFont="1" applyFill="1" applyBorder="1" applyAlignment="1">
      <alignment horizontal="center" vertical="center" wrapText="1" readingOrder="1"/>
    </xf>
    <xf numFmtId="0" fontId="9" fillId="4" borderId="27" xfId="1" applyFont="1" applyFill="1" applyBorder="1" applyAlignment="1">
      <alignment horizontal="left" vertical="center" wrapText="1"/>
    </xf>
    <xf numFmtId="0" fontId="9" fillId="4" borderId="27" xfId="1" applyFont="1" applyFill="1" applyBorder="1" applyAlignment="1">
      <alignment horizontal="center" vertical="center"/>
    </xf>
    <xf numFmtId="0" fontId="9" fillId="4" borderId="28" xfId="1" applyFont="1" applyFill="1" applyBorder="1" applyAlignment="1">
      <alignment horizontal="center" vertical="center" wrapText="1"/>
    </xf>
    <xf numFmtId="0" fontId="9" fillId="4" borderId="30" xfId="1" applyFont="1" applyFill="1" applyBorder="1" applyAlignment="1">
      <alignment horizontal="left" vertical="center" wrapText="1"/>
    </xf>
    <xf numFmtId="164" fontId="9" fillId="4" borderId="30" xfId="1" applyNumberFormat="1" applyFont="1" applyFill="1" applyBorder="1" applyAlignment="1">
      <alignment horizontal="center" vertical="center"/>
    </xf>
    <xf numFmtId="0" fontId="11" fillId="4" borderId="30" xfId="2" applyFont="1" applyFill="1" applyBorder="1" applyAlignment="1">
      <alignment vertical="center" wrapText="1"/>
    </xf>
    <xf numFmtId="0" fontId="9" fillId="4" borderId="30" xfId="1" applyFont="1" applyFill="1" applyBorder="1" applyAlignment="1">
      <alignment horizontal="center" vertical="center" wrapText="1"/>
    </xf>
    <xf numFmtId="0" fontId="9" fillId="4" borderId="30" xfId="1" applyFont="1" applyFill="1" applyBorder="1" applyAlignment="1">
      <alignment horizontal="center" vertical="center"/>
    </xf>
    <xf numFmtId="0" fontId="9" fillId="4" borderId="30" xfId="17" applyNumberFormat="1" applyFont="1" applyFill="1" applyBorder="1" applyAlignment="1">
      <alignment horizontal="center" vertical="center"/>
    </xf>
    <xf numFmtId="0" fontId="9" fillId="5" borderId="30" xfId="1" applyFont="1" applyFill="1" applyBorder="1" applyAlignment="1">
      <alignment vertical="top" wrapText="1"/>
    </xf>
    <xf numFmtId="0" fontId="9" fillId="5" borderId="30" xfId="1" applyFont="1" applyFill="1" applyBorder="1" applyAlignment="1">
      <alignment vertical="center" wrapText="1"/>
    </xf>
    <xf numFmtId="0" fontId="11" fillId="5" borderId="30" xfId="1" quotePrefix="1" applyFont="1" applyFill="1" applyBorder="1" applyAlignment="1">
      <alignment horizontal="center" vertical="center" wrapText="1"/>
    </xf>
    <xf numFmtId="0" fontId="10" fillId="5" borderId="30" xfId="2" applyFont="1" applyFill="1" applyBorder="1" applyAlignment="1">
      <alignment horizontal="center" vertical="center" wrapText="1" readingOrder="1"/>
    </xf>
    <xf numFmtId="0" fontId="2" fillId="5" borderId="30" xfId="2" applyFill="1" applyBorder="1" applyAlignment="1">
      <alignment vertical="center" wrapText="1"/>
    </xf>
    <xf numFmtId="0" fontId="9" fillId="5" borderId="30" xfId="1" applyFont="1" applyFill="1" applyBorder="1" applyAlignment="1">
      <alignment horizontal="left" vertical="center" wrapText="1"/>
    </xf>
    <xf numFmtId="164" fontId="11" fillId="6" borderId="30" xfId="2" applyNumberFormat="1" applyFont="1" applyFill="1" applyBorder="1" applyAlignment="1">
      <alignment horizontal="center" vertical="center"/>
    </xf>
    <xf numFmtId="0" fontId="9" fillId="6" borderId="29" xfId="1" applyFont="1" applyFill="1" applyBorder="1" applyAlignment="1">
      <alignment horizontal="left" vertical="center" wrapText="1"/>
    </xf>
    <xf numFmtId="0" fontId="9" fillId="6" borderId="30" xfId="1" applyFont="1" applyFill="1" applyBorder="1" applyAlignment="1">
      <alignment horizontal="left" vertical="center" wrapText="1"/>
    </xf>
    <xf numFmtId="0" fontId="11" fillId="6" borderId="30" xfId="1" applyFont="1" applyFill="1" applyBorder="1" applyAlignment="1">
      <alignment horizontal="center" vertical="center"/>
    </xf>
    <xf numFmtId="3" fontId="11" fillId="6" borderId="30" xfId="2" applyNumberFormat="1" applyFont="1" applyFill="1" applyBorder="1" applyAlignment="1">
      <alignment horizontal="center" vertical="center" wrapText="1"/>
    </xf>
    <xf numFmtId="0" fontId="9" fillId="6" borderId="29" xfId="1" applyFont="1" applyFill="1" applyBorder="1" applyAlignment="1">
      <alignment vertical="center" wrapText="1"/>
    </xf>
    <xf numFmtId="9" fontId="11" fillId="6" borderId="30" xfId="3" applyFont="1" applyFill="1" applyBorder="1" applyAlignment="1">
      <alignment horizontal="center" vertical="center" wrapText="1"/>
    </xf>
    <xf numFmtId="0" fontId="11" fillId="6" borderId="30" xfId="3" applyNumberFormat="1" applyFont="1" applyFill="1" applyBorder="1" applyAlignment="1">
      <alignment horizontal="center" vertical="center"/>
    </xf>
    <xf numFmtId="0" fontId="11" fillId="6" borderId="30" xfId="1" applyFont="1" applyFill="1" applyBorder="1" applyAlignment="1">
      <alignment horizontal="center" vertical="center" wrapText="1"/>
    </xf>
    <xf numFmtId="0" fontId="9" fillId="0" borderId="8" xfId="1" applyFont="1" applyBorder="1" applyAlignment="1">
      <alignment horizontal="center" vertical="center" wrapText="1"/>
    </xf>
    <xf numFmtId="0" fontId="9" fillId="0" borderId="31" xfId="1" applyFont="1" applyBorder="1" applyAlignment="1">
      <alignment horizontal="center" vertical="center" wrapText="1"/>
    </xf>
    <xf numFmtId="0" fontId="14" fillId="0" borderId="31" xfId="1" applyFont="1" applyBorder="1" applyAlignment="1">
      <alignment horizontal="center" wrapText="1"/>
    </xf>
    <xf numFmtId="0" fontId="9" fillId="0" borderId="15" xfId="1" applyFont="1" applyBorder="1" applyAlignment="1">
      <alignment horizontal="center" vertical="top" wrapText="1"/>
    </xf>
    <xf numFmtId="0" fontId="2" fillId="5" borderId="30" xfId="2" applyFill="1" applyBorder="1" applyAlignment="1">
      <alignment horizontal="left" vertical="center" wrapText="1"/>
    </xf>
    <xf numFmtId="0" fontId="11" fillId="3" borderId="30" xfId="3" quotePrefix="1" applyNumberFormat="1" applyFont="1" applyFill="1" applyBorder="1" applyAlignment="1">
      <alignment horizontal="center" vertical="center" wrapText="1"/>
    </xf>
    <xf numFmtId="0" fontId="0" fillId="4" borderId="27" xfId="2" applyFont="1" applyFill="1" applyBorder="1" applyAlignment="1">
      <alignment horizontal="left" vertical="center" wrapText="1"/>
    </xf>
    <xf numFmtId="169" fontId="11" fillId="6" borderId="30" xfId="19" applyNumberFormat="1" applyFont="1" applyFill="1" applyBorder="1" applyAlignment="1">
      <alignment horizontal="center" vertical="center"/>
    </xf>
    <xf numFmtId="0" fontId="11" fillId="5" borderId="30" xfId="3" quotePrefix="1" applyNumberFormat="1" applyFont="1" applyFill="1" applyBorder="1" applyAlignment="1">
      <alignment horizontal="center" vertical="center" wrapText="1"/>
    </xf>
    <xf numFmtId="0" fontId="11" fillId="7" borderId="30" xfId="0" applyFont="1" applyFill="1" applyBorder="1" applyAlignment="1">
      <alignment horizontal="center" vertical="center" wrapText="1"/>
    </xf>
    <xf numFmtId="0" fontId="15" fillId="0" borderId="0" xfId="1" applyFont="1" applyAlignment="1">
      <alignment vertical="center"/>
    </xf>
    <xf numFmtId="9" fontId="2" fillId="4" borderId="27" xfId="21" applyFont="1" applyFill="1" applyBorder="1" applyAlignment="1">
      <alignment horizontal="center" vertical="top" wrapText="1"/>
    </xf>
    <xf numFmtId="0" fontId="18" fillId="2" borderId="7" xfId="1" applyFont="1" applyFill="1" applyBorder="1" applyAlignment="1">
      <alignment vertical="center"/>
    </xf>
    <xf numFmtId="0" fontId="18" fillId="2" borderId="8" xfId="1" applyFont="1" applyFill="1" applyBorder="1" applyAlignment="1">
      <alignment vertical="center" wrapText="1"/>
    </xf>
    <xf numFmtId="0" fontId="18" fillId="2" borderId="8" xfId="1" applyFont="1" applyFill="1" applyBorder="1" applyAlignment="1">
      <alignment horizontal="center" vertical="center" wrapText="1"/>
    </xf>
    <xf numFmtId="0" fontId="18" fillId="2" borderId="8" xfId="1" applyFont="1" applyFill="1" applyBorder="1" applyAlignment="1">
      <alignment horizontal="center" vertical="center"/>
    </xf>
    <xf numFmtId="0" fontId="18" fillId="3" borderId="9" xfId="1" applyFont="1" applyFill="1" applyBorder="1" applyAlignment="1">
      <alignment horizontal="center" vertical="center" wrapText="1"/>
    </xf>
    <xf numFmtId="0" fontId="2" fillId="4" borderId="27" xfId="2" applyFill="1" applyBorder="1" applyAlignment="1">
      <alignment horizontal="justify" vertical="top" wrapText="1"/>
    </xf>
    <xf numFmtId="164" fontId="2" fillId="4" borderId="27" xfId="1" applyNumberFormat="1" applyFont="1" applyFill="1" applyBorder="1" applyAlignment="1">
      <alignment horizontal="center" vertical="top" wrapText="1"/>
    </xf>
    <xf numFmtId="0" fontId="9" fillId="4" borderId="28" xfId="1" applyFont="1" applyFill="1" applyBorder="1" applyAlignment="1">
      <alignment horizontal="center" vertical="top" wrapText="1"/>
    </xf>
    <xf numFmtId="0" fontId="10" fillId="4" borderId="30" xfId="0" applyFont="1" applyFill="1" applyBorder="1" applyAlignment="1">
      <alignment horizontal="left" vertical="top" wrapText="1" readingOrder="1"/>
    </xf>
    <xf numFmtId="0" fontId="2" fillId="4" borderId="30" xfId="2" applyFill="1" applyBorder="1" applyAlignment="1">
      <alignment horizontal="justify" vertical="top" wrapText="1"/>
    </xf>
    <xf numFmtId="164" fontId="2" fillId="4" borderId="30" xfId="1" applyNumberFormat="1" applyFont="1" applyFill="1" applyBorder="1" applyAlignment="1">
      <alignment horizontal="center" vertical="top" wrapText="1"/>
    </xf>
    <xf numFmtId="0" fontId="0" fillId="4" borderId="30" xfId="0" applyFill="1" applyBorder="1" applyAlignment="1">
      <alignment vertical="top" wrapText="1"/>
    </xf>
    <xf numFmtId="0" fontId="9" fillId="4" borderId="18" xfId="1" applyFont="1" applyFill="1" applyBorder="1" applyAlignment="1">
      <alignment horizontal="center" vertical="top" wrapText="1"/>
    </xf>
    <xf numFmtId="0" fontId="0" fillId="4" borderId="30" xfId="0" applyFill="1" applyBorder="1" applyAlignment="1">
      <alignment horizontal="center" vertical="top" wrapText="1" readingOrder="1"/>
    </xf>
    <xf numFmtId="0" fontId="10" fillId="5" borderId="30" xfId="0" applyFont="1" applyFill="1" applyBorder="1" applyAlignment="1">
      <alignment horizontal="left" vertical="top" wrapText="1" readingOrder="1"/>
    </xf>
    <xf numFmtId="0" fontId="2" fillId="5" borderId="30" xfId="1" applyFont="1" applyFill="1" applyBorder="1" applyAlignment="1">
      <alignment vertical="top" wrapText="1"/>
    </xf>
    <xf numFmtId="0" fontId="0" fillId="5" borderId="30" xfId="0" applyFill="1" applyBorder="1" applyAlignment="1">
      <alignment horizontal="left" vertical="top" wrapText="1" readingOrder="1"/>
    </xf>
    <xf numFmtId="0" fontId="2" fillId="5" borderId="30" xfId="1" applyFont="1" applyFill="1" applyBorder="1" applyAlignment="1">
      <alignment horizontal="justify" vertical="top" wrapText="1"/>
    </xf>
    <xf numFmtId="0" fontId="2" fillId="5" borderId="30" xfId="1" quotePrefix="1" applyFont="1" applyFill="1" applyBorder="1" applyAlignment="1">
      <alignment horizontal="center" vertical="top" wrapText="1"/>
    </xf>
    <xf numFmtId="0" fontId="0" fillId="5" borderId="30" xfId="0" applyFill="1" applyBorder="1" applyAlignment="1">
      <alignment horizontal="left" vertical="top" wrapText="1"/>
    </xf>
    <xf numFmtId="0" fontId="9" fillId="5" borderId="18" xfId="1" applyFont="1" applyFill="1" applyBorder="1" applyAlignment="1">
      <alignment horizontal="center" vertical="top" wrapText="1"/>
    </xf>
    <xf numFmtId="0" fontId="2" fillId="5" borderId="30" xfId="1" applyFont="1" applyFill="1" applyBorder="1" applyAlignment="1">
      <alignment horizontal="left" vertical="top" wrapText="1"/>
    </xf>
    <xf numFmtId="0" fontId="2" fillId="5" borderId="30" xfId="2" applyFill="1" applyBorder="1" applyAlignment="1">
      <alignment horizontal="left" vertical="top" wrapText="1"/>
    </xf>
    <xf numFmtId="0" fontId="10" fillId="6" borderId="30" xfId="0" applyFont="1" applyFill="1" applyBorder="1" applyAlignment="1">
      <alignment horizontal="left" vertical="top" wrapText="1" readingOrder="1"/>
    </xf>
    <xf numFmtId="0" fontId="2" fillId="6" borderId="30" xfId="1" applyFont="1" applyFill="1" applyBorder="1" applyAlignment="1">
      <alignment vertical="top" wrapText="1"/>
    </xf>
    <xf numFmtId="0" fontId="2" fillId="6" borderId="30" xfId="1" applyFont="1" applyFill="1" applyBorder="1" applyAlignment="1">
      <alignment horizontal="left" vertical="center" wrapText="1"/>
    </xf>
    <xf numFmtId="0" fontId="2" fillId="6" borderId="30" xfId="1" applyFont="1" applyFill="1" applyBorder="1" applyAlignment="1">
      <alignment horizontal="justify" vertical="top" wrapText="1"/>
    </xf>
    <xf numFmtId="0" fontId="2" fillId="6" borderId="30" xfId="1" applyFont="1" applyFill="1" applyBorder="1" applyAlignment="1">
      <alignment horizontal="center" vertical="top" wrapText="1"/>
    </xf>
    <xf numFmtId="164" fontId="2" fillId="6" borderId="30" xfId="2" applyNumberFormat="1" applyFill="1" applyBorder="1" applyAlignment="1">
      <alignment horizontal="center" vertical="top"/>
    </xf>
    <xf numFmtId="0" fontId="2" fillId="6" borderId="30" xfId="1" applyFont="1" applyFill="1" applyBorder="1" applyAlignment="1">
      <alignment horizontal="left" vertical="top" wrapText="1"/>
    </xf>
    <xf numFmtId="0" fontId="9" fillId="6" borderId="18" xfId="1" applyFont="1" applyFill="1" applyBorder="1" applyAlignment="1">
      <alignment horizontal="center" vertical="top" wrapText="1"/>
    </xf>
    <xf numFmtId="9" fontId="2" fillId="6" borderId="30" xfId="3" applyFont="1" applyFill="1" applyBorder="1" applyAlignment="1">
      <alignment horizontal="center" vertical="top" wrapText="1"/>
    </xf>
    <xf numFmtId="0" fontId="11" fillId="6" borderId="30" xfId="1" applyFont="1" applyFill="1" applyBorder="1" applyAlignment="1">
      <alignment vertical="top" wrapText="1"/>
    </xf>
    <xf numFmtId="0" fontId="11" fillId="6" borderId="30" xfId="1" applyFont="1" applyFill="1" applyBorder="1" applyAlignment="1">
      <alignment horizontal="justify" vertical="top" wrapText="1"/>
    </xf>
    <xf numFmtId="0" fontId="0" fillId="6" borderId="30" xfId="0" applyFill="1" applyBorder="1" applyAlignment="1">
      <alignment horizontal="center" vertical="top" wrapText="1" readingOrder="1"/>
    </xf>
    <xf numFmtId="0" fontId="2" fillId="6" borderId="30" xfId="3" applyNumberFormat="1" applyFont="1" applyFill="1" applyBorder="1" applyAlignment="1">
      <alignment horizontal="center" vertical="top"/>
    </xf>
    <xf numFmtId="0" fontId="10" fillId="7" borderId="30" xfId="0" applyFont="1" applyFill="1" applyBorder="1" applyAlignment="1">
      <alignment horizontal="center" vertical="top" wrapText="1" readingOrder="1"/>
    </xf>
    <xf numFmtId="0" fontId="9" fillId="7" borderId="30" xfId="1" applyFont="1" applyFill="1" applyBorder="1" applyAlignment="1">
      <alignment horizontal="justify" vertical="top" wrapText="1"/>
    </xf>
    <xf numFmtId="9" fontId="11" fillId="7" borderId="30" xfId="2" applyNumberFormat="1" applyFont="1" applyFill="1" applyBorder="1" applyAlignment="1">
      <alignment horizontal="center" vertical="top" wrapText="1"/>
    </xf>
    <xf numFmtId="0" fontId="9" fillId="7" borderId="30" xfId="1" applyFont="1" applyFill="1" applyBorder="1" applyAlignment="1">
      <alignment horizontal="left" vertical="top" wrapText="1"/>
    </xf>
    <xf numFmtId="0" fontId="9" fillId="7" borderId="18" xfId="1" applyFont="1" applyFill="1" applyBorder="1" applyAlignment="1">
      <alignment horizontal="center" vertical="top" wrapText="1"/>
    </xf>
    <xf numFmtId="9" fontId="11" fillId="7" borderId="30" xfId="0" applyNumberFormat="1" applyFont="1" applyFill="1" applyBorder="1" applyAlignment="1">
      <alignment horizontal="center" vertical="top" wrapText="1"/>
    </xf>
    <xf numFmtId="0" fontId="2" fillId="7" borderId="30" xfId="2" applyFill="1" applyBorder="1" applyAlignment="1">
      <alignment horizontal="left" vertical="top" wrapText="1"/>
    </xf>
    <xf numFmtId="9" fontId="11" fillId="7" borderId="30" xfId="2" quotePrefix="1" applyNumberFormat="1" applyFont="1" applyFill="1" applyBorder="1" applyAlignment="1">
      <alignment horizontal="center" vertical="top" wrapText="1"/>
    </xf>
    <xf numFmtId="0" fontId="11" fillId="7" borderId="30" xfId="2" quotePrefix="1" applyFont="1" applyFill="1" applyBorder="1" applyAlignment="1">
      <alignment horizontal="left" vertical="top" wrapText="1"/>
    </xf>
    <xf numFmtId="0" fontId="11" fillId="7" borderId="30" xfId="2" applyFont="1" applyFill="1" applyBorder="1" applyAlignment="1">
      <alignment vertical="top" wrapText="1"/>
    </xf>
    <xf numFmtId="0" fontId="2" fillId="7" borderId="30" xfId="1" applyFont="1" applyFill="1" applyBorder="1" applyAlignment="1">
      <alignment horizontal="justify" vertical="top" wrapText="1"/>
    </xf>
    <xf numFmtId="17" fontId="2" fillId="7" borderId="30" xfId="2" quotePrefix="1" applyNumberFormat="1" applyFill="1" applyBorder="1" applyAlignment="1">
      <alignment horizontal="center" vertical="top" wrapText="1"/>
    </xf>
    <xf numFmtId="0" fontId="10" fillId="7" borderId="24" xfId="0" applyFont="1" applyFill="1" applyBorder="1" applyAlignment="1">
      <alignment horizontal="center" vertical="top" wrapText="1" readingOrder="1"/>
    </xf>
    <xf numFmtId="0" fontId="11" fillId="7" borderId="24" xfId="2" applyFont="1" applyFill="1" applyBorder="1" applyAlignment="1">
      <alignment vertical="top" wrapText="1"/>
    </xf>
    <xf numFmtId="0" fontId="2" fillId="7" borderId="24" xfId="1" applyFont="1" applyFill="1" applyBorder="1" applyAlignment="1">
      <alignment horizontal="justify" vertical="top" wrapText="1"/>
    </xf>
    <xf numFmtId="17" fontId="2" fillId="7" borderId="24" xfId="2" quotePrefix="1" applyNumberFormat="1" applyFill="1" applyBorder="1" applyAlignment="1">
      <alignment horizontal="center" vertical="top" wrapText="1"/>
    </xf>
    <xf numFmtId="0" fontId="9" fillId="7" borderId="25" xfId="1" applyFont="1" applyFill="1" applyBorder="1" applyAlignment="1">
      <alignment horizontal="center" vertical="top" wrapText="1"/>
    </xf>
    <xf numFmtId="9" fontId="2" fillId="4" borderId="30" xfId="2" applyNumberFormat="1" applyFill="1" applyBorder="1" applyAlignment="1">
      <alignment horizontal="center" vertical="top" wrapText="1"/>
    </xf>
    <xf numFmtId="9" fontId="2" fillId="4" borderId="30" xfId="1" applyNumberFormat="1" applyFont="1" applyFill="1" applyBorder="1" applyAlignment="1">
      <alignment horizontal="center" vertical="top" wrapText="1"/>
    </xf>
    <xf numFmtId="9" fontId="2" fillId="5" borderId="30" xfId="1" applyNumberFormat="1" applyFont="1" applyFill="1" applyBorder="1" applyAlignment="1">
      <alignment horizontal="center" vertical="top" wrapText="1"/>
    </xf>
    <xf numFmtId="9" fontId="2" fillId="6" borderId="30" xfId="1" applyNumberFormat="1" applyFont="1" applyFill="1" applyBorder="1" applyAlignment="1">
      <alignment horizontal="center" vertical="top" wrapText="1"/>
    </xf>
    <xf numFmtId="9" fontId="9" fillId="7" borderId="30" xfId="1" applyNumberFormat="1" applyFont="1" applyFill="1" applyBorder="1" applyAlignment="1">
      <alignment horizontal="center" vertical="top" wrapText="1"/>
    </xf>
    <xf numFmtId="9" fontId="0" fillId="0" borderId="0" xfId="21" applyFont="1" applyAlignment="1">
      <alignment horizontal="center"/>
    </xf>
    <xf numFmtId="9" fontId="2" fillId="7" borderId="30" xfId="1" applyNumberFormat="1" applyFont="1" applyFill="1" applyBorder="1" applyAlignment="1">
      <alignment horizontal="center" vertical="top" wrapText="1"/>
    </xf>
    <xf numFmtId="9" fontId="2" fillId="7" borderId="24" xfId="1" applyNumberFormat="1" applyFont="1" applyFill="1" applyBorder="1" applyAlignment="1">
      <alignment horizontal="center" vertical="top" wrapText="1"/>
    </xf>
    <xf numFmtId="0" fontId="0" fillId="6" borderId="30" xfId="1" applyFont="1" applyFill="1" applyBorder="1" applyAlignment="1">
      <alignment horizontal="left" vertical="top" wrapText="1"/>
    </xf>
    <xf numFmtId="0" fontId="0" fillId="6" borderId="30" xfId="1" applyFont="1" applyFill="1" applyBorder="1" applyAlignment="1">
      <alignment vertical="top" wrapText="1"/>
    </xf>
    <xf numFmtId="0" fontId="0" fillId="6" borderId="30" xfId="1" applyFont="1" applyFill="1" applyBorder="1" applyAlignment="1">
      <alignment horizontal="center" vertical="top" wrapText="1"/>
    </xf>
    <xf numFmtId="0" fontId="0" fillId="7" borderId="30" xfId="1" applyFont="1" applyFill="1" applyBorder="1" applyAlignment="1">
      <alignment vertical="top" wrapText="1"/>
    </xf>
    <xf numFmtId="0" fontId="0" fillId="7" borderId="30" xfId="1" applyFont="1" applyFill="1" applyBorder="1" applyAlignment="1">
      <alignment vertical="center" wrapText="1"/>
    </xf>
    <xf numFmtId="0" fontId="0" fillId="7" borderId="30" xfId="1" applyFont="1" applyFill="1" applyBorder="1" applyAlignment="1">
      <alignment horizontal="left" vertical="top" wrapText="1"/>
    </xf>
    <xf numFmtId="0" fontId="19" fillId="0" borderId="0" xfId="0" applyFont="1"/>
    <xf numFmtId="0" fontId="19" fillId="0" borderId="0" xfId="0" applyFont="1" applyAlignment="1">
      <alignment vertical="top" wrapText="1"/>
    </xf>
    <xf numFmtId="0" fontId="19" fillId="0" borderId="0" xfId="0" applyFont="1" applyAlignment="1">
      <alignment wrapText="1"/>
    </xf>
    <xf numFmtId="170" fontId="19" fillId="0" borderId="0" xfId="0" applyNumberFormat="1" applyFont="1"/>
    <xf numFmtId="0" fontId="20" fillId="0" borderId="0" xfId="0" applyFont="1" applyBorder="1" applyAlignment="1">
      <alignment vertical="top"/>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19" fillId="0" borderId="43" xfId="0" applyFont="1" applyBorder="1" applyAlignment="1">
      <alignment horizontal="center" vertical="center"/>
    </xf>
    <xf numFmtId="0" fontId="20" fillId="0" borderId="44" xfId="0" applyFont="1" applyBorder="1" applyAlignment="1">
      <alignment vertical="top"/>
    </xf>
    <xf numFmtId="171" fontId="23" fillId="0" borderId="49" xfId="0" applyNumberFormat="1" applyFont="1" applyBorder="1" applyAlignment="1">
      <alignment horizontal="center" vertical="center"/>
    </xf>
    <xf numFmtId="0" fontId="19" fillId="0" borderId="50"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1" fillId="0" borderId="30" xfId="0" applyFont="1" applyBorder="1" applyAlignment="1">
      <alignment horizontal="center" vertical="center" wrapText="1"/>
    </xf>
    <xf numFmtId="0" fontId="21" fillId="8" borderId="30" xfId="0" applyFont="1" applyFill="1" applyBorder="1" applyAlignment="1">
      <alignment horizontal="center" vertical="center" wrapText="1"/>
    </xf>
    <xf numFmtId="0" fontId="21" fillId="0" borderId="0" xfId="0" applyFont="1" applyAlignment="1">
      <alignment horizontal="center" vertical="center" wrapText="1"/>
    </xf>
    <xf numFmtId="0" fontId="19" fillId="0" borderId="30" xfId="0" applyFont="1" applyBorder="1"/>
    <xf numFmtId="0" fontId="19" fillId="0" borderId="30" xfId="0" applyFont="1" applyBorder="1" applyAlignment="1">
      <alignment vertical="top" wrapText="1"/>
    </xf>
    <xf numFmtId="0" fontId="19" fillId="0" borderId="30" xfId="0" applyFont="1" applyBorder="1" applyAlignment="1">
      <alignment horizontal="center" vertical="center" wrapText="1"/>
    </xf>
    <xf numFmtId="0" fontId="19" fillId="0" borderId="0" xfId="0" applyFont="1" applyBorder="1"/>
    <xf numFmtId="0" fontId="19" fillId="0" borderId="30" xfId="0" applyFont="1" applyBorder="1" applyAlignment="1">
      <alignment horizontal="center" vertical="top"/>
    </xf>
    <xf numFmtId="0" fontId="19" fillId="0" borderId="30" xfId="0" applyFont="1" applyBorder="1" applyAlignment="1">
      <alignment horizontal="center" vertical="top" wrapText="1"/>
    </xf>
    <xf numFmtId="0" fontId="19" fillId="0" borderId="30" xfId="0" applyFont="1" applyFill="1" applyBorder="1" applyAlignment="1">
      <alignment horizontal="center" vertical="top"/>
    </xf>
    <xf numFmtId="0" fontId="19" fillId="0" borderId="30" xfId="0" applyFont="1" applyFill="1" applyBorder="1" applyAlignment="1">
      <alignment horizontal="center" vertical="top" wrapText="1"/>
    </xf>
    <xf numFmtId="0" fontId="19" fillId="0" borderId="0" xfId="0" applyFont="1" applyFill="1"/>
    <xf numFmtId="0" fontId="19" fillId="0" borderId="30" xfId="0" applyFont="1" applyBorder="1" applyAlignment="1">
      <alignment horizontal="left" vertical="top" wrapText="1"/>
    </xf>
    <xf numFmtId="0" fontId="19" fillId="0" borderId="0" xfId="0" applyFont="1" applyBorder="1" applyAlignment="1">
      <alignment horizontal="center" vertical="top"/>
    </xf>
    <xf numFmtId="0" fontId="19" fillId="0" borderId="0" xfId="0" applyFont="1" applyBorder="1" applyAlignment="1">
      <alignment horizontal="justify" vertical="top" wrapText="1"/>
    </xf>
    <xf numFmtId="0" fontId="19" fillId="0" borderId="0" xfId="0" applyFont="1" applyFill="1" applyBorder="1" applyAlignment="1">
      <alignment horizontal="left" vertical="top" wrapText="1"/>
    </xf>
    <xf numFmtId="0" fontId="19" fillId="0" borderId="0" xfId="0" applyFont="1" applyBorder="1" applyAlignment="1">
      <alignment horizontal="center" vertical="top" wrapText="1"/>
    </xf>
    <xf numFmtId="0" fontId="19" fillId="0" borderId="0" xfId="0" applyFont="1" applyFill="1" applyBorder="1" applyAlignment="1">
      <alignment horizontal="justify" vertical="top" wrapText="1"/>
    </xf>
    <xf numFmtId="0" fontId="19" fillId="0" borderId="0" xfId="0" applyFont="1" applyFill="1" applyBorder="1" applyAlignment="1">
      <alignment horizontal="center" vertical="center" wrapText="1"/>
    </xf>
    <xf numFmtId="0" fontId="19" fillId="0" borderId="55" xfId="0" applyFont="1" applyBorder="1" applyAlignment="1">
      <alignment horizontal="center"/>
    </xf>
    <xf numFmtId="0" fontId="19" fillId="0" borderId="56" xfId="0" applyFont="1" applyBorder="1" applyAlignment="1">
      <alignment horizontal="center"/>
    </xf>
    <xf numFmtId="0" fontId="19" fillId="0" borderId="57" xfId="0" applyFont="1" applyBorder="1" applyAlignment="1">
      <alignment horizontal="center"/>
    </xf>
    <xf numFmtId="0" fontId="19" fillId="0" borderId="58" xfId="0" applyFont="1" applyBorder="1" applyAlignment="1">
      <alignment horizontal="center"/>
    </xf>
    <xf numFmtId="0" fontId="19" fillId="0" borderId="0" xfId="0" applyFont="1" applyBorder="1" applyAlignment="1">
      <alignment horizontal="center"/>
    </xf>
    <xf numFmtId="0" fontId="19" fillId="0" borderId="59" xfId="0" applyFont="1" applyBorder="1" applyAlignment="1">
      <alignment horizontal="center"/>
    </xf>
    <xf numFmtId="0" fontId="19" fillId="0" borderId="60" xfId="0" applyFont="1" applyBorder="1" applyAlignment="1">
      <alignment horizontal="center"/>
    </xf>
    <xf numFmtId="0" fontId="19" fillId="0" borderId="44" xfId="0" applyFont="1" applyBorder="1" applyAlignment="1">
      <alignment horizontal="center"/>
    </xf>
    <xf numFmtId="0" fontId="19" fillId="0" borderId="61" xfId="0" applyFont="1" applyBorder="1" applyAlignment="1">
      <alignment horizontal="center"/>
    </xf>
    <xf numFmtId="0" fontId="19" fillId="0" borderId="30" xfId="0" applyFont="1" applyFill="1" applyBorder="1" applyAlignment="1">
      <alignment vertical="top" wrapText="1"/>
    </xf>
    <xf numFmtId="0" fontId="19" fillId="0" borderId="30" xfId="0" applyFont="1" applyBorder="1" applyAlignment="1">
      <alignment vertical="top"/>
    </xf>
    <xf numFmtId="0" fontId="19" fillId="0" borderId="30" xfId="0" applyFont="1" applyFill="1" applyBorder="1" applyAlignment="1">
      <alignment vertical="top"/>
    </xf>
    <xf numFmtId="0" fontId="10" fillId="7" borderId="30" xfId="0" applyFont="1" applyFill="1" applyBorder="1" applyAlignment="1">
      <alignment horizontal="left" vertical="top" wrapText="1" readingOrder="1"/>
    </xf>
    <xf numFmtId="0" fontId="9" fillId="7" borderId="18" xfId="1" applyFont="1" applyFill="1" applyBorder="1" applyAlignment="1">
      <alignment horizontal="center" vertical="top" wrapText="1"/>
    </xf>
    <xf numFmtId="0" fontId="9" fillId="7" borderId="30" xfId="1" applyFont="1" applyFill="1" applyBorder="1" applyAlignment="1">
      <alignment horizontal="left" vertical="top" wrapText="1"/>
    </xf>
    <xf numFmtId="0" fontId="10" fillId="4" borderId="27" xfId="0" applyFont="1" applyFill="1" applyBorder="1" applyAlignment="1">
      <alignment horizontal="left" vertical="top" wrapText="1" readingOrder="1"/>
    </xf>
    <xf numFmtId="0" fontId="2" fillId="4" borderId="27" xfId="1" applyFont="1" applyFill="1" applyBorder="1" applyAlignment="1">
      <alignment horizontal="center" vertical="top" wrapText="1"/>
    </xf>
    <xf numFmtId="0" fontId="2" fillId="4" borderId="27" xfId="1" applyFont="1" applyFill="1" applyBorder="1" applyAlignment="1">
      <alignment horizontal="left" vertical="top" wrapText="1"/>
    </xf>
    <xf numFmtId="0" fontId="10" fillId="6" borderId="30" xfId="0" applyFont="1" applyFill="1" applyBorder="1" applyAlignment="1">
      <alignment horizontal="left" vertical="top" wrapText="1" readingOrder="1"/>
    </xf>
    <xf numFmtId="0" fontId="2" fillId="6" borderId="30" xfId="1" applyFont="1" applyFill="1" applyBorder="1" applyAlignment="1">
      <alignment horizontal="left" vertical="top" wrapText="1"/>
    </xf>
    <xf numFmtId="0" fontId="21" fillId="0" borderId="53" xfId="0" applyFont="1" applyBorder="1" applyAlignment="1">
      <alignment horizontal="center" vertical="center"/>
    </xf>
    <xf numFmtId="0" fontId="0" fillId="4" borderId="27" xfId="2" applyFont="1" applyFill="1" applyBorder="1" applyAlignment="1">
      <alignment horizontal="left" vertical="top" wrapText="1"/>
    </xf>
    <xf numFmtId="0" fontId="0" fillId="4" borderId="30" xfId="1" applyFont="1" applyFill="1" applyBorder="1" applyAlignment="1">
      <alignment horizontal="justify" vertical="top" wrapText="1"/>
    </xf>
    <xf numFmtId="0" fontId="19" fillId="0" borderId="30" xfId="0" applyFont="1" applyFill="1" applyBorder="1" applyAlignment="1">
      <alignment horizontal="left" vertical="top" wrapText="1"/>
    </xf>
    <xf numFmtId="0" fontId="19" fillId="0" borderId="31" xfId="0" applyFont="1" applyBorder="1" applyAlignment="1">
      <alignment horizontal="center" vertical="top"/>
    </xf>
    <xf numFmtId="0" fontId="19" fillId="0" borderId="31" xfId="0" applyFont="1" applyFill="1" applyBorder="1" applyAlignment="1">
      <alignment horizontal="center" vertical="top" wrapText="1"/>
    </xf>
    <xf numFmtId="0" fontId="19" fillId="0" borderId="31" xfId="0" applyFont="1" applyFill="1" applyBorder="1" applyAlignment="1">
      <alignment horizontal="left" vertical="top" wrapText="1"/>
    </xf>
    <xf numFmtId="9" fontId="19" fillId="0" borderId="30" xfId="0" applyNumberFormat="1" applyFont="1" applyFill="1" applyBorder="1" applyAlignment="1">
      <alignment horizontal="center" vertical="top" wrapText="1"/>
    </xf>
    <xf numFmtId="9" fontId="19" fillId="0" borderId="30" xfId="21" applyFont="1" applyFill="1" applyBorder="1" applyAlignment="1">
      <alignment horizontal="center" vertical="top" wrapText="1"/>
    </xf>
    <xf numFmtId="0" fontId="19" fillId="0" borderId="31" xfId="0" applyFont="1" applyFill="1" applyBorder="1" applyAlignment="1">
      <alignment vertical="top" wrapText="1"/>
    </xf>
    <xf numFmtId="0" fontId="19" fillId="0" borderId="31" xfId="0" applyFont="1" applyBorder="1" applyAlignment="1">
      <alignment horizontal="left" vertical="top" wrapText="1"/>
    </xf>
    <xf numFmtId="0" fontId="19" fillId="0" borderId="30" xfId="0" applyFont="1" applyFill="1" applyBorder="1" applyAlignment="1">
      <alignment horizontal="left" vertical="top" wrapText="1"/>
    </xf>
    <xf numFmtId="0" fontId="19" fillId="9" borderId="30" xfId="0" applyFont="1" applyFill="1" applyBorder="1" applyAlignment="1">
      <alignment horizontal="left" vertical="top" wrapText="1"/>
    </xf>
    <xf numFmtId="0" fontId="19" fillId="9" borderId="30" xfId="0" applyFont="1" applyFill="1" applyBorder="1" applyAlignment="1">
      <alignment horizontal="center" vertical="top"/>
    </xf>
    <xf numFmtId="0" fontId="19" fillId="9" borderId="30" xfId="0" applyFont="1" applyFill="1" applyBorder="1" applyAlignment="1">
      <alignment horizontal="center" vertical="top" wrapText="1"/>
    </xf>
    <xf numFmtId="0" fontId="19" fillId="9" borderId="0" xfId="0" applyFont="1" applyFill="1"/>
    <xf numFmtId="0" fontId="2" fillId="4" borderId="27" xfId="2" applyFill="1" applyBorder="1" applyAlignment="1">
      <alignment horizontal="left" vertical="top" wrapText="1"/>
    </xf>
    <xf numFmtId="0" fontId="0" fillId="4" borderId="30" xfId="2" applyFont="1" applyFill="1" applyBorder="1" applyAlignment="1">
      <alignment horizontal="justify" vertical="top" wrapText="1"/>
    </xf>
    <xf numFmtId="0" fontId="0" fillId="10" borderId="30" xfId="1" applyFont="1" applyFill="1" applyBorder="1" applyAlignment="1">
      <alignment horizontal="justify" vertical="top" wrapText="1"/>
    </xf>
    <xf numFmtId="9" fontId="2" fillId="10" borderId="30" xfId="1" applyNumberFormat="1" applyFont="1" applyFill="1" applyBorder="1" applyAlignment="1">
      <alignment horizontal="center" vertical="top" wrapText="1"/>
    </xf>
    <xf numFmtId="9" fontId="2" fillId="10" borderId="30" xfId="3" applyFont="1" applyFill="1" applyBorder="1" applyAlignment="1">
      <alignment horizontal="center" vertical="top" wrapText="1"/>
    </xf>
    <xf numFmtId="0" fontId="11" fillId="10" borderId="30" xfId="1" applyFont="1" applyFill="1" applyBorder="1" applyAlignment="1">
      <alignment vertical="top" wrapText="1"/>
    </xf>
    <xf numFmtId="0" fontId="11" fillId="10" borderId="30" xfId="1" applyFont="1" applyFill="1" applyBorder="1" applyAlignment="1">
      <alignment horizontal="justify" vertical="top" wrapText="1"/>
    </xf>
    <xf numFmtId="9" fontId="0" fillId="6" borderId="30" xfId="3" applyFont="1" applyFill="1" applyBorder="1" applyAlignment="1">
      <alignment horizontal="center" vertical="top" wrapText="1"/>
    </xf>
    <xf numFmtId="0" fontId="26" fillId="6" borderId="30" xfId="1" applyFont="1" applyFill="1" applyBorder="1" applyAlignment="1">
      <alignment vertical="top" wrapText="1"/>
    </xf>
    <xf numFmtId="0" fontId="2" fillId="6" borderId="30" xfId="3" applyNumberFormat="1" applyFont="1" applyFill="1" applyBorder="1" applyAlignment="1">
      <alignment horizontal="center" vertical="top" wrapText="1"/>
    </xf>
    <xf numFmtId="0" fontId="0" fillId="7" borderId="30" xfId="1" applyFont="1" applyFill="1" applyBorder="1" applyAlignment="1">
      <alignment horizontal="justify" vertical="top" wrapText="1"/>
    </xf>
    <xf numFmtId="0" fontId="9" fillId="7" borderId="21" xfId="1" applyFont="1" applyFill="1" applyBorder="1" applyAlignment="1">
      <alignment horizontal="center" vertical="center" wrapText="1"/>
    </xf>
    <xf numFmtId="0" fontId="9" fillId="7" borderId="22" xfId="1" applyFont="1" applyFill="1" applyBorder="1" applyAlignment="1">
      <alignment horizontal="center" vertical="center" wrapText="1"/>
    </xf>
    <xf numFmtId="0" fontId="10" fillId="7" borderId="29" xfId="2" applyFont="1" applyFill="1" applyBorder="1" applyAlignment="1">
      <alignment horizontal="center" vertical="center" wrapText="1" readingOrder="1"/>
    </xf>
    <xf numFmtId="0" fontId="10" fillId="7" borderId="31" xfId="2" applyFont="1" applyFill="1" applyBorder="1" applyAlignment="1">
      <alignment horizontal="center" vertical="center" wrapText="1" readingOrder="1"/>
    </xf>
    <xf numFmtId="0" fontId="10" fillId="7" borderId="15" xfId="2" applyFont="1" applyFill="1" applyBorder="1" applyAlignment="1">
      <alignment horizontal="center" vertical="center" wrapText="1" readingOrder="1"/>
    </xf>
    <xf numFmtId="0" fontId="9" fillId="7" borderId="29" xfId="1" applyFont="1" applyFill="1" applyBorder="1" applyAlignment="1">
      <alignment horizontal="left" vertical="center" wrapText="1"/>
    </xf>
    <xf numFmtId="0" fontId="9" fillId="7" borderId="15" xfId="1" applyFont="1" applyFill="1" applyBorder="1" applyAlignment="1">
      <alignment horizontal="left" vertical="center" wrapText="1"/>
    </xf>
    <xf numFmtId="0" fontId="9" fillId="7" borderId="19" xfId="1" applyFont="1" applyFill="1" applyBorder="1" applyAlignment="1">
      <alignment horizontal="center" vertical="center" wrapText="1"/>
    </xf>
    <xf numFmtId="0" fontId="9" fillId="7" borderId="20" xfId="1" applyFont="1" applyFill="1" applyBorder="1" applyAlignment="1">
      <alignment horizontal="center" vertical="center" wrapText="1"/>
    </xf>
    <xf numFmtId="0" fontId="9" fillId="7" borderId="13" xfId="1" applyFont="1" applyFill="1" applyBorder="1" applyAlignment="1">
      <alignment horizontal="center" vertical="center" wrapText="1"/>
    </xf>
    <xf numFmtId="0" fontId="10" fillId="7" borderId="23" xfId="2" applyFont="1" applyFill="1" applyBorder="1" applyAlignment="1">
      <alignment horizontal="center" vertical="center" wrapText="1" readingOrder="1"/>
    </xf>
    <xf numFmtId="0" fontId="9" fillId="6" borderId="19" xfId="1" applyFont="1" applyFill="1" applyBorder="1" applyAlignment="1">
      <alignment horizontal="center" vertical="center" wrapText="1"/>
    </xf>
    <xf numFmtId="0" fontId="9" fillId="6" borderId="20" xfId="1" applyFont="1" applyFill="1" applyBorder="1" applyAlignment="1">
      <alignment horizontal="center" vertical="center" wrapText="1"/>
    </xf>
    <xf numFmtId="0" fontId="9" fillId="6" borderId="13" xfId="1" applyFont="1" applyFill="1" applyBorder="1" applyAlignment="1">
      <alignment horizontal="center" vertical="center" wrapText="1"/>
    </xf>
    <xf numFmtId="0" fontId="10" fillId="6" borderId="29" xfId="2" applyFont="1" applyFill="1" applyBorder="1" applyAlignment="1">
      <alignment horizontal="center" vertical="center" wrapText="1" readingOrder="1"/>
    </xf>
    <xf numFmtId="0" fontId="10" fillId="6" borderId="15" xfId="2" applyFont="1" applyFill="1" applyBorder="1" applyAlignment="1">
      <alignment horizontal="center" vertical="center" wrapText="1" readingOrder="1"/>
    </xf>
    <xf numFmtId="0" fontId="2" fillId="6" borderId="29" xfId="2" applyFill="1" applyBorder="1" applyAlignment="1">
      <alignment horizontal="left" vertical="center" wrapText="1"/>
    </xf>
    <xf numFmtId="0" fontId="2" fillId="6" borderId="15" xfId="2" applyFill="1" applyBorder="1" applyAlignment="1">
      <alignment horizontal="left" vertical="center" wrapText="1"/>
    </xf>
    <xf numFmtId="0" fontId="9" fillId="5" borderId="17" xfId="1" applyFont="1" applyFill="1" applyBorder="1" applyAlignment="1">
      <alignment horizontal="center" vertical="center"/>
    </xf>
    <xf numFmtId="0" fontId="9" fillId="5" borderId="10" xfId="1" applyFont="1" applyFill="1" applyBorder="1" applyAlignment="1">
      <alignment horizontal="center" vertical="center"/>
    </xf>
    <xf numFmtId="0" fontId="10" fillId="5" borderId="30" xfId="2" applyFont="1" applyFill="1" applyBorder="1" applyAlignment="1">
      <alignment horizontal="center" vertical="center" wrapText="1" readingOrder="1"/>
    </xf>
    <xf numFmtId="0" fontId="2" fillId="5" borderId="29" xfId="2" applyFill="1" applyBorder="1" applyAlignment="1">
      <alignment horizontal="left" vertical="center" wrapText="1"/>
    </xf>
    <xf numFmtId="0" fontId="2" fillId="5" borderId="15" xfId="2" applyFill="1" applyBorder="1" applyAlignment="1">
      <alignment horizontal="left" vertical="center" wrapText="1"/>
    </xf>
    <xf numFmtId="0" fontId="10" fillId="5" borderId="29" xfId="2" applyFont="1" applyFill="1" applyBorder="1" applyAlignment="1">
      <alignment horizontal="center" vertical="center" wrapText="1" readingOrder="1"/>
    </xf>
    <xf numFmtId="0" fontId="10" fillId="5" borderId="31" xfId="2" applyFont="1" applyFill="1" applyBorder="1" applyAlignment="1">
      <alignment horizontal="center" vertical="center" wrapText="1" readingOrder="1"/>
    </xf>
    <xf numFmtId="0" fontId="10" fillId="5" borderId="15" xfId="2" applyFont="1" applyFill="1" applyBorder="1" applyAlignment="1">
      <alignment horizontal="center" vertical="center" wrapText="1" readingOrder="1"/>
    </xf>
    <xf numFmtId="0" fontId="0" fillId="5" borderId="29" xfId="2" applyFont="1" applyFill="1" applyBorder="1" applyAlignment="1">
      <alignment horizontal="left" vertical="center" wrapText="1"/>
    </xf>
    <xf numFmtId="0" fontId="2" fillId="5" borderId="31" xfId="2" applyFill="1" applyBorder="1" applyAlignment="1">
      <alignment horizontal="left" vertical="center" wrapText="1"/>
    </xf>
    <xf numFmtId="0" fontId="9" fillId="5" borderId="19" xfId="1" applyFont="1" applyFill="1" applyBorder="1" applyAlignment="1">
      <alignment horizontal="center" vertical="center" wrapText="1"/>
    </xf>
    <xf numFmtId="0" fontId="9" fillId="5" borderId="20" xfId="1" applyFont="1" applyFill="1" applyBorder="1" applyAlignment="1">
      <alignment horizontal="center" vertical="center" wrapText="1"/>
    </xf>
    <xf numFmtId="0" fontId="9" fillId="5" borderId="13" xfId="1" applyFont="1" applyFill="1" applyBorder="1" applyAlignment="1">
      <alignment horizontal="center" vertical="center" wrapText="1"/>
    </xf>
    <xf numFmtId="0" fontId="9" fillId="6" borderId="17" xfId="1" applyFont="1" applyFill="1" applyBorder="1" applyAlignment="1">
      <alignment horizontal="center" vertical="center" wrapText="1"/>
    </xf>
    <xf numFmtId="0" fontId="9" fillId="6" borderId="10" xfId="1" applyFont="1" applyFill="1" applyBorder="1" applyAlignment="1">
      <alignment horizontal="center" vertical="center" wrapText="1"/>
    </xf>
    <xf numFmtId="0" fontId="9" fillId="6" borderId="16" xfId="1" applyFont="1" applyFill="1" applyBorder="1" applyAlignment="1">
      <alignment horizontal="center" vertical="center" wrapText="1"/>
    </xf>
    <xf numFmtId="0" fontId="10" fillId="6" borderId="30" xfId="2" applyFont="1" applyFill="1" applyBorder="1" applyAlignment="1">
      <alignment horizontal="center" vertical="center" wrapText="1" readingOrder="1"/>
    </xf>
    <xf numFmtId="0" fontId="10" fillId="6" borderId="31" xfId="2" applyFont="1" applyFill="1" applyBorder="1" applyAlignment="1">
      <alignment horizontal="center" vertical="center" wrapText="1" readingOrder="1"/>
    </xf>
    <xf numFmtId="0" fontId="9" fillId="6" borderId="29" xfId="1" applyFont="1" applyFill="1" applyBorder="1" applyAlignment="1">
      <alignment horizontal="left" vertical="center" wrapText="1"/>
    </xf>
    <xf numFmtId="0" fontId="9" fillId="6" borderId="31" xfId="1" applyFont="1" applyFill="1" applyBorder="1" applyAlignment="1">
      <alignment horizontal="left" vertical="center"/>
    </xf>
    <xf numFmtId="0" fontId="9" fillId="6" borderId="15" xfId="1" applyFont="1" applyFill="1" applyBorder="1" applyAlignment="1">
      <alignment horizontal="left" vertical="center"/>
    </xf>
    <xf numFmtId="0" fontId="3" fillId="0" borderId="1" xfId="2" applyFont="1" applyBorder="1" applyAlignment="1">
      <alignment horizontal="center" vertical="center" wrapText="1"/>
    </xf>
    <xf numFmtId="0" fontId="3" fillId="0" borderId="4"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1" xfId="1" applyBorder="1" applyAlignment="1">
      <alignment horizontal="center" vertical="center" wrapText="1"/>
    </xf>
    <xf numFmtId="0" fontId="5" fillId="0" borderId="4" xfId="1" applyBorder="1" applyAlignment="1">
      <alignment horizontal="center" vertical="center" wrapText="1"/>
    </xf>
    <xf numFmtId="0" fontId="9" fillId="4" borderId="7"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16" xfId="1" applyFont="1" applyFill="1" applyBorder="1" applyAlignment="1">
      <alignment horizontal="center" vertical="center"/>
    </xf>
    <xf numFmtId="0" fontId="10" fillId="4" borderId="30" xfId="2" applyFont="1" applyFill="1" applyBorder="1" applyAlignment="1">
      <alignment horizontal="center" vertical="center" wrapText="1" readingOrder="1"/>
    </xf>
    <xf numFmtId="0" fontId="11" fillId="4" borderId="29" xfId="2" applyFont="1" applyFill="1" applyBorder="1" applyAlignment="1">
      <alignment horizontal="left" vertical="center" wrapText="1"/>
    </xf>
    <xf numFmtId="0" fontId="11" fillId="4" borderId="15" xfId="2" applyFont="1" applyFill="1" applyBorder="1" applyAlignment="1">
      <alignment horizontal="left" vertical="center" wrapText="1"/>
    </xf>
    <xf numFmtId="0" fontId="10" fillId="4" borderId="29" xfId="2" applyFont="1" applyFill="1" applyBorder="1" applyAlignment="1">
      <alignment horizontal="center" vertical="center" wrapText="1" readingOrder="1"/>
    </xf>
    <xf numFmtId="0" fontId="10" fillId="4" borderId="31" xfId="2" applyFont="1" applyFill="1" applyBorder="1" applyAlignment="1">
      <alignment horizontal="center" vertical="center" wrapText="1" readingOrder="1"/>
    </xf>
    <xf numFmtId="0" fontId="10" fillId="4" borderId="15" xfId="2" applyFont="1" applyFill="1" applyBorder="1" applyAlignment="1">
      <alignment horizontal="center" vertical="center" wrapText="1" readingOrder="1"/>
    </xf>
    <xf numFmtId="0" fontId="11" fillId="4" borderId="29" xfId="2" applyFont="1" applyFill="1" applyBorder="1" applyAlignment="1">
      <alignment horizontal="left" vertical="center"/>
    </xf>
    <xf numFmtId="0" fontId="11" fillId="4" borderId="15" xfId="2" applyFont="1" applyFill="1" applyBorder="1" applyAlignment="1">
      <alignment horizontal="left" vertical="center"/>
    </xf>
    <xf numFmtId="0" fontId="10" fillId="7" borderId="11" xfId="0" applyFont="1" applyFill="1" applyBorder="1" applyAlignment="1">
      <alignment horizontal="center" vertical="center" wrapText="1" readingOrder="1"/>
    </xf>
    <xf numFmtId="0" fontId="10" fillId="7" borderId="14" xfId="0" applyFont="1" applyFill="1" applyBorder="1" applyAlignment="1">
      <alignment horizontal="center" vertical="center" wrapText="1" readingOrder="1"/>
    </xf>
    <xf numFmtId="0" fontId="10" fillId="7" borderId="15" xfId="0" applyFont="1" applyFill="1" applyBorder="1" applyAlignment="1">
      <alignment horizontal="center" vertical="center" wrapText="1" readingOrder="1"/>
    </xf>
    <xf numFmtId="0" fontId="9" fillId="7" borderId="11" xfId="1" applyFont="1" applyFill="1" applyBorder="1" applyAlignment="1">
      <alignment horizontal="left" vertical="center" wrapText="1"/>
    </xf>
    <xf numFmtId="0" fontId="10" fillId="7" borderId="12" xfId="0" applyFont="1" applyFill="1" applyBorder="1" applyAlignment="1">
      <alignment horizontal="center" vertical="center" wrapText="1" readingOrder="1"/>
    </xf>
    <xf numFmtId="0" fontId="10" fillId="7" borderId="23" xfId="0" applyFont="1" applyFill="1" applyBorder="1" applyAlignment="1">
      <alignment horizontal="center" vertical="center" wrapText="1" readingOrder="1"/>
    </xf>
    <xf numFmtId="0" fontId="9" fillId="5" borderId="16" xfId="1" applyFont="1" applyFill="1" applyBorder="1" applyAlignment="1">
      <alignment horizontal="center" vertical="center"/>
    </xf>
    <xf numFmtId="0" fontId="10" fillId="5" borderId="11" xfId="0" applyFont="1" applyFill="1" applyBorder="1" applyAlignment="1">
      <alignment horizontal="center" vertical="center" wrapText="1" readingOrder="1"/>
    </xf>
    <xf numFmtId="0" fontId="10" fillId="5" borderId="14" xfId="0" applyFont="1" applyFill="1" applyBorder="1" applyAlignment="1">
      <alignment horizontal="center" vertical="center" wrapText="1" readingOrder="1"/>
    </xf>
    <xf numFmtId="0" fontId="10" fillId="5" borderId="15" xfId="0" applyFont="1" applyFill="1" applyBorder="1" applyAlignment="1">
      <alignment horizontal="center" vertical="center" wrapText="1" readingOrder="1"/>
    </xf>
    <xf numFmtId="0" fontId="2" fillId="5" borderId="11" xfId="2" applyFill="1" applyBorder="1" applyAlignment="1">
      <alignment horizontal="left" vertical="center" wrapText="1"/>
    </xf>
    <xf numFmtId="0" fontId="9" fillId="6" borderId="21" xfId="1" applyFont="1" applyFill="1" applyBorder="1" applyAlignment="1">
      <alignment horizontal="center" vertical="center" wrapText="1"/>
    </xf>
    <xf numFmtId="0" fontId="10" fillId="6" borderId="11" xfId="0" applyFont="1" applyFill="1" applyBorder="1" applyAlignment="1">
      <alignment horizontal="center" vertical="center" wrapText="1" readingOrder="1"/>
    </xf>
    <xf numFmtId="0" fontId="10" fillId="6" borderId="14" xfId="0" applyFont="1" applyFill="1" applyBorder="1" applyAlignment="1">
      <alignment horizontal="center" vertical="center" wrapText="1" readingOrder="1"/>
    </xf>
    <xf numFmtId="0" fontId="10" fillId="6" borderId="15" xfId="0" applyFont="1" applyFill="1" applyBorder="1" applyAlignment="1">
      <alignment horizontal="center" vertical="center" wrapText="1" readingOrder="1"/>
    </xf>
    <xf numFmtId="0" fontId="9" fillId="6" borderId="11" xfId="1" applyFont="1" applyFill="1" applyBorder="1" applyAlignment="1">
      <alignment horizontal="left" vertical="center" wrapText="1"/>
    </xf>
    <xf numFmtId="0" fontId="9" fillId="6" borderId="14" xfId="1" applyFont="1" applyFill="1" applyBorder="1" applyAlignment="1">
      <alignment horizontal="left"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4" borderId="12" xfId="0" applyFont="1" applyFill="1" applyBorder="1" applyAlignment="1">
      <alignment horizontal="center" vertical="center" wrapText="1" readingOrder="1"/>
    </xf>
    <xf numFmtId="0" fontId="11" fillId="4" borderId="11" xfId="2" applyFont="1" applyFill="1" applyBorder="1" applyAlignment="1">
      <alignment horizontal="left" vertical="center" wrapText="1"/>
    </xf>
    <xf numFmtId="0" fontId="10" fillId="7" borderId="30" xfId="0" applyFont="1" applyFill="1" applyBorder="1" applyAlignment="1">
      <alignment horizontal="left" vertical="top" wrapText="1" readingOrder="1"/>
    </xf>
    <xf numFmtId="0" fontId="9" fillId="7" borderId="18" xfId="1" applyFont="1" applyFill="1" applyBorder="1" applyAlignment="1">
      <alignment horizontal="center" vertical="top" wrapText="1"/>
    </xf>
    <xf numFmtId="0" fontId="9" fillId="6" borderId="19" xfId="1" applyFont="1" applyFill="1" applyBorder="1" applyAlignment="1">
      <alignment horizontal="center" vertical="top" wrapText="1"/>
    </xf>
    <xf numFmtId="0" fontId="9" fillId="6" borderId="20" xfId="1" applyFont="1" applyFill="1" applyBorder="1" applyAlignment="1">
      <alignment horizontal="center" vertical="top" wrapText="1"/>
    </xf>
    <xf numFmtId="0" fontId="9" fillId="6" borderId="33" xfId="1" applyFont="1" applyFill="1" applyBorder="1" applyAlignment="1">
      <alignment horizontal="center" vertical="top" wrapText="1"/>
    </xf>
    <xf numFmtId="0" fontId="2" fillId="6" borderId="29" xfId="1" applyFont="1" applyFill="1" applyBorder="1" applyAlignment="1">
      <alignment horizontal="left" vertical="top" wrapText="1"/>
    </xf>
    <xf numFmtId="0" fontId="2" fillId="6" borderId="32" xfId="1" applyFont="1" applyFill="1" applyBorder="1" applyAlignment="1">
      <alignment horizontal="left" vertical="top" wrapText="1"/>
    </xf>
    <xf numFmtId="0" fontId="9" fillId="7" borderId="21" xfId="1" applyFont="1" applyFill="1" applyBorder="1" applyAlignment="1">
      <alignment horizontal="left" vertical="top" wrapText="1"/>
    </xf>
    <xf numFmtId="0" fontId="9" fillId="7" borderId="30" xfId="1" applyFont="1" applyFill="1" applyBorder="1" applyAlignment="1">
      <alignment horizontal="left" vertical="top" wrapText="1"/>
    </xf>
    <xf numFmtId="0" fontId="9" fillId="5" borderId="17" xfId="1" applyFont="1" applyFill="1" applyBorder="1" applyAlignment="1">
      <alignment horizontal="left" vertical="top" wrapText="1"/>
    </xf>
    <xf numFmtId="0" fontId="9" fillId="5" borderId="16" xfId="1" applyFont="1" applyFill="1" applyBorder="1" applyAlignment="1">
      <alignment horizontal="left" vertical="top" wrapText="1"/>
    </xf>
    <xf numFmtId="0" fontId="9" fillId="6" borderId="21" xfId="1" applyFont="1" applyFill="1" applyBorder="1" applyAlignment="1">
      <alignment horizontal="left" vertical="top" wrapText="1"/>
    </xf>
    <xf numFmtId="0" fontId="10" fillId="6" borderId="30" xfId="0" applyFont="1" applyFill="1" applyBorder="1" applyAlignment="1">
      <alignment horizontal="left" vertical="top" wrapText="1" readingOrder="1"/>
    </xf>
    <xf numFmtId="0" fontId="2" fillId="6" borderId="30" xfId="1" applyFont="1" applyFill="1" applyBorder="1" applyAlignment="1">
      <alignment horizontal="left" vertical="top" wrapText="1"/>
    </xf>
    <xf numFmtId="0" fontId="2" fillId="6" borderId="31" xfId="1" applyFont="1" applyFill="1" applyBorder="1" applyAlignment="1">
      <alignment horizontal="left" vertical="top"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9" fillId="4" borderId="7" xfId="1" applyFont="1" applyFill="1" applyBorder="1" applyAlignment="1">
      <alignment horizontal="center" vertical="center" wrapText="1"/>
    </xf>
    <xf numFmtId="0" fontId="9" fillId="4" borderId="10" xfId="1" applyFont="1" applyFill="1" applyBorder="1" applyAlignment="1">
      <alignment horizontal="center" vertical="center" wrapText="1"/>
    </xf>
    <xf numFmtId="0" fontId="9" fillId="4" borderId="16" xfId="1" applyFont="1" applyFill="1" applyBorder="1" applyAlignment="1">
      <alignment horizontal="center" vertical="center" wrapText="1"/>
    </xf>
    <xf numFmtId="0" fontId="10" fillId="4" borderId="29" xfId="0" applyFont="1" applyFill="1" applyBorder="1" applyAlignment="1">
      <alignment horizontal="center" vertical="center" wrapText="1" readingOrder="1"/>
    </xf>
    <xf numFmtId="0" fontId="10" fillId="4" borderId="32" xfId="0" applyFont="1" applyFill="1" applyBorder="1" applyAlignment="1">
      <alignment horizontal="center" vertical="center" wrapText="1" readingOrder="1"/>
    </xf>
    <xf numFmtId="0" fontId="2" fillId="4" borderId="8" xfId="1" applyFont="1" applyFill="1" applyBorder="1" applyAlignment="1">
      <alignment horizontal="left" vertical="top" wrapText="1"/>
    </xf>
    <xf numFmtId="0" fontId="2" fillId="4" borderId="32" xfId="1" applyFont="1" applyFill="1" applyBorder="1" applyAlignment="1">
      <alignment horizontal="left" vertical="top" wrapText="1"/>
    </xf>
    <xf numFmtId="0" fontId="19" fillId="0" borderId="29" xfId="0" applyFont="1" applyBorder="1" applyAlignment="1">
      <alignment horizontal="center" vertical="top"/>
    </xf>
    <xf numFmtId="0" fontId="19" fillId="0" borderId="32" xfId="0" applyFont="1" applyBorder="1" applyAlignment="1">
      <alignment horizontal="center" vertical="top"/>
    </xf>
    <xf numFmtId="0" fontId="19" fillId="0" borderId="29" xfId="0" applyFont="1" applyFill="1" applyBorder="1" applyAlignment="1">
      <alignment horizontal="left" vertical="top" wrapText="1"/>
    </xf>
    <xf numFmtId="0" fontId="19" fillId="0" borderId="32" xfId="0" applyFont="1" applyFill="1" applyBorder="1" applyAlignment="1">
      <alignment horizontal="left" vertical="top" wrapText="1"/>
    </xf>
    <xf numFmtId="0" fontId="19" fillId="0" borderId="29" xfId="0" applyFont="1" applyFill="1" applyBorder="1" applyAlignment="1">
      <alignment horizontal="center" vertical="top" wrapText="1"/>
    </xf>
    <xf numFmtId="0" fontId="19" fillId="0" borderId="32" xfId="0" applyFont="1" applyFill="1" applyBorder="1" applyAlignment="1">
      <alignment horizontal="center" vertical="top" wrapText="1"/>
    </xf>
    <xf numFmtId="0" fontId="19" fillId="0" borderId="29" xfId="0" applyFont="1" applyBorder="1" applyAlignment="1">
      <alignment horizontal="left" vertical="top" wrapText="1"/>
    </xf>
    <xf numFmtId="0" fontId="19" fillId="0" borderId="32" xfId="0" applyFont="1" applyBorder="1" applyAlignment="1">
      <alignment horizontal="left" vertical="top" wrapText="1"/>
    </xf>
    <xf numFmtId="0" fontId="19" fillId="0" borderId="29" xfId="0" applyFont="1" applyFill="1" applyBorder="1" applyAlignment="1">
      <alignment horizontal="center" vertical="top"/>
    </xf>
    <xf numFmtId="0" fontId="19" fillId="0" borderId="32" xfId="0" applyFont="1" applyFill="1" applyBorder="1" applyAlignment="1">
      <alignment horizontal="center" vertical="top"/>
    </xf>
    <xf numFmtId="0" fontId="19" fillId="0" borderId="29" xfId="0" applyFont="1" applyFill="1" applyBorder="1" applyAlignment="1">
      <alignment vertical="top" wrapText="1"/>
    </xf>
    <xf numFmtId="0" fontId="19" fillId="0" borderId="32" xfId="0" applyFont="1" applyFill="1" applyBorder="1" applyAlignment="1">
      <alignment vertical="top" wrapText="1"/>
    </xf>
    <xf numFmtId="0" fontId="19" fillId="0" borderId="29" xfId="0" quotePrefix="1" applyFont="1" applyFill="1" applyBorder="1" applyAlignment="1">
      <alignment horizontal="center" vertical="top" wrapText="1"/>
    </xf>
    <xf numFmtId="9" fontId="19" fillId="0" borderId="29" xfId="21" applyFont="1" applyFill="1" applyBorder="1" applyAlignment="1">
      <alignment horizontal="center" vertical="top" wrapText="1"/>
    </xf>
    <xf numFmtId="9" fontId="19" fillId="0" borderId="32" xfId="21" applyFont="1" applyFill="1" applyBorder="1" applyAlignment="1">
      <alignment horizontal="center" vertical="top" wrapText="1"/>
    </xf>
    <xf numFmtId="0" fontId="19" fillId="0" borderId="31" xfId="0" applyFont="1" applyFill="1" applyBorder="1" applyAlignment="1">
      <alignment vertical="top" wrapText="1"/>
    </xf>
    <xf numFmtId="0" fontId="19" fillId="0" borderId="31" xfId="0" applyFont="1" applyFill="1" applyBorder="1" applyAlignment="1">
      <alignment horizontal="center" vertical="top" wrapText="1"/>
    </xf>
    <xf numFmtId="0" fontId="19" fillId="0" borderId="30" xfId="0" applyFont="1" applyFill="1" applyBorder="1" applyAlignment="1">
      <alignment horizontal="left" vertical="top" wrapText="1"/>
    </xf>
    <xf numFmtId="0" fontId="19" fillId="0" borderId="31" xfId="0" applyFont="1" applyFill="1" applyBorder="1" applyAlignment="1">
      <alignment horizontal="center" vertical="top"/>
    </xf>
    <xf numFmtId="0" fontId="19" fillId="0" borderId="31" xfId="0" applyFont="1" applyFill="1" applyBorder="1" applyAlignment="1">
      <alignment horizontal="left" vertical="top" wrapText="1"/>
    </xf>
    <xf numFmtId="0" fontId="19" fillId="0" borderId="31" xfId="0" applyFont="1" applyBorder="1" applyAlignment="1">
      <alignment horizontal="center" vertical="top"/>
    </xf>
    <xf numFmtId="0" fontId="19" fillId="0" borderId="31" xfId="0" applyFont="1" applyBorder="1" applyAlignment="1">
      <alignment horizontal="left" vertical="top" wrapText="1"/>
    </xf>
    <xf numFmtId="9" fontId="19" fillId="0" borderId="29" xfId="0" applyNumberFormat="1" applyFont="1" applyFill="1" applyBorder="1" applyAlignment="1">
      <alignment horizontal="center" vertical="top" wrapText="1"/>
    </xf>
    <xf numFmtId="9" fontId="19" fillId="0" borderId="32" xfId="0" applyNumberFormat="1" applyFont="1" applyFill="1" applyBorder="1" applyAlignment="1">
      <alignment horizontal="center" vertical="top" wrapText="1"/>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5" xfId="0" applyFont="1" applyBorder="1" applyAlignment="1">
      <alignment horizontal="center" vertical="center"/>
    </xf>
    <xf numFmtId="0" fontId="19"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1"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19" fillId="0" borderId="48" xfId="0" applyFont="1" applyBorder="1" applyAlignment="1">
      <alignment horizontal="center" vertical="center"/>
    </xf>
    <xf numFmtId="0" fontId="19" fillId="0" borderId="47" xfId="0" applyFont="1" applyBorder="1" applyAlignment="1">
      <alignment horizontal="center" vertical="center"/>
    </xf>
    <xf numFmtId="0" fontId="9" fillId="7" borderId="22" xfId="1" applyFont="1" applyFill="1" applyBorder="1" applyAlignment="1">
      <alignment horizontal="left" vertical="top" wrapText="1"/>
    </xf>
    <xf numFmtId="0" fontId="10" fillId="7" borderId="24" xfId="0" applyFont="1" applyFill="1" applyBorder="1" applyAlignment="1">
      <alignment horizontal="left" vertical="top" wrapText="1" readingOrder="1"/>
    </xf>
    <xf numFmtId="0" fontId="9" fillId="4" borderId="26" xfId="1" applyFont="1" applyFill="1" applyBorder="1" applyAlignment="1">
      <alignment horizontal="left" vertical="top" wrapText="1"/>
    </xf>
    <xf numFmtId="0" fontId="9" fillId="4" borderId="21" xfId="1" applyFont="1" applyFill="1" applyBorder="1" applyAlignment="1">
      <alignment horizontal="left" vertical="top" wrapText="1"/>
    </xf>
    <xf numFmtId="0" fontId="10" fillId="4" borderId="27" xfId="0" applyFont="1" applyFill="1" applyBorder="1" applyAlignment="1">
      <alignment horizontal="left" vertical="top" wrapText="1" readingOrder="1"/>
    </xf>
    <xf numFmtId="0" fontId="10" fillId="4" borderId="30" xfId="0" applyFont="1" applyFill="1" applyBorder="1" applyAlignment="1">
      <alignment horizontal="left" vertical="top" wrapText="1" readingOrder="1"/>
    </xf>
    <xf numFmtId="0" fontId="2" fillId="4" borderId="27" xfId="1" applyFont="1" applyFill="1" applyBorder="1" applyAlignment="1">
      <alignment horizontal="center" vertical="top" wrapText="1"/>
    </xf>
    <xf numFmtId="0" fontId="2" fillId="4" borderId="30" xfId="1" applyFont="1" applyFill="1" applyBorder="1" applyAlignment="1">
      <alignment horizontal="center" vertical="top" wrapText="1"/>
    </xf>
    <xf numFmtId="0" fontId="2" fillId="4" borderId="27" xfId="1" applyFont="1" applyFill="1" applyBorder="1" applyAlignment="1">
      <alignment horizontal="left" vertical="top" wrapText="1"/>
    </xf>
    <xf numFmtId="0" fontId="2" fillId="4" borderId="30" xfId="1" applyFont="1" applyFill="1" applyBorder="1" applyAlignment="1">
      <alignment horizontal="left" vertical="top" wrapText="1"/>
    </xf>
    <xf numFmtId="0" fontId="9" fillId="5" borderId="21" xfId="1" applyFont="1" applyFill="1" applyBorder="1" applyAlignment="1">
      <alignment horizontal="left" vertical="top" wrapText="1"/>
    </xf>
    <xf numFmtId="0" fontId="19" fillId="9" borderId="29" xfId="0" applyFont="1" applyFill="1" applyBorder="1" applyAlignment="1">
      <alignment horizontal="left" vertical="top" wrapText="1"/>
    </xf>
    <xf numFmtId="0" fontId="19" fillId="9" borderId="32" xfId="0" applyFont="1" applyFill="1" applyBorder="1" applyAlignment="1">
      <alignment horizontal="left" vertical="top" wrapText="1"/>
    </xf>
    <xf numFmtId="0" fontId="19" fillId="9" borderId="29" xfId="0" applyFont="1" applyFill="1" applyBorder="1" applyAlignment="1">
      <alignment horizontal="center" vertical="top" wrapText="1"/>
    </xf>
    <xf numFmtId="0" fontId="19" fillId="9" borderId="32" xfId="0" applyFont="1" applyFill="1" applyBorder="1" applyAlignment="1">
      <alignment horizontal="center" vertical="top" wrapText="1"/>
    </xf>
    <xf numFmtId="0" fontId="19" fillId="9" borderId="29" xfId="0" applyFont="1" applyFill="1" applyBorder="1" applyAlignment="1">
      <alignment vertical="top" wrapText="1"/>
    </xf>
    <xf numFmtId="0" fontId="19" fillId="9" borderId="32" xfId="0" applyFont="1" applyFill="1" applyBorder="1" applyAlignment="1">
      <alignment vertical="top" wrapText="1"/>
    </xf>
    <xf numFmtId="0" fontId="19" fillId="9" borderId="29" xfId="0" applyFont="1" applyFill="1" applyBorder="1" applyAlignment="1">
      <alignment horizontal="center" vertical="top"/>
    </xf>
    <xf numFmtId="0" fontId="19" fillId="9" borderId="32" xfId="0" applyFont="1" applyFill="1" applyBorder="1" applyAlignment="1">
      <alignment horizontal="center" vertical="top"/>
    </xf>
    <xf numFmtId="0" fontId="19" fillId="9" borderId="31" xfId="0" applyFont="1" applyFill="1" applyBorder="1" applyAlignment="1">
      <alignment horizontal="center" vertical="top"/>
    </xf>
    <xf numFmtId="0" fontId="19" fillId="9" borderId="31" xfId="0" applyFont="1" applyFill="1" applyBorder="1" applyAlignment="1">
      <alignment horizontal="left" vertical="top" wrapText="1"/>
    </xf>
    <xf numFmtId="0" fontId="19" fillId="9" borderId="31" xfId="0" applyFont="1" applyFill="1" applyBorder="1" applyAlignment="1">
      <alignment horizontal="center" vertical="top" wrapText="1"/>
    </xf>
    <xf numFmtId="0" fontId="19" fillId="9" borderId="31" xfId="0" applyFont="1" applyFill="1" applyBorder="1" applyAlignment="1">
      <alignment vertical="top" wrapText="1"/>
    </xf>
    <xf numFmtId="0" fontId="19" fillId="0" borderId="30" xfId="0" applyFont="1" applyFill="1" applyBorder="1" applyAlignment="1">
      <alignment horizontal="justify" vertical="top" wrapText="1"/>
    </xf>
    <xf numFmtId="0" fontId="19" fillId="0" borderId="30" xfId="0" applyFont="1" applyFill="1" applyBorder="1" applyAlignment="1">
      <alignment horizontal="center" vertical="top" wrapText="1"/>
    </xf>
  </cellXfs>
  <cellStyles count="22">
    <cellStyle name="Comma [0] 2" xfId="6"/>
    <cellStyle name="Comma [0] 3" xfId="11"/>
    <cellStyle name="Comma [0] 4" xfId="12"/>
    <cellStyle name="Comma [0] 5" xfId="19"/>
    <cellStyle name="Comma [0] 6" xfId="16"/>
    <cellStyle name="Comma 2" xfId="5"/>
    <cellStyle name="Comma 2 2 4" xfId="14"/>
    <cellStyle name="Comma 3" xfId="8"/>
    <cellStyle name="Comma 4" xfId="13"/>
    <cellStyle name="Comma 5" xfId="18"/>
    <cellStyle name="Comma 6" xfId="17"/>
    <cellStyle name="Excel Built-in Normal" xfId="1"/>
    <cellStyle name="Normal" xfId="0" builtinId="0"/>
    <cellStyle name="Normal 2" xfId="4"/>
    <cellStyle name="Normal 2 2" xfId="20"/>
    <cellStyle name="Normal 3" xfId="7"/>
    <cellStyle name="Normal 4" xfId="2"/>
    <cellStyle name="Normal 6" xfId="10"/>
    <cellStyle name="Normal 7" xfId="15"/>
    <cellStyle name="Percent" xfId="21" builtinId="5"/>
    <cellStyle name="Percent 2" xfId="9"/>
    <cellStyle name="Percent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5</xdr:col>
      <xdr:colOff>41404</xdr:colOff>
      <xdr:row>0</xdr:row>
      <xdr:rowOff>58966</xdr:rowOff>
    </xdr:from>
    <xdr:to>
      <xdr:col>5</xdr:col>
      <xdr:colOff>1263904</xdr:colOff>
      <xdr:row>1</xdr:row>
      <xdr:rowOff>286830</xdr:rowOff>
    </xdr:to>
    <xdr:pic>
      <xdr:nvPicPr>
        <xdr:cNvPr id="2" name="Picture 3" descr="Logo&#10;&#10;Description automatically generated">
          <a:extLst>
            <a:ext uri="{FF2B5EF4-FFF2-40B4-BE49-F238E27FC236}">
              <a16:creationId xmlns:a16="http://schemas.microsoft.com/office/drawing/2014/main" id="{7A703E8F-B9BE-49B4-93F1-9FEFC95CBA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354" y="58966"/>
          <a:ext cx="1222500" cy="551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31750</xdr:colOff>
      <xdr:row>0</xdr:row>
      <xdr:rowOff>50799</xdr:rowOff>
    </xdr:from>
    <xdr:to>
      <xdr:col>5</xdr:col>
      <xdr:colOff>1289050</xdr:colOff>
      <xdr:row>1</xdr:row>
      <xdr:rowOff>292204</xdr:rowOff>
    </xdr:to>
    <xdr:pic>
      <xdr:nvPicPr>
        <xdr:cNvPr id="2" name="Picture 1" descr="Logo&#10;&#10;Description automatically generated">
          <a:extLst>
            <a:ext uri="{FF2B5EF4-FFF2-40B4-BE49-F238E27FC236}">
              <a16:creationId xmlns:a16="http://schemas.microsoft.com/office/drawing/2014/main" id="{C6B16775-E227-4464-9D45-35E191C22F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0700" y="50799"/>
          <a:ext cx="1257300" cy="56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31750</xdr:colOff>
      <xdr:row>0</xdr:row>
      <xdr:rowOff>50799</xdr:rowOff>
    </xdr:from>
    <xdr:to>
      <xdr:col>8</xdr:col>
      <xdr:colOff>1289050</xdr:colOff>
      <xdr:row>1</xdr:row>
      <xdr:rowOff>292204</xdr:rowOff>
    </xdr:to>
    <xdr:pic>
      <xdr:nvPicPr>
        <xdr:cNvPr id="2" name="Picture 1" descr="Logo&#10;&#10;Description automatically generated">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04950" y="50799"/>
          <a:ext cx="1133475" cy="56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111125</xdr:colOff>
      <xdr:row>52</xdr:row>
      <xdr:rowOff>116416</xdr:rowOff>
    </xdr:from>
    <xdr:to>
      <xdr:col>6</xdr:col>
      <xdr:colOff>943387</xdr:colOff>
      <xdr:row>71</xdr:row>
      <xdr:rowOff>90074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5850" y="50694166"/>
          <a:ext cx="6947312" cy="377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867832</xdr:colOff>
      <xdr:row>52</xdr:row>
      <xdr:rowOff>95250</xdr:rowOff>
    </xdr:from>
    <xdr:to>
      <xdr:col>11</xdr:col>
      <xdr:colOff>455586</xdr:colOff>
      <xdr:row>66</xdr:row>
      <xdr:rowOff>174625</xdr:rowOff>
    </xdr:to>
    <xdr:pic>
      <xdr:nvPicPr>
        <xdr:cNvPr id="3" name="Picture 2"/>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5139"/>
        <a:stretch/>
      </xdr:blipFill>
      <xdr:spPr bwMode="auto">
        <a:xfrm>
          <a:off x="10503957" y="46085125"/>
          <a:ext cx="4969379" cy="296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95249</xdr:colOff>
      <xdr:row>4</xdr:row>
      <xdr:rowOff>95250</xdr:rowOff>
    </xdr:from>
    <xdr:ext cx="656166" cy="395720"/>
    <xdr:pic>
      <xdr:nvPicPr>
        <xdr:cNvPr id="4" name="Picture 3">
          <a:extLst>
            <a:ext uri="{FF2B5EF4-FFF2-40B4-BE49-F238E27FC236}">
              <a16:creationId xmlns:a16="http://schemas.microsoft.com/office/drawing/2014/main" id="{8241D343-FB8B-4F09-9585-CE78705DAA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6200000">
          <a:off x="9861597" y="112390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132296</xdr:colOff>
      <xdr:row>4</xdr:row>
      <xdr:rowOff>95248</xdr:rowOff>
    </xdr:from>
    <xdr:ext cx="857248" cy="381870"/>
    <xdr:pic>
      <xdr:nvPicPr>
        <xdr:cNvPr id="5" name="Picture 4">
          <a:extLst>
            <a:ext uri="{FF2B5EF4-FFF2-40B4-BE49-F238E27FC236}">
              <a16:creationId xmlns:a16="http://schemas.microsoft.com/office/drawing/2014/main" id="{7DA230F2-8DFF-4B9C-BC12-1609D84C88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19229485" y="101643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326572</xdr:colOff>
      <xdr:row>0</xdr:row>
      <xdr:rowOff>176893</xdr:rowOff>
    </xdr:from>
    <xdr:to>
      <xdr:col>2</xdr:col>
      <xdr:colOff>2644715</xdr:colOff>
      <xdr:row>3</xdr:row>
      <xdr:rowOff>191823</xdr:rowOff>
    </xdr:to>
    <xdr:grpSp>
      <xdr:nvGrpSpPr>
        <xdr:cNvPr id="6" name="Group 5"/>
        <xdr:cNvGrpSpPr/>
      </xdr:nvGrpSpPr>
      <xdr:grpSpPr>
        <a:xfrm>
          <a:off x="818697" y="176893"/>
          <a:ext cx="2318143" cy="856305"/>
          <a:chOff x="12532178" y="1904998"/>
          <a:chExt cx="2808001" cy="1031384"/>
        </a:xfrm>
      </xdr:grpSpPr>
      <xdr:pic>
        <xdr:nvPicPr>
          <xdr:cNvPr id="7" name="Picture 6" descr="Logo, company name&#10;&#10;Description automatically generated">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20410" b="37799"/>
          <a:stretch>
            <a:fillRect/>
          </a:stretch>
        </xdr:blipFill>
        <xdr:spPr>
          <a:xfrm>
            <a:off x="12532178" y="1904998"/>
            <a:ext cx="2808000" cy="586136"/>
          </a:xfrm>
          <a:prstGeom prst="rect">
            <a:avLst/>
          </a:prstGeom>
          <a:ln>
            <a:noFill/>
          </a:ln>
        </xdr:spPr>
      </xdr:pic>
      <xdr:sp macro="" textlink="">
        <xdr:nvSpPr>
          <xdr:cNvPr id="8" name="TextBox 7">
            <a:extLst>
              <a:ext uri="{FF2B5EF4-FFF2-40B4-BE49-F238E27FC236}">
                <a16:creationId xmlns:a16="http://schemas.microsoft.com/office/drawing/2014/main" id="{00000000-0008-0000-0100-000064000000}"/>
              </a:ext>
            </a:extLst>
          </xdr:cNvPr>
          <xdr:cNvSpPr txBox="1"/>
        </xdr:nvSpPr>
        <xdr:spPr>
          <a:xfrm>
            <a:off x="12532179" y="2490106"/>
            <a:ext cx="2808000" cy="4462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id-ID" sz="1200" b="1">
                <a:latin typeface="Times New Roman" pitchFamily="18" charset="0"/>
                <a:cs typeface="Times New Roman" pitchFamily="18" charset="0"/>
              </a:rPr>
              <a:t>PT. Chitose Internasional, Tbk</a:t>
            </a:r>
          </a:p>
          <a:p>
            <a:pPr algn="ctr"/>
            <a:r>
              <a:rPr lang="en-US" sz="1200" b="1">
                <a:latin typeface="Times New Roman" pitchFamily="18" charset="0"/>
                <a:cs typeface="Times New Roman" pitchFamily="18" charset="0"/>
              </a:rPr>
              <a:t>Departemen - Engineering</a:t>
            </a:r>
          </a:p>
        </xdr:txBody>
      </xdr:sp>
    </xdr:grpSp>
    <xdr:clientData/>
  </xdr:twoCellAnchor>
  <xdr:twoCellAnchor editAs="oneCell">
    <xdr:from>
      <xdr:col>11</xdr:col>
      <xdr:colOff>448733</xdr:colOff>
      <xdr:row>52</xdr:row>
      <xdr:rowOff>47625</xdr:rowOff>
    </xdr:from>
    <xdr:to>
      <xdr:col>12</xdr:col>
      <xdr:colOff>1765134</xdr:colOff>
      <xdr:row>64</xdr:row>
      <xdr:rowOff>111125</xdr:rowOff>
    </xdr:to>
    <xdr:pic>
      <xdr:nvPicPr>
        <xdr:cNvPr id="9" name="Picture 8"/>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55021" r="41250"/>
        <a:stretch/>
      </xdr:blipFill>
      <xdr:spPr bwMode="auto">
        <a:xfrm>
          <a:off x="15466483" y="46037500"/>
          <a:ext cx="3046776" cy="2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31750</xdr:colOff>
      <xdr:row>0</xdr:row>
      <xdr:rowOff>50799</xdr:rowOff>
    </xdr:from>
    <xdr:to>
      <xdr:col>8</xdr:col>
      <xdr:colOff>1289050</xdr:colOff>
      <xdr:row>1</xdr:row>
      <xdr:rowOff>292204</xdr:rowOff>
    </xdr:to>
    <xdr:pic>
      <xdr:nvPicPr>
        <xdr:cNvPr id="2" name="Picture 1" descr="Logo&#10;&#10;Description automatically generated">
          <a:extLst>
            <a:ext uri="{FF2B5EF4-FFF2-40B4-BE49-F238E27FC236}">
              <a16:creationId xmlns:a16="http://schemas.microsoft.com/office/drawing/2014/main" id="{89BB5B08-6F30-459B-AE8C-6C0A6D8F6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8850" y="50799"/>
          <a:ext cx="1257300" cy="565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111125</xdr:colOff>
      <xdr:row>74</xdr:row>
      <xdr:rowOff>116416</xdr:rowOff>
    </xdr:from>
    <xdr:to>
      <xdr:col>13</xdr:col>
      <xdr:colOff>943387</xdr:colOff>
      <xdr:row>93</xdr:row>
      <xdr:rowOff>90074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5850" y="64905466"/>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78</xdr:row>
      <xdr:rowOff>63500</xdr:rowOff>
    </xdr:from>
    <xdr:to>
      <xdr:col>14</xdr:col>
      <xdr:colOff>1841433</xdr:colOff>
      <xdr:row>98</xdr:row>
      <xdr:rowOff>84665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86832" y="65652650"/>
          <a:ext cx="3803583" cy="4021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8241D343-FB8B-4F09-9585-CE78705DAAB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7DA230F2-8DFF-4B9C-BC12-1609D84C88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326572</xdr:colOff>
      <xdr:row>0</xdr:row>
      <xdr:rowOff>176893</xdr:rowOff>
    </xdr:from>
    <xdr:to>
      <xdr:col>2</xdr:col>
      <xdr:colOff>2644715</xdr:colOff>
      <xdr:row>3</xdr:row>
      <xdr:rowOff>191823</xdr:rowOff>
    </xdr:to>
    <xdr:grpSp>
      <xdr:nvGrpSpPr>
        <xdr:cNvPr id="7" name="Group 6"/>
        <xdr:cNvGrpSpPr/>
      </xdr:nvGrpSpPr>
      <xdr:grpSpPr>
        <a:xfrm>
          <a:off x="818697" y="176893"/>
          <a:ext cx="2318143" cy="856305"/>
          <a:chOff x="12532178" y="1904998"/>
          <a:chExt cx="2808001" cy="1031384"/>
        </a:xfrm>
      </xdr:grpSpPr>
      <xdr:pic>
        <xdr:nvPicPr>
          <xdr:cNvPr id="8" name="Picture 7" descr="Logo, company name&#10;&#10;Description automatically generated">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t="20410" b="37799"/>
          <a:stretch>
            <a:fillRect/>
          </a:stretch>
        </xdr:blipFill>
        <xdr:spPr>
          <a:xfrm>
            <a:off x="12532178" y="1904998"/>
            <a:ext cx="2808000" cy="586136"/>
          </a:xfrm>
          <a:prstGeom prst="rect">
            <a:avLst/>
          </a:prstGeom>
          <a:ln>
            <a:noFill/>
          </a:ln>
        </xdr:spPr>
      </xdr:pic>
      <xdr:sp macro="" textlink="">
        <xdr:nvSpPr>
          <xdr:cNvPr id="9" name="TextBox 8">
            <a:extLst>
              <a:ext uri="{FF2B5EF4-FFF2-40B4-BE49-F238E27FC236}">
                <a16:creationId xmlns:a16="http://schemas.microsoft.com/office/drawing/2014/main" id="{00000000-0008-0000-0100-000064000000}"/>
              </a:ext>
            </a:extLst>
          </xdr:cNvPr>
          <xdr:cNvSpPr txBox="1"/>
        </xdr:nvSpPr>
        <xdr:spPr>
          <a:xfrm>
            <a:off x="12532179" y="2490106"/>
            <a:ext cx="2808000" cy="44627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id-ID" sz="1200" b="1">
                <a:latin typeface="Times New Roman" pitchFamily="18" charset="0"/>
                <a:cs typeface="Times New Roman" pitchFamily="18" charset="0"/>
              </a:rPr>
              <a:t>PT. Chitose Internasional, Tbk</a:t>
            </a:r>
          </a:p>
          <a:p>
            <a:pPr algn="ctr"/>
            <a:r>
              <a:rPr lang="en-US" sz="1200" b="1">
                <a:latin typeface="Times New Roman" pitchFamily="18" charset="0"/>
                <a:cs typeface="Times New Roman" pitchFamily="18" charset="0"/>
              </a:rPr>
              <a:t>Departemen - Engineering</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pra6\AppData\Local\Temp\DOCUME~1\usermd3\LOCALS~1\Temp\Documents%20and%20Settings\userpra1.PRAPRODUKSI1\Desktop\HARGA\Formula%20Hitung%20Benang%20Update%2020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ya\Downloads\OB-%20PANTS%20TEMPEL%20BLKG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usermd3\Desktop\MASTER%20HITUNG%20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aktu"/>
      <sheetName val="Sizespec"/>
      <sheetName val="FORM BENANG"/>
      <sheetName val="FORM (2)"/>
      <sheetName val="INPUT MASTER"/>
      <sheetName val="HIT FABRIC"/>
      <sheetName val="MP"/>
      <sheetName val="OUTPUT"/>
      <sheetName val="S8"/>
      <sheetName val="MP VAR"/>
      <sheetName val="FORM BENANG NEW"/>
      <sheetName val="FORM BENANG UPDATE mstr"/>
      <sheetName val="FORM BENANG UPDATE"/>
      <sheetName val="MASTER PROSES"/>
      <sheetName val="FORMULA"/>
      <sheetName val="S8 SH 2-2"/>
      <sheetName val="FORM BENANG UPDATE 2"/>
      <sheetName val="FORM BENANG master"/>
      <sheetName val="htng benang jsp"/>
      <sheetName val="PPIC"/>
      <sheetName val="TEST"/>
      <sheetName val="STD THREAD (2)"/>
      <sheetName val="FORM"/>
      <sheetName val="waktu proses"/>
      <sheetName val="waktu proses (2)"/>
      <sheetName val="form ppc"/>
      <sheetName val="form ppc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Bulletin"/>
      <sheetName val="S16CTJH132-701"/>
      <sheetName val="database prose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FTAR PRICE"/>
      <sheetName val="prc pant"/>
      <sheetName val="prc kemeja"/>
      <sheetName val="jacket"/>
      <sheetName val="prc dress-overall"/>
      <sheetName val="prc tee"/>
      <sheetName val="prc cdl"/>
      <sheetName val="Master Proses A"/>
      <sheetName val="List Price &amp; SMV"/>
      <sheetName val="ORDER"/>
      <sheetName val="Rekap Proses"/>
      <sheetName val="STNDAR PRICE"/>
      <sheetName val="Sheet2"/>
      <sheetName val="Harga Fin 1"/>
      <sheetName val="Master Harga"/>
      <sheetName val="Matrix"/>
      <sheetName val="Quick Count"/>
      <sheetName val="Harga Fin"/>
      <sheetName val="TARGET"/>
      <sheetName val="Re"/>
      <sheetName val="Sheet1"/>
      <sheetName val="Sheet1 (2)"/>
      <sheetName val="List Price &amp; SMV (2)"/>
      <sheetName val="W7wvn"/>
      <sheetName val="S7wvn"/>
      <sheetName val="S7Knt"/>
      <sheetName val="S7Knt10-16"/>
      <sheetName val="MS WVN"/>
      <sheetName val="MS KNT"/>
      <sheetName val="MP Wvn"/>
      <sheetName val="MP Knt"/>
      <sheetName val="s7wvn dress"/>
      <sheetName val="S7wvn10-16"/>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46"/>
  <sheetViews>
    <sheetView showGridLines="0" topLeftCell="A15" zoomScale="90" zoomScaleNormal="90" workbookViewId="0">
      <selection activeCell="D35" sqref="D35"/>
    </sheetView>
  </sheetViews>
  <sheetFormatPr defaultColWidth="8.7109375" defaultRowHeight="15" x14ac:dyDescent="0.25"/>
  <cols>
    <col min="1" max="1" width="14.7109375" style="1" customWidth="1"/>
    <col min="2" max="2" width="15.7109375" style="2" customWidth="1"/>
    <col min="3" max="3" width="41.7109375" style="1" customWidth="1"/>
    <col min="4" max="4" width="15.7109375" style="1" customWidth="1"/>
    <col min="5" max="5" width="71.85546875" style="2" customWidth="1"/>
    <col min="6" max="6" width="19.7109375" style="1" customWidth="1"/>
    <col min="7" max="16384" width="8.7109375" style="1"/>
  </cols>
  <sheetData>
    <row r="1" spans="1:6" ht="25.5" customHeight="1" thickTop="1" x14ac:dyDescent="0.25">
      <c r="A1" s="297" t="s">
        <v>0</v>
      </c>
      <c r="B1" s="299" t="s">
        <v>128</v>
      </c>
      <c r="C1" s="300"/>
      <c r="D1" s="300"/>
      <c r="E1" s="300"/>
      <c r="F1" s="303"/>
    </row>
    <row r="2" spans="1:6" ht="25.5" customHeight="1" thickBot="1" x14ac:dyDescent="0.3">
      <c r="A2" s="298"/>
      <c r="B2" s="301"/>
      <c r="C2" s="302"/>
      <c r="D2" s="302"/>
      <c r="E2" s="302"/>
      <c r="F2" s="304"/>
    </row>
    <row r="3" spans="1:6" ht="16.5" thickTop="1" thickBot="1" x14ac:dyDescent="0.3"/>
    <row r="4" spans="1:6" ht="15.75" customHeight="1" thickTop="1" thickBot="1" x14ac:dyDescent="0.3">
      <c r="A4" s="71" t="s">
        <v>1</v>
      </c>
      <c r="B4" s="5" t="s">
        <v>2</v>
      </c>
      <c r="C4" s="6" t="s">
        <v>3</v>
      </c>
      <c r="D4" s="5" t="s">
        <v>4</v>
      </c>
      <c r="E4" s="5" t="s">
        <v>5</v>
      </c>
      <c r="F4" s="7" t="s">
        <v>6</v>
      </c>
    </row>
    <row r="5" spans="1:6" ht="45.75" thickTop="1" x14ac:dyDescent="0.25">
      <c r="A5" s="305" t="s">
        <v>7</v>
      </c>
      <c r="B5" s="73" t="s">
        <v>129</v>
      </c>
      <c r="C5" s="74" t="s">
        <v>130</v>
      </c>
      <c r="D5" s="75" t="s">
        <v>131</v>
      </c>
      <c r="E5" s="104" t="s">
        <v>132</v>
      </c>
      <c r="F5" s="76" t="s">
        <v>133</v>
      </c>
    </row>
    <row r="6" spans="1:6" ht="62.25" customHeight="1" x14ac:dyDescent="0.25">
      <c r="A6" s="306"/>
      <c r="B6" s="308" t="s">
        <v>8</v>
      </c>
      <c r="C6" s="77" t="s">
        <v>87</v>
      </c>
      <c r="D6" s="78" t="s">
        <v>88</v>
      </c>
      <c r="E6" s="309" t="s">
        <v>134</v>
      </c>
      <c r="F6" s="11" t="s">
        <v>135</v>
      </c>
    </row>
    <row r="7" spans="1:6" x14ac:dyDescent="0.25">
      <c r="A7" s="306"/>
      <c r="B7" s="308"/>
      <c r="C7" s="77" t="s">
        <v>92</v>
      </c>
      <c r="D7" s="80" t="s">
        <v>93</v>
      </c>
      <c r="E7" s="310"/>
      <c r="F7" s="11" t="s">
        <v>12</v>
      </c>
    </row>
    <row r="8" spans="1:6" ht="45" x14ac:dyDescent="0.25">
      <c r="A8" s="306"/>
      <c r="B8" s="311" t="s">
        <v>14</v>
      </c>
      <c r="C8" s="77" t="s">
        <v>136</v>
      </c>
      <c r="D8" s="81" t="s">
        <v>137</v>
      </c>
      <c r="E8" s="314" t="s">
        <v>96</v>
      </c>
      <c r="F8" s="16" t="s">
        <v>133</v>
      </c>
    </row>
    <row r="9" spans="1:6" x14ac:dyDescent="0.25">
      <c r="A9" s="306"/>
      <c r="B9" s="312"/>
      <c r="C9" s="77" t="s">
        <v>94</v>
      </c>
      <c r="D9" s="81" t="s">
        <v>95</v>
      </c>
      <c r="E9" s="315"/>
      <c r="F9" s="11" t="s">
        <v>12</v>
      </c>
    </row>
    <row r="10" spans="1:6" ht="45" x14ac:dyDescent="0.25">
      <c r="A10" s="307"/>
      <c r="B10" s="313"/>
      <c r="C10" s="77" t="s">
        <v>138</v>
      </c>
      <c r="D10" s="82" t="s">
        <v>139</v>
      </c>
      <c r="E10" s="79" t="s">
        <v>140</v>
      </c>
      <c r="F10" s="11" t="s">
        <v>141</v>
      </c>
    </row>
    <row r="11" spans="1:6" ht="30" x14ac:dyDescent="0.25">
      <c r="A11" s="276" t="s">
        <v>16</v>
      </c>
      <c r="B11" s="278" t="s">
        <v>17</v>
      </c>
      <c r="C11" s="84" t="s">
        <v>142</v>
      </c>
      <c r="D11" s="85" t="s">
        <v>143</v>
      </c>
      <c r="E11" s="102" t="s">
        <v>144</v>
      </c>
      <c r="F11" s="21" t="s">
        <v>145</v>
      </c>
    </row>
    <row r="12" spans="1:6" ht="30" customHeight="1" x14ac:dyDescent="0.25">
      <c r="A12" s="277"/>
      <c r="B12" s="278"/>
      <c r="C12" s="83" t="s">
        <v>146</v>
      </c>
      <c r="D12" s="85">
        <v>4</v>
      </c>
      <c r="E12" s="279" t="s">
        <v>99</v>
      </c>
      <c r="F12" s="21" t="s">
        <v>145</v>
      </c>
    </row>
    <row r="13" spans="1:6" ht="59.25" customHeight="1" x14ac:dyDescent="0.25">
      <c r="A13" s="277"/>
      <c r="B13" s="278"/>
      <c r="C13" s="84" t="s">
        <v>97</v>
      </c>
      <c r="D13" s="85" t="s">
        <v>98</v>
      </c>
      <c r="E13" s="280"/>
      <c r="F13" s="21" t="s">
        <v>147</v>
      </c>
    </row>
    <row r="14" spans="1:6" ht="30" x14ac:dyDescent="0.25">
      <c r="A14" s="277"/>
      <c r="B14" s="86" t="s">
        <v>148</v>
      </c>
      <c r="C14" s="84" t="s">
        <v>149</v>
      </c>
      <c r="D14" s="103" t="s">
        <v>150</v>
      </c>
      <c r="E14" s="87" t="s">
        <v>151</v>
      </c>
      <c r="F14" s="21" t="s">
        <v>152</v>
      </c>
    </row>
    <row r="15" spans="1:6" ht="30" x14ac:dyDescent="0.25">
      <c r="A15" s="277"/>
      <c r="B15" s="281" t="s">
        <v>22</v>
      </c>
      <c r="C15" s="88" t="s">
        <v>23</v>
      </c>
      <c r="D15" s="106" t="s">
        <v>103</v>
      </c>
      <c r="E15" s="284" t="s">
        <v>153</v>
      </c>
      <c r="F15" s="286" t="s">
        <v>154</v>
      </c>
    </row>
    <row r="16" spans="1:6" x14ac:dyDescent="0.25">
      <c r="A16" s="58"/>
      <c r="B16" s="282"/>
      <c r="C16" s="88" t="s">
        <v>155</v>
      </c>
      <c r="D16" s="106" t="s">
        <v>156</v>
      </c>
      <c r="E16" s="285"/>
      <c r="F16" s="287"/>
    </row>
    <row r="17" spans="1:6" x14ac:dyDescent="0.25">
      <c r="A17" s="58"/>
      <c r="B17" s="283"/>
      <c r="C17" s="88" t="s">
        <v>157</v>
      </c>
      <c r="D17" s="106" t="s">
        <v>158</v>
      </c>
      <c r="E17" s="280"/>
      <c r="F17" s="288"/>
    </row>
    <row r="18" spans="1:6" ht="45" x14ac:dyDescent="0.25">
      <c r="A18" s="289" t="s">
        <v>27</v>
      </c>
      <c r="B18" s="292" t="s">
        <v>28</v>
      </c>
      <c r="C18" s="72" t="s">
        <v>159</v>
      </c>
      <c r="D18" s="89">
        <v>2E-3</v>
      </c>
      <c r="E18" s="90" t="s">
        <v>105</v>
      </c>
      <c r="F18" s="29" t="s">
        <v>31</v>
      </c>
    </row>
    <row r="19" spans="1:6" ht="30" x14ac:dyDescent="0.25">
      <c r="A19" s="290"/>
      <c r="B19" s="292"/>
      <c r="C19" s="91" t="s">
        <v>160</v>
      </c>
      <c r="D19" s="92" t="s">
        <v>21</v>
      </c>
      <c r="E19" s="72" t="s">
        <v>161</v>
      </c>
      <c r="F19" s="33" t="s">
        <v>162</v>
      </c>
    </row>
    <row r="20" spans="1:6" ht="60" x14ac:dyDescent="0.25">
      <c r="A20" s="290"/>
      <c r="B20" s="272" t="s">
        <v>32</v>
      </c>
      <c r="C20" s="91" t="s">
        <v>33</v>
      </c>
      <c r="D20" s="93" t="s">
        <v>107</v>
      </c>
      <c r="E20" s="94" t="s">
        <v>108</v>
      </c>
      <c r="F20" s="33" t="s">
        <v>163</v>
      </c>
    </row>
    <row r="21" spans="1:6" ht="45" x14ac:dyDescent="0.25">
      <c r="A21" s="290"/>
      <c r="B21" s="293"/>
      <c r="C21" s="91" t="s">
        <v>164</v>
      </c>
      <c r="D21" s="95">
        <v>0.85</v>
      </c>
      <c r="E21" s="94" t="s">
        <v>110</v>
      </c>
      <c r="F21" s="29" t="s">
        <v>38</v>
      </c>
    </row>
    <row r="22" spans="1:6" x14ac:dyDescent="0.25">
      <c r="A22" s="290"/>
      <c r="B22" s="273"/>
      <c r="C22" s="91" t="s">
        <v>39</v>
      </c>
      <c r="D22" s="95">
        <v>0.98</v>
      </c>
      <c r="E22" s="94" t="s">
        <v>165</v>
      </c>
      <c r="F22" s="29" t="s">
        <v>12</v>
      </c>
    </row>
    <row r="23" spans="1:6" ht="15" customHeight="1" x14ac:dyDescent="0.25">
      <c r="A23" s="290"/>
      <c r="B23" s="272" t="s">
        <v>166</v>
      </c>
      <c r="C23" s="91" t="s">
        <v>43</v>
      </c>
      <c r="D23" s="96" t="s">
        <v>44</v>
      </c>
      <c r="E23" s="294" t="s">
        <v>42</v>
      </c>
      <c r="F23" s="269" t="s">
        <v>12</v>
      </c>
    </row>
    <row r="24" spans="1:6" ht="30" x14ac:dyDescent="0.25">
      <c r="A24" s="290"/>
      <c r="B24" s="293"/>
      <c r="C24" s="91" t="s">
        <v>45</v>
      </c>
      <c r="D24" s="97" t="s">
        <v>46</v>
      </c>
      <c r="E24" s="295"/>
      <c r="F24" s="270"/>
    </row>
    <row r="25" spans="1:6" ht="30" x14ac:dyDescent="0.25">
      <c r="A25" s="290"/>
      <c r="B25" s="293"/>
      <c r="C25" s="91" t="s">
        <v>47</v>
      </c>
      <c r="D25" s="97" t="s">
        <v>48</v>
      </c>
      <c r="E25" s="295"/>
      <c r="F25" s="270"/>
    </row>
    <row r="26" spans="1:6" ht="30" x14ac:dyDescent="0.25">
      <c r="A26" s="290"/>
      <c r="B26" s="293"/>
      <c r="C26" s="91" t="s">
        <v>49</v>
      </c>
      <c r="D26" s="97" t="s">
        <v>50</v>
      </c>
      <c r="E26" s="295"/>
      <c r="F26" s="270"/>
    </row>
    <row r="27" spans="1:6" ht="30" x14ac:dyDescent="0.25">
      <c r="A27" s="290"/>
      <c r="B27" s="293"/>
      <c r="C27" s="91" t="s">
        <v>51</v>
      </c>
      <c r="D27" s="97" t="s">
        <v>52</v>
      </c>
      <c r="E27" s="296"/>
      <c r="F27" s="271"/>
    </row>
    <row r="28" spans="1:6" x14ac:dyDescent="0.25">
      <c r="A28" s="290"/>
      <c r="B28" s="273"/>
      <c r="C28" s="91" t="s">
        <v>167</v>
      </c>
      <c r="D28" s="97" t="s">
        <v>168</v>
      </c>
      <c r="E28" s="59" t="s">
        <v>169</v>
      </c>
      <c r="F28" s="37" t="s">
        <v>120</v>
      </c>
    </row>
    <row r="29" spans="1:6" ht="43.5" customHeight="1" x14ac:dyDescent="0.25">
      <c r="A29" s="290"/>
      <c r="B29" s="272" t="s">
        <v>112</v>
      </c>
      <c r="C29" s="72" t="s">
        <v>170</v>
      </c>
      <c r="D29" s="89" t="s">
        <v>171</v>
      </c>
      <c r="E29" s="274" t="s">
        <v>115</v>
      </c>
      <c r="F29" s="269" t="s">
        <v>172</v>
      </c>
    </row>
    <row r="30" spans="1:6" x14ac:dyDescent="0.25">
      <c r="A30" s="291"/>
      <c r="B30" s="273"/>
      <c r="C30" s="72" t="s">
        <v>173</v>
      </c>
      <c r="D30" s="105">
        <v>0</v>
      </c>
      <c r="E30" s="275"/>
      <c r="F30" s="271"/>
    </row>
    <row r="31" spans="1:6" ht="15" customHeight="1" x14ac:dyDescent="0.25">
      <c r="A31" s="258" t="s">
        <v>174</v>
      </c>
      <c r="B31" s="260" t="s">
        <v>57</v>
      </c>
      <c r="C31" s="60" t="s">
        <v>59</v>
      </c>
      <c r="D31" s="61" t="s">
        <v>60</v>
      </c>
      <c r="E31" s="263" t="s">
        <v>58</v>
      </c>
      <c r="F31" s="265" t="s">
        <v>12</v>
      </c>
    </row>
    <row r="32" spans="1:6" x14ac:dyDescent="0.25">
      <c r="A32" s="258"/>
      <c r="B32" s="261"/>
      <c r="C32" s="60" t="s">
        <v>61</v>
      </c>
      <c r="D32" s="61">
        <v>0.75</v>
      </c>
      <c r="E32" s="264"/>
      <c r="F32" s="266"/>
    </row>
    <row r="33" spans="1:7" ht="45" x14ac:dyDescent="0.25">
      <c r="A33" s="258"/>
      <c r="B33" s="261"/>
      <c r="C33" s="62" t="s">
        <v>63</v>
      </c>
      <c r="D33" s="61" t="s">
        <v>64</v>
      </c>
      <c r="E33" s="45" t="s">
        <v>62</v>
      </c>
      <c r="F33" s="266"/>
    </row>
    <row r="34" spans="1:7" ht="15" customHeight="1" x14ac:dyDescent="0.25">
      <c r="A34" s="258"/>
      <c r="B34" s="261"/>
      <c r="C34" s="263" t="s">
        <v>66</v>
      </c>
      <c r="D34" s="61" t="s">
        <v>67</v>
      </c>
      <c r="E34" s="45" t="s">
        <v>65</v>
      </c>
      <c r="F34" s="266"/>
      <c r="G34" s="108" t="s">
        <v>175</v>
      </c>
    </row>
    <row r="35" spans="1:7" ht="30" customHeight="1" x14ac:dyDescent="0.25">
      <c r="A35" s="258"/>
      <c r="B35" s="261"/>
      <c r="C35" s="264"/>
      <c r="D35" s="61" t="s">
        <v>125</v>
      </c>
      <c r="E35" s="45" t="s">
        <v>126</v>
      </c>
      <c r="F35" s="266"/>
      <c r="G35" s="108" t="s">
        <v>175</v>
      </c>
    </row>
    <row r="36" spans="1:7" ht="15" customHeight="1" x14ac:dyDescent="0.25">
      <c r="A36" s="258"/>
      <c r="B36" s="262"/>
      <c r="C36" s="62" t="s">
        <v>176</v>
      </c>
      <c r="D36" s="107" t="s">
        <v>177</v>
      </c>
      <c r="E36" s="45" t="s">
        <v>68</v>
      </c>
      <c r="F36" s="267"/>
    </row>
    <row r="37" spans="1:7" ht="90" x14ac:dyDescent="0.25">
      <c r="A37" s="258"/>
      <c r="B37" s="260" t="s">
        <v>71</v>
      </c>
      <c r="C37" s="60" t="s">
        <v>73</v>
      </c>
      <c r="D37" s="61" t="s">
        <v>74</v>
      </c>
      <c r="E37" s="63" t="s">
        <v>178</v>
      </c>
      <c r="F37" s="265" t="s">
        <v>12</v>
      </c>
    </row>
    <row r="38" spans="1:7" ht="30" x14ac:dyDescent="0.25">
      <c r="A38" s="258"/>
      <c r="B38" s="262"/>
      <c r="C38" s="64" t="s">
        <v>76</v>
      </c>
      <c r="D38" s="70" t="s">
        <v>77</v>
      </c>
      <c r="E38" s="66" t="s">
        <v>75</v>
      </c>
      <c r="F38" s="267"/>
    </row>
    <row r="39" spans="1:7" ht="30" x14ac:dyDescent="0.25">
      <c r="A39" s="258"/>
      <c r="B39" s="260" t="s">
        <v>79</v>
      </c>
      <c r="C39" s="60" t="s">
        <v>81</v>
      </c>
      <c r="D39" s="65" t="s">
        <v>82</v>
      </c>
      <c r="E39" s="67" t="s">
        <v>80</v>
      </c>
      <c r="F39" s="53" t="s">
        <v>12</v>
      </c>
    </row>
    <row r="40" spans="1:7" ht="30.75" thickBot="1" x14ac:dyDescent="0.3">
      <c r="A40" s="259"/>
      <c r="B40" s="268"/>
      <c r="C40" s="54" t="s">
        <v>84</v>
      </c>
      <c r="D40" s="55" t="s">
        <v>117</v>
      </c>
      <c r="E40" s="56" t="s">
        <v>83</v>
      </c>
      <c r="F40" s="57" t="s">
        <v>38</v>
      </c>
    </row>
    <row r="41" spans="1:7" ht="15.75" thickTop="1" x14ac:dyDescent="0.25">
      <c r="A41" s="68"/>
      <c r="B41" s="69"/>
      <c r="C41" s="68"/>
      <c r="D41" s="68"/>
      <c r="E41" s="68"/>
      <c r="F41" s="98" t="s">
        <v>179</v>
      </c>
    </row>
    <row r="42" spans="1:7" x14ac:dyDescent="0.25">
      <c r="A42" s="68"/>
      <c r="B42" s="69"/>
      <c r="C42" s="68"/>
      <c r="D42" s="68"/>
      <c r="E42" s="68"/>
      <c r="F42" s="99"/>
    </row>
    <row r="43" spans="1:7" x14ac:dyDescent="0.25">
      <c r="A43" s="68"/>
      <c r="B43" s="69"/>
      <c r="C43" s="68"/>
      <c r="D43" s="68"/>
      <c r="E43" s="68"/>
      <c r="F43" s="99"/>
    </row>
    <row r="44" spans="1:7" x14ac:dyDescent="0.25">
      <c r="A44" s="68"/>
      <c r="B44" s="69"/>
      <c r="C44" s="68"/>
      <c r="D44" s="68"/>
      <c r="E44" s="68"/>
      <c r="F44" s="99"/>
    </row>
    <row r="45" spans="1:7" x14ac:dyDescent="0.25">
      <c r="A45" s="68"/>
      <c r="B45" s="69"/>
      <c r="C45" s="68"/>
      <c r="D45" s="68"/>
      <c r="E45" s="68"/>
      <c r="F45" s="100" t="s">
        <v>180</v>
      </c>
    </row>
    <row r="46" spans="1:7" x14ac:dyDescent="0.25">
      <c r="A46" s="68"/>
      <c r="B46" s="69"/>
      <c r="C46" s="68"/>
      <c r="D46" s="68"/>
      <c r="E46" s="68"/>
      <c r="F46" s="101" t="s">
        <v>181</v>
      </c>
    </row>
  </sheetData>
  <mergeCells count="31">
    <mergeCell ref="A1:A2"/>
    <mergeCell ref="B1:E2"/>
    <mergeCell ref="F1:F2"/>
    <mergeCell ref="A5:A10"/>
    <mergeCell ref="B6:B7"/>
    <mergeCell ref="E6:E7"/>
    <mergeCell ref="B8:B10"/>
    <mergeCell ref="E8:E9"/>
    <mergeCell ref="F23:F27"/>
    <mergeCell ref="B29:B30"/>
    <mergeCell ref="E29:E30"/>
    <mergeCell ref="F29:F30"/>
    <mergeCell ref="A11:A15"/>
    <mergeCell ref="B11:B13"/>
    <mergeCell ref="E12:E13"/>
    <mergeCell ref="B15:B17"/>
    <mergeCell ref="E15:E17"/>
    <mergeCell ref="F15:F17"/>
    <mergeCell ref="A18:A30"/>
    <mergeCell ref="B18:B19"/>
    <mergeCell ref="B20:B22"/>
    <mergeCell ref="B23:B28"/>
    <mergeCell ref="E23:E27"/>
    <mergeCell ref="A31:A40"/>
    <mergeCell ref="B31:B36"/>
    <mergeCell ref="E31:E32"/>
    <mergeCell ref="F31:F36"/>
    <mergeCell ref="C34:C35"/>
    <mergeCell ref="B37:B38"/>
    <mergeCell ref="F37:F38"/>
    <mergeCell ref="B39:B40"/>
  </mergeCells>
  <pageMargins left="0.35433070866141736" right="0.39370078740157483" top="0.43307086614173229" bottom="0.43307086614173229" header="0.31496062992125984" footer="0.31496062992125984"/>
  <pageSetup scale="7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2"/>
  <sheetViews>
    <sheetView zoomScale="110" zoomScaleNormal="110" workbookViewId="0">
      <pane xSplit="2" ySplit="4" topLeftCell="C26" activePane="bottomRight" state="frozen"/>
      <selection activeCell="D35" sqref="D35"/>
      <selection pane="topRight" activeCell="D35" sqref="D35"/>
      <selection pane="bottomLeft" activeCell="D35" sqref="D35"/>
      <selection pane="bottomRight" activeCell="D35" sqref="D35"/>
    </sheetView>
  </sheetViews>
  <sheetFormatPr defaultRowHeight="15" x14ac:dyDescent="0.25"/>
  <cols>
    <col min="1" max="1" width="14.7109375" customWidth="1"/>
    <col min="2" max="2" width="15.7109375" style="8" customWidth="1"/>
    <col min="3" max="3" width="41.7109375" customWidth="1"/>
    <col min="4" max="4" width="15.7109375" customWidth="1"/>
    <col min="5" max="5" width="71.85546875" customWidth="1"/>
    <col min="6" max="6" width="19.7109375" customWidth="1"/>
    <col min="7" max="7" width="54.28515625" customWidth="1"/>
  </cols>
  <sheetData>
    <row r="1" spans="1:7" ht="25.5" customHeight="1" thickTop="1" x14ac:dyDescent="0.25">
      <c r="A1" s="333" t="s">
        <v>0</v>
      </c>
      <c r="B1" s="335" t="s">
        <v>86</v>
      </c>
      <c r="C1" s="336"/>
      <c r="D1" s="336"/>
      <c r="E1" s="336"/>
      <c r="F1" s="303"/>
    </row>
    <row r="2" spans="1:7" ht="25.5" customHeight="1" thickBot="1" x14ac:dyDescent="0.3">
      <c r="A2" s="334"/>
      <c r="B2" s="337"/>
      <c r="C2" s="338"/>
      <c r="D2" s="338"/>
      <c r="E2" s="338"/>
      <c r="F2" s="304"/>
    </row>
    <row r="3" spans="1:7" ht="16.5" thickTop="1" thickBot="1" x14ac:dyDescent="0.3">
      <c r="A3" s="1"/>
      <c r="B3" s="2"/>
      <c r="C3" s="1"/>
      <c r="D3" s="1"/>
      <c r="E3" s="2"/>
      <c r="F3" s="1"/>
    </row>
    <row r="4" spans="1:7" ht="15.75" customHeight="1" thickTop="1" x14ac:dyDescent="0.25">
      <c r="A4" s="3" t="s">
        <v>1</v>
      </c>
      <c r="B4" s="4" t="s">
        <v>2</v>
      </c>
      <c r="C4" s="6" t="s">
        <v>3</v>
      </c>
      <c r="D4" s="5" t="s">
        <v>4</v>
      </c>
      <c r="E4" s="5" t="s">
        <v>5</v>
      </c>
      <c r="F4" s="7" t="s">
        <v>6</v>
      </c>
    </row>
    <row r="5" spans="1:7" ht="27.6" customHeight="1" x14ac:dyDescent="0.25">
      <c r="A5" s="306" t="s">
        <v>7</v>
      </c>
      <c r="B5" s="339" t="s">
        <v>8</v>
      </c>
      <c r="C5" s="9" t="s">
        <v>87</v>
      </c>
      <c r="D5" s="10" t="s">
        <v>88</v>
      </c>
      <c r="E5" s="340" t="s">
        <v>89</v>
      </c>
      <c r="F5" s="11" t="s">
        <v>90</v>
      </c>
      <c r="G5" t="s">
        <v>91</v>
      </c>
    </row>
    <row r="6" spans="1:7" ht="33" customHeight="1" x14ac:dyDescent="0.25">
      <c r="A6" s="306"/>
      <c r="B6" s="339"/>
      <c r="C6" s="9" t="s">
        <v>92</v>
      </c>
      <c r="D6" s="12" t="s">
        <v>93</v>
      </c>
      <c r="E6" s="310"/>
      <c r="F6" s="11" t="s">
        <v>12</v>
      </c>
    </row>
    <row r="7" spans="1:7" ht="30" x14ac:dyDescent="0.25">
      <c r="A7" s="306"/>
      <c r="B7" s="13" t="s">
        <v>14</v>
      </c>
      <c r="C7" s="9" t="s">
        <v>94</v>
      </c>
      <c r="D7" s="14" t="s">
        <v>95</v>
      </c>
      <c r="E7" s="15" t="s">
        <v>96</v>
      </c>
      <c r="F7" s="16" t="s">
        <v>12</v>
      </c>
    </row>
    <row r="8" spans="1:7" ht="30" customHeight="1" x14ac:dyDescent="0.25">
      <c r="A8" s="276" t="s">
        <v>16</v>
      </c>
      <c r="B8" s="323" t="s">
        <v>17</v>
      </c>
      <c r="C8" s="17" t="s">
        <v>97</v>
      </c>
      <c r="D8" s="18" t="s">
        <v>98</v>
      </c>
      <c r="E8" s="326" t="s">
        <v>99</v>
      </c>
      <c r="F8" s="286" t="s">
        <v>100</v>
      </c>
    </row>
    <row r="9" spans="1:7" x14ac:dyDescent="0.25">
      <c r="A9" s="277"/>
      <c r="B9" s="324"/>
      <c r="C9" s="19" t="s">
        <v>101</v>
      </c>
      <c r="D9" s="18" t="s">
        <v>21</v>
      </c>
      <c r="E9" s="280"/>
      <c r="F9" s="288"/>
    </row>
    <row r="10" spans="1:7" x14ac:dyDescent="0.25">
      <c r="A10" s="277"/>
      <c r="B10" s="325"/>
      <c r="C10" s="17" t="s">
        <v>18</v>
      </c>
      <c r="D10" s="18" t="s">
        <v>21</v>
      </c>
      <c r="E10" s="20" t="s">
        <v>102</v>
      </c>
      <c r="F10" s="21" t="s">
        <v>12</v>
      </c>
    </row>
    <row r="11" spans="1:7" ht="30" x14ac:dyDescent="0.25">
      <c r="A11" s="322"/>
      <c r="B11" s="22" t="s">
        <v>22</v>
      </c>
      <c r="C11" s="19" t="s">
        <v>23</v>
      </c>
      <c r="D11" s="23" t="s">
        <v>103</v>
      </c>
      <c r="E11" s="24" t="s">
        <v>104</v>
      </c>
      <c r="F11" s="21" t="s">
        <v>26</v>
      </c>
    </row>
    <row r="12" spans="1:7" ht="45" x14ac:dyDescent="0.25">
      <c r="A12" s="327" t="s">
        <v>27</v>
      </c>
      <c r="B12" s="25" t="s">
        <v>28</v>
      </c>
      <c r="C12" s="26" t="s">
        <v>29</v>
      </c>
      <c r="D12" s="27">
        <v>2E-3</v>
      </c>
      <c r="E12" s="28" t="s">
        <v>105</v>
      </c>
      <c r="F12" s="29" t="s">
        <v>31</v>
      </c>
      <c r="G12" t="s">
        <v>106</v>
      </c>
    </row>
    <row r="13" spans="1:7" ht="60" x14ac:dyDescent="0.25">
      <c r="A13" s="327"/>
      <c r="B13" s="328" t="s">
        <v>32</v>
      </c>
      <c r="C13" s="30" t="s">
        <v>33</v>
      </c>
      <c r="D13" s="31" t="s">
        <v>107</v>
      </c>
      <c r="E13" s="32" t="s">
        <v>108</v>
      </c>
      <c r="F13" s="33" t="s">
        <v>36</v>
      </c>
      <c r="G13" t="s">
        <v>109</v>
      </c>
    </row>
    <row r="14" spans="1:7" ht="45" x14ac:dyDescent="0.25">
      <c r="A14" s="327"/>
      <c r="B14" s="329"/>
      <c r="C14" s="30" t="s">
        <v>37</v>
      </c>
      <c r="D14" s="34">
        <v>0.85</v>
      </c>
      <c r="E14" s="32" t="s">
        <v>110</v>
      </c>
      <c r="F14" s="29" t="s">
        <v>38</v>
      </c>
    </row>
    <row r="15" spans="1:7" ht="30" x14ac:dyDescent="0.25">
      <c r="A15" s="327"/>
      <c r="B15" s="330"/>
      <c r="C15" s="30" t="s">
        <v>39</v>
      </c>
      <c r="D15" s="34">
        <v>0.98</v>
      </c>
      <c r="E15" s="32" t="s">
        <v>40</v>
      </c>
      <c r="F15" s="29" t="s">
        <v>12</v>
      </c>
    </row>
    <row r="16" spans="1:7" x14ac:dyDescent="0.25">
      <c r="A16" s="327"/>
      <c r="B16" s="328" t="s">
        <v>41</v>
      </c>
      <c r="C16" s="30" t="s">
        <v>43</v>
      </c>
      <c r="D16" s="35" t="s">
        <v>44</v>
      </c>
      <c r="E16" s="331" t="s">
        <v>42</v>
      </c>
      <c r="F16" s="269" t="s">
        <v>12</v>
      </c>
      <c r="G16" t="s">
        <v>111</v>
      </c>
    </row>
    <row r="17" spans="1:7" ht="30" x14ac:dyDescent="0.25">
      <c r="A17" s="327"/>
      <c r="B17" s="329"/>
      <c r="C17" s="30" t="s">
        <v>45</v>
      </c>
      <c r="D17" s="36" t="s">
        <v>46</v>
      </c>
      <c r="E17" s="332"/>
      <c r="F17" s="270"/>
      <c r="G17" t="s">
        <v>111</v>
      </c>
    </row>
    <row r="18" spans="1:7" ht="30" x14ac:dyDescent="0.25">
      <c r="A18" s="327"/>
      <c r="B18" s="329"/>
      <c r="C18" s="30" t="s">
        <v>47</v>
      </c>
      <c r="D18" s="36" t="s">
        <v>48</v>
      </c>
      <c r="E18" s="332"/>
      <c r="F18" s="270"/>
      <c r="G18" t="s">
        <v>111</v>
      </c>
    </row>
    <row r="19" spans="1:7" ht="30" x14ac:dyDescent="0.25">
      <c r="A19" s="327"/>
      <c r="B19" s="329"/>
      <c r="C19" s="30" t="s">
        <v>49</v>
      </c>
      <c r="D19" s="36" t="s">
        <v>50</v>
      </c>
      <c r="E19" s="332"/>
      <c r="F19" s="270"/>
      <c r="G19" t="s">
        <v>111</v>
      </c>
    </row>
    <row r="20" spans="1:7" ht="30" x14ac:dyDescent="0.25">
      <c r="A20" s="327"/>
      <c r="B20" s="329"/>
      <c r="C20" s="30" t="s">
        <v>51</v>
      </c>
      <c r="D20" s="36" t="s">
        <v>52</v>
      </c>
      <c r="E20" s="296"/>
      <c r="F20" s="271"/>
      <c r="G20" t="s">
        <v>111</v>
      </c>
    </row>
    <row r="21" spans="1:7" ht="30" x14ac:dyDescent="0.25">
      <c r="A21" s="327"/>
      <c r="B21" s="330"/>
      <c r="C21" s="30" t="s">
        <v>54</v>
      </c>
      <c r="D21" s="36" t="s">
        <v>55</v>
      </c>
      <c r="E21" s="38" t="s">
        <v>53</v>
      </c>
      <c r="F21" s="37" t="s">
        <v>12</v>
      </c>
    </row>
    <row r="22" spans="1:7" ht="45" x14ac:dyDescent="0.25">
      <c r="A22" s="327"/>
      <c r="B22" s="39" t="s">
        <v>112</v>
      </c>
      <c r="C22" s="26" t="s">
        <v>113</v>
      </c>
      <c r="D22" s="40" t="s">
        <v>114</v>
      </c>
      <c r="E22" s="41" t="s">
        <v>115</v>
      </c>
      <c r="F22" s="33" t="s">
        <v>116</v>
      </c>
    </row>
    <row r="23" spans="1:7" x14ac:dyDescent="0.25">
      <c r="A23" s="258" t="s">
        <v>56</v>
      </c>
      <c r="B23" s="316" t="s">
        <v>57</v>
      </c>
      <c r="C23" s="42" t="s">
        <v>59</v>
      </c>
      <c r="D23" s="43" t="s">
        <v>60</v>
      </c>
      <c r="E23" s="319" t="s">
        <v>58</v>
      </c>
      <c r="F23" s="265" t="s">
        <v>12</v>
      </c>
    </row>
    <row r="24" spans="1:7" x14ac:dyDescent="0.25">
      <c r="A24" s="258"/>
      <c r="B24" s="317"/>
      <c r="C24" s="42" t="s">
        <v>61</v>
      </c>
      <c r="D24" s="43">
        <v>0.75</v>
      </c>
      <c r="E24" s="264"/>
      <c r="F24" s="266"/>
    </row>
    <row r="25" spans="1:7" ht="45" x14ac:dyDescent="0.25">
      <c r="A25" s="258"/>
      <c r="B25" s="317"/>
      <c r="C25" s="44" t="s">
        <v>63</v>
      </c>
      <c r="D25" s="43" t="s">
        <v>64</v>
      </c>
      <c r="E25" s="45" t="s">
        <v>62</v>
      </c>
      <c r="F25" s="266"/>
    </row>
    <row r="26" spans="1:7" ht="30" x14ac:dyDescent="0.25">
      <c r="A26" s="258"/>
      <c r="B26" s="317"/>
      <c r="C26" s="44" t="s">
        <v>66</v>
      </c>
      <c r="D26" s="43" t="s">
        <v>67</v>
      </c>
      <c r="E26" s="45" t="s">
        <v>65</v>
      </c>
      <c r="F26" s="266"/>
    </row>
    <row r="27" spans="1:7" x14ac:dyDescent="0.25">
      <c r="A27" s="258"/>
      <c r="B27" s="318"/>
      <c r="C27" s="44" t="s">
        <v>69</v>
      </c>
      <c r="D27" s="46">
        <v>1</v>
      </c>
      <c r="E27" s="45" t="s">
        <v>68</v>
      </c>
      <c r="F27" s="267"/>
    </row>
    <row r="28" spans="1:7" ht="90" x14ac:dyDescent="0.25">
      <c r="A28" s="258"/>
      <c r="B28" s="320" t="s">
        <v>71</v>
      </c>
      <c r="C28" s="42" t="s">
        <v>73</v>
      </c>
      <c r="D28" s="43" t="s">
        <v>74</v>
      </c>
      <c r="E28" s="47" t="s">
        <v>72</v>
      </c>
      <c r="F28" s="265" t="s">
        <v>12</v>
      </c>
    </row>
    <row r="29" spans="1:7" ht="30" x14ac:dyDescent="0.25">
      <c r="A29" s="258"/>
      <c r="B29" s="320"/>
      <c r="C29" s="48" t="s">
        <v>76</v>
      </c>
      <c r="D29" s="49" t="s">
        <v>77</v>
      </c>
      <c r="E29" s="50" t="s">
        <v>75</v>
      </c>
      <c r="F29" s="267"/>
    </row>
    <row r="30" spans="1:7" ht="30" x14ac:dyDescent="0.25">
      <c r="A30" s="258"/>
      <c r="B30" s="316" t="s">
        <v>79</v>
      </c>
      <c r="C30" s="42" t="s">
        <v>81</v>
      </c>
      <c r="D30" s="51" t="s">
        <v>82</v>
      </c>
      <c r="E30" s="52" t="s">
        <v>80</v>
      </c>
      <c r="F30" s="53" t="s">
        <v>12</v>
      </c>
    </row>
    <row r="31" spans="1:7" ht="30.75" thickBot="1" x14ac:dyDescent="0.3">
      <c r="A31" s="259"/>
      <c r="B31" s="321"/>
      <c r="C31" s="54" t="s">
        <v>84</v>
      </c>
      <c r="D31" s="55" t="s">
        <v>117</v>
      </c>
      <c r="E31" s="56" t="s">
        <v>83</v>
      </c>
      <c r="F31" s="57" t="s">
        <v>38</v>
      </c>
    </row>
    <row r="32" spans="1:7" ht="15.75" thickTop="1" x14ac:dyDescent="0.25"/>
  </sheetData>
  <mergeCells count="22">
    <mergeCell ref="A1:A2"/>
    <mergeCell ref="B1:E2"/>
    <mergeCell ref="F1:F2"/>
    <mergeCell ref="A5:A7"/>
    <mergeCell ref="B5:B6"/>
    <mergeCell ref="E5:E6"/>
    <mergeCell ref="A8:A11"/>
    <mergeCell ref="B8:B10"/>
    <mergeCell ref="E8:E9"/>
    <mergeCell ref="F8:F9"/>
    <mergeCell ref="A12:A22"/>
    <mergeCell ref="B13:B15"/>
    <mergeCell ref="B16:B21"/>
    <mergeCell ref="E16:E20"/>
    <mergeCell ref="F16:F20"/>
    <mergeCell ref="A23:A31"/>
    <mergeCell ref="B23:B27"/>
    <mergeCell ref="E23:E24"/>
    <mergeCell ref="F23:F27"/>
    <mergeCell ref="B28:B29"/>
    <mergeCell ref="F28:F29"/>
    <mergeCell ref="B30:B3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1"/>
  <sheetViews>
    <sheetView zoomScale="81" zoomScaleNormal="81" workbookViewId="0">
      <pane xSplit="2" ySplit="4" topLeftCell="D5" activePane="bottomRight" state="frozen"/>
      <selection pane="topRight" activeCell="C1" sqref="C1"/>
      <selection pane="bottomLeft" activeCell="A5" sqref="A5"/>
      <selection pane="bottomRight" activeCell="H15" sqref="H15"/>
    </sheetView>
  </sheetViews>
  <sheetFormatPr defaultRowHeight="15" x14ac:dyDescent="0.25"/>
  <cols>
    <col min="1" max="1" width="13.28515625" customWidth="1"/>
    <col min="2" max="2" width="14.28515625" style="8" customWidth="1"/>
    <col min="3" max="3" width="20.85546875" style="8" hidden="1" customWidth="1"/>
    <col min="4" max="4" width="43.85546875" style="8" customWidth="1"/>
    <col min="5" max="5" width="41.28515625" customWidth="1"/>
    <col min="6" max="6" width="10.7109375" bestFit="1" customWidth="1"/>
    <col min="7" max="7" width="17.42578125" bestFit="1" customWidth="1"/>
    <col min="8" max="8" width="71.7109375" customWidth="1"/>
    <col min="9" max="9" width="17.42578125" customWidth="1"/>
    <col min="10" max="10" width="6.42578125" customWidth="1"/>
    <col min="11" max="12" width="0" hidden="1" customWidth="1"/>
    <col min="13" max="13" width="16.7109375" customWidth="1"/>
  </cols>
  <sheetData>
    <row r="1" spans="1:9" ht="25.5" customHeight="1" thickTop="1" x14ac:dyDescent="0.25">
      <c r="A1" s="356" t="s">
        <v>0</v>
      </c>
      <c r="B1" s="358" t="s">
        <v>123</v>
      </c>
      <c r="C1" s="359"/>
      <c r="D1" s="359"/>
      <c r="E1" s="359"/>
      <c r="F1" s="359"/>
      <c r="G1" s="359"/>
      <c r="H1" s="359"/>
      <c r="I1" s="303"/>
    </row>
    <row r="2" spans="1:9" ht="25.5" customHeight="1" thickBot="1" x14ac:dyDescent="0.3">
      <c r="A2" s="357"/>
      <c r="B2" s="360"/>
      <c r="C2" s="361"/>
      <c r="D2" s="361"/>
      <c r="E2" s="361"/>
      <c r="F2" s="361"/>
      <c r="G2" s="361"/>
      <c r="H2" s="361"/>
      <c r="I2" s="304"/>
    </row>
    <row r="3" spans="1:9" ht="16.5" thickTop="1" thickBot="1" x14ac:dyDescent="0.3">
      <c r="A3" s="1"/>
      <c r="B3" s="2"/>
      <c r="C3" s="2"/>
      <c r="D3" s="2"/>
      <c r="E3" s="1"/>
      <c r="F3" s="1"/>
      <c r="G3" s="1"/>
      <c r="H3" s="2"/>
      <c r="I3" s="1"/>
    </row>
    <row r="4" spans="1:9" ht="15.75" customHeight="1" thickTop="1" thickBot="1" x14ac:dyDescent="0.3">
      <c r="A4" s="110" t="s">
        <v>1</v>
      </c>
      <c r="B4" s="111"/>
      <c r="C4" s="111"/>
      <c r="D4" s="112" t="s">
        <v>2</v>
      </c>
      <c r="E4" s="113" t="s">
        <v>3</v>
      </c>
      <c r="F4" s="113" t="s">
        <v>183</v>
      </c>
      <c r="G4" s="112" t="s">
        <v>4</v>
      </c>
      <c r="H4" s="112" t="s">
        <v>5</v>
      </c>
      <c r="I4" s="114" t="s">
        <v>6</v>
      </c>
    </row>
    <row r="5" spans="1:9" ht="46.5" thickTop="1" thickBot="1" x14ac:dyDescent="0.3">
      <c r="A5" s="362" t="s">
        <v>220</v>
      </c>
      <c r="B5" s="226" t="s">
        <v>8</v>
      </c>
      <c r="C5" s="227" t="s">
        <v>9</v>
      </c>
      <c r="D5" s="228" t="s">
        <v>10</v>
      </c>
      <c r="E5" s="115" t="s">
        <v>11</v>
      </c>
      <c r="F5" s="109">
        <v>0.08</v>
      </c>
      <c r="G5" s="116" t="s">
        <v>193</v>
      </c>
      <c r="H5" s="247" t="s">
        <v>201</v>
      </c>
      <c r="I5" s="117" t="s">
        <v>12</v>
      </c>
    </row>
    <row r="6" spans="1:9" ht="30.75" thickTop="1" x14ac:dyDescent="0.25">
      <c r="A6" s="363"/>
      <c r="B6" s="365" t="s">
        <v>14</v>
      </c>
      <c r="C6" s="123"/>
      <c r="D6" s="367" t="s">
        <v>10</v>
      </c>
      <c r="E6" s="248" t="s">
        <v>470</v>
      </c>
      <c r="F6" s="163">
        <v>0.03</v>
      </c>
      <c r="G6" s="120" t="s">
        <v>194</v>
      </c>
      <c r="H6" s="121" t="s">
        <v>202</v>
      </c>
      <c r="I6" s="122" t="s">
        <v>12</v>
      </c>
    </row>
    <row r="7" spans="1:9" ht="30" x14ac:dyDescent="0.25">
      <c r="A7" s="364"/>
      <c r="B7" s="366"/>
      <c r="C7" s="123"/>
      <c r="D7" s="368"/>
      <c r="E7" s="248" t="s">
        <v>471</v>
      </c>
      <c r="F7" s="163">
        <v>0.08</v>
      </c>
      <c r="G7" s="120" t="s">
        <v>194</v>
      </c>
      <c r="H7" s="121" t="s">
        <v>203</v>
      </c>
      <c r="I7" s="122" t="s">
        <v>12</v>
      </c>
    </row>
    <row r="8" spans="1:9" ht="60" x14ac:dyDescent="0.25">
      <c r="A8" s="350" t="s">
        <v>221</v>
      </c>
      <c r="B8" s="124" t="s">
        <v>17</v>
      </c>
      <c r="C8" s="125" t="s">
        <v>18</v>
      </c>
      <c r="D8" s="126" t="s">
        <v>19</v>
      </c>
      <c r="E8" s="127" t="s">
        <v>20</v>
      </c>
      <c r="F8" s="165">
        <v>0.03</v>
      </c>
      <c r="G8" s="128" t="s">
        <v>21</v>
      </c>
      <c r="H8" s="129" t="s">
        <v>119</v>
      </c>
      <c r="I8" s="130" t="s">
        <v>12</v>
      </c>
    </row>
    <row r="9" spans="1:9" ht="54" customHeight="1" x14ac:dyDescent="0.25">
      <c r="A9" s="351"/>
      <c r="B9" s="124" t="s">
        <v>22</v>
      </c>
      <c r="C9" s="131" t="s">
        <v>23</v>
      </c>
      <c r="D9" s="126" t="s">
        <v>24</v>
      </c>
      <c r="E9" s="127" t="s">
        <v>25</v>
      </c>
      <c r="F9" s="165">
        <v>0.05</v>
      </c>
      <c r="G9" s="128" t="s">
        <v>472</v>
      </c>
      <c r="H9" s="132" t="s">
        <v>124</v>
      </c>
      <c r="I9" s="130" t="s">
        <v>26</v>
      </c>
    </row>
    <row r="10" spans="1:9" ht="45" x14ac:dyDescent="0.25">
      <c r="A10" s="352" t="s">
        <v>223</v>
      </c>
      <c r="B10" s="229" t="s">
        <v>28</v>
      </c>
      <c r="C10" s="134" t="s">
        <v>29</v>
      </c>
      <c r="D10" s="135" t="s">
        <v>182</v>
      </c>
      <c r="E10" s="136" t="s">
        <v>188</v>
      </c>
      <c r="F10" s="166">
        <v>0.05</v>
      </c>
      <c r="G10" s="138">
        <v>2E-3</v>
      </c>
      <c r="H10" s="171" t="s">
        <v>204</v>
      </c>
      <c r="I10" s="140" t="s">
        <v>31</v>
      </c>
    </row>
    <row r="11" spans="1:9" ht="45" x14ac:dyDescent="0.25">
      <c r="A11" s="352"/>
      <c r="B11" s="353" t="s">
        <v>32</v>
      </c>
      <c r="C11" s="230" t="s">
        <v>33</v>
      </c>
      <c r="D11" s="134" t="s">
        <v>34</v>
      </c>
      <c r="E11" s="249" t="s">
        <v>35</v>
      </c>
      <c r="F11" s="250">
        <v>0.05</v>
      </c>
      <c r="G11" s="251">
        <v>1</v>
      </c>
      <c r="H11" s="252" t="s">
        <v>206</v>
      </c>
      <c r="I11" s="140" t="s">
        <v>36</v>
      </c>
    </row>
    <row r="12" spans="1:9" ht="30" x14ac:dyDescent="0.25">
      <c r="A12" s="352"/>
      <c r="B12" s="353"/>
      <c r="C12" s="230" t="s">
        <v>37</v>
      </c>
      <c r="D12" s="354" t="s">
        <v>200</v>
      </c>
      <c r="E12" s="249" t="s">
        <v>473</v>
      </c>
      <c r="F12" s="250">
        <v>0.05</v>
      </c>
      <c r="G12" s="251">
        <v>1</v>
      </c>
      <c r="H12" s="142" t="s">
        <v>474</v>
      </c>
      <c r="I12" s="140" t="s">
        <v>38</v>
      </c>
    </row>
    <row r="13" spans="1:9" ht="60" x14ac:dyDescent="0.25">
      <c r="A13" s="352"/>
      <c r="B13" s="353"/>
      <c r="C13" s="230"/>
      <c r="D13" s="354"/>
      <c r="E13" s="253" t="s">
        <v>454</v>
      </c>
      <c r="F13" s="250">
        <v>0.03</v>
      </c>
      <c r="G13" s="251" t="s">
        <v>475</v>
      </c>
      <c r="H13" s="252" t="s">
        <v>459</v>
      </c>
      <c r="I13" s="140"/>
    </row>
    <row r="14" spans="1:9" ht="60" x14ac:dyDescent="0.25">
      <c r="A14" s="352"/>
      <c r="B14" s="353"/>
      <c r="C14" s="230"/>
      <c r="D14" s="354"/>
      <c r="E14" s="252" t="s">
        <v>455</v>
      </c>
      <c r="F14" s="250">
        <v>0.05</v>
      </c>
      <c r="G14" s="251" t="s">
        <v>476</v>
      </c>
      <c r="H14" s="252" t="s">
        <v>198</v>
      </c>
      <c r="I14" s="140" t="s">
        <v>225</v>
      </c>
    </row>
    <row r="15" spans="1:9" ht="30" x14ac:dyDescent="0.25">
      <c r="A15" s="352"/>
      <c r="B15" s="353"/>
      <c r="C15" s="230"/>
      <c r="D15" s="230" t="s">
        <v>477</v>
      </c>
      <c r="E15" s="142" t="s">
        <v>478</v>
      </c>
      <c r="F15" s="166">
        <v>0.03</v>
      </c>
      <c r="G15" s="254" t="s">
        <v>479</v>
      </c>
      <c r="H15" s="255" t="s">
        <v>480</v>
      </c>
      <c r="I15" s="140"/>
    </row>
    <row r="16" spans="1:9" ht="30" x14ac:dyDescent="0.25">
      <c r="A16" s="352"/>
      <c r="B16" s="353"/>
      <c r="C16" s="230" t="s">
        <v>39</v>
      </c>
      <c r="D16" s="134" t="s">
        <v>40</v>
      </c>
      <c r="E16" s="136" t="s">
        <v>39</v>
      </c>
      <c r="F16" s="166">
        <v>0.02</v>
      </c>
      <c r="G16" s="141">
        <v>0.98</v>
      </c>
      <c r="H16" s="134" t="s">
        <v>127</v>
      </c>
      <c r="I16" s="140" t="s">
        <v>12</v>
      </c>
    </row>
    <row r="17" spans="1:9" ht="90" x14ac:dyDescent="0.25">
      <c r="A17" s="352"/>
      <c r="B17" s="353" t="s">
        <v>41</v>
      </c>
      <c r="C17" s="144"/>
      <c r="D17" s="346" t="s">
        <v>42</v>
      </c>
      <c r="E17" s="136" t="s">
        <v>208</v>
      </c>
      <c r="F17" s="166">
        <v>0.05</v>
      </c>
      <c r="G17" s="256" t="s">
        <v>214</v>
      </c>
      <c r="H17" s="142" t="s">
        <v>215</v>
      </c>
      <c r="I17" s="343" t="s">
        <v>12</v>
      </c>
    </row>
    <row r="18" spans="1:9" ht="60" x14ac:dyDescent="0.25">
      <c r="A18" s="352"/>
      <c r="B18" s="353"/>
      <c r="C18" s="144"/>
      <c r="D18" s="355"/>
      <c r="E18" s="136" t="s">
        <v>209</v>
      </c>
      <c r="F18" s="166">
        <v>0.02</v>
      </c>
      <c r="G18" s="137" t="s">
        <v>210</v>
      </c>
      <c r="H18" s="172" t="s">
        <v>216</v>
      </c>
      <c r="I18" s="344"/>
    </row>
    <row r="19" spans="1:9" ht="33.75" customHeight="1" x14ac:dyDescent="0.25">
      <c r="A19" s="352"/>
      <c r="B19" s="353"/>
      <c r="C19" s="144"/>
      <c r="D19" s="347"/>
      <c r="E19" s="136" t="s">
        <v>49</v>
      </c>
      <c r="F19" s="166">
        <v>0.02</v>
      </c>
      <c r="G19" s="173" t="s">
        <v>226</v>
      </c>
      <c r="H19" s="142" t="s">
        <v>227</v>
      </c>
      <c r="I19" s="345"/>
    </row>
    <row r="20" spans="1:9" ht="75" x14ac:dyDescent="0.25">
      <c r="A20" s="352"/>
      <c r="B20" s="353"/>
      <c r="C20" s="144"/>
      <c r="D20" s="346" t="s">
        <v>53</v>
      </c>
      <c r="E20" s="136" t="s">
        <v>211</v>
      </c>
      <c r="F20" s="166">
        <v>0.03</v>
      </c>
      <c r="G20" s="137" t="s">
        <v>213</v>
      </c>
      <c r="H20" s="172" t="s">
        <v>218</v>
      </c>
      <c r="I20" s="343" t="s">
        <v>12</v>
      </c>
    </row>
    <row r="21" spans="1:9" ht="75" x14ac:dyDescent="0.25">
      <c r="A21" s="352"/>
      <c r="B21" s="353"/>
      <c r="C21" s="144"/>
      <c r="D21" s="347"/>
      <c r="E21" s="136" t="s">
        <v>212</v>
      </c>
      <c r="F21" s="166">
        <v>0.02</v>
      </c>
      <c r="G21" s="137" t="s">
        <v>213</v>
      </c>
      <c r="H21" s="172" t="s">
        <v>217</v>
      </c>
      <c r="I21" s="345"/>
    </row>
    <row r="22" spans="1:9" x14ac:dyDescent="0.25">
      <c r="A22" s="348" t="s">
        <v>222</v>
      </c>
      <c r="B22" s="341" t="s">
        <v>57</v>
      </c>
      <c r="C22" s="146"/>
      <c r="D22" s="341" t="s">
        <v>57</v>
      </c>
      <c r="E22" s="147" t="s">
        <v>59</v>
      </c>
      <c r="F22" s="167">
        <v>0.05</v>
      </c>
      <c r="G22" s="148" t="s">
        <v>187</v>
      </c>
      <c r="H22" s="349" t="s">
        <v>185</v>
      </c>
      <c r="I22" s="342" t="s">
        <v>12</v>
      </c>
    </row>
    <row r="23" spans="1:9" x14ac:dyDescent="0.25">
      <c r="A23" s="348"/>
      <c r="B23" s="341"/>
      <c r="C23" s="146"/>
      <c r="D23" s="341"/>
      <c r="E23" s="147" t="s">
        <v>61</v>
      </c>
      <c r="F23" s="167">
        <v>0.08</v>
      </c>
      <c r="G23" s="148">
        <v>0.75</v>
      </c>
      <c r="H23" s="349"/>
      <c r="I23" s="342"/>
    </row>
    <row r="24" spans="1:9" ht="30" x14ac:dyDescent="0.25">
      <c r="A24" s="348"/>
      <c r="B24" s="341"/>
      <c r="C24" s="146"/>
      <c r="D24" s="341"/>
      <c r="E24" s="147" t="s">
        <v>63</v>
      </c>
      <c r="F24" s="167">
        <v>0.05</v>
      </c>
      <c r="G24" s="148" t="s">
        <v>64</v>
      </c>
      <c r="H24" s="225" t="s">
        <v>184</v>
      </c>
      <c r="I24" s="342"/>
    </row>
    <row r="25" spans="1:9" x14ac:dyDescent="0.25">
      <c r="A25" s="348"/>
      <c r="B25" s="341"/>
      <c r="C25" s="146"/>
      <c r="D25" s="341"/>
      <c r="E25" s="349" t="s">
        <v>66</v>
      </c>
      <c r="F25" s="167">
        <v>0.02</v>
      </c>
      <c r="G25" s="148" t="s">
        <v>67</v>
      </c>
      <c r="H25" s="174" t="s">
        <v>228</v>
      </c>
      <c r="I25" s="342"/>
    </row>
    <row r="26" spans="1:9" ht="45" x14ac:dyDescent="0.25">
      <c r="A26" s="348"/>
      <c r="B26" s="341"/>
      <c r="C26" s="146"/>
      <c r="D26" s="341"/>
      <c r="E26" s="349"/>
      <c r="F26" s="167">
        <v>0.02</v>
      </c>
      <c r="G26" s="148" t="s">
        <v>125</v>
      </c>
      <c r="H26" s="175" t="s">
        <v>197</v>
      </c>
      <c r="I26" s="342"/>
    </row>
    <row r="27" spans="1:9" ht="45" x14ac:dyDescent="0.25">
      <c r="A27" s="348"/>
      <c r="B27" s="341"/>
      <c r="C27" s="146"/>
      <c r="D27" s="341"/>
      <c r="E27" s="147" t="s">
        <v>69</v>
      </c>
      <c r="F27" s="167">
        <v>0.02</v>
      </c>
      <c r="G27" s="151">
        <v>1</v>
      </c>
      <c r="H27" s="176" t="s">
        <v>70</v>
      </c>
      <c r="I27" s="342"/>
    </row>
    <row r="28" spans="1:9" ht="90" x14ac:dyDescent="0.25">
      <c r="A28" s="348"/>
      <c r="B28" s="341" t="s">
        <v>71</v>
      </c>
      <c r="C28" s="146"/>
      <c r="D28" s="341" t="s">
        <v>71</v>
      </c>
      <c r="E28" s="147" t="s">
        <v>73</v>
      </c>
      <c r="F28" s="167">
        <v>0.03</v>
      </c>
      <c r="G28" s="148" t="s">
        <v>74</v>
      </c>
      <c r="H28" s="152" t="s">
        <v>205</v>
      </c>
      <c r="I28" s="342" t="s">
        <v>12</v>
      </c>
    </row>
    <row r="29" spans="1:9" ht="45" x14ac:dyDescent="0.25">
      <c r="A29" s="348"/>
      <c r="B29" s="341"/>
      <c r="C29" s="146"/>
      <c r="D29" s="341"/>
      <c r="E29" s="147" t="s">
        <v>76</v>
      </c>
      <c r="F29" s="167">
        <v>0.02</v>
      </c>
      <c r="G29" s="153" t="s">
        <v>77</v>
      </c>
      <c r="H29" s="154" t="s">
        <v>78</v>
      </c>
      <c r="I29" s="342"/>
    </row>
    <row r="30" spans="1:9" ht="45" x14ac:dyDescent="0.25">
      <c r="A30" s="348"/>
      <c r="B30" s="223" t="s">
        <v>79</v>
      </c>
      <c r="C30" s="146"/>
      <c r="D30" s="155" t="s">
        <v>80</v>
      </c>
      <c r="E30" s="257" t="s">
        <v>481</v>
      </c>
      <c r="F30" s="169">
        <v>0.02</v>
      </c>
      <c r="G30" s="157" t="s">
        <v>143</v>
      </c>
      <c r="H30" s="155" t="s">
        <v>189</v>
      </c>
      <c r="I30" s="224" t="s">
        <v>12</v>
      </c>
    </row>
    <row r="31" spans="1:9" x14ac:dyDescent="0.25">
      <c r="F31" s="168">
        <f>SUM(F5:F30)</f>
        <v>1.0000000000000002</v>
      </c>
    </row>
  </sheetData>
  <mergeCells count="24">
    <mergeCell ref="A1:A2"/>
    <mergeCell ref="B1:H2"/>
    <mergeCell ref="I1:I2"/>
    <mergeCell ref="A5:A7"/>
    <mergeCell ref="B6:B7"/>
    <mergeCell ref="D6:D7"/>
    <mergeCell ref="A8:A9"/>
    <mergeCell ref="A10:A21"/>
    <mergeCell ref="B11:B16"/>
    <mergeCell ref="D12:D14"/>
    <mergeCell ref="B17:B21"/>
    <mergeCell ref="D17:D19"/>
    <mergeCell ref="A22:A30"/>
    <mergeCell ref="B22:B27"/>
    <mergeCell ref="D22:D27"/>
    <mergeCell ref="H22:H23"/>
    <mergeCell ref="I22:I27"/>
    <mergeCell ref="E25:E26"/>
    <mergeCell ref="B28:B29"/>
    <mergeCell ref="D28:D29"/>
    <mergeCell ref="I28:I29"/>
    <mergeCell ref="I17:I19"/>
    <mergeCell ref="D20:D21"/>
    <mergeCell ref="I20:I21"/>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3"/>
  <sheetViews>
    <sheetView tabSelected="1" zoomScale="60" zoomScaleNormal="60" workbookViewId="0">
      <pane ySplit="8" topLeftCell="A9" activePane="bottomLeft" state="frozen"/>
      <selection pane="bottomLeft" activeCell="C49" sqref="C49"/>
    </sheetView>
  </sheetViews>
  <sheetFormatPr defaultColWidth="8.85546875" defaultRowHeight="15.75" x14ac:dyDescent="0.25"/>
  <cols>
    <col min="1" max="1" width="3" style="177" customWidth="1"/>
    <col min="2" max="2" width="4.28515625" style="177" customWidth="1"/>
    <col min="3" max="3" width="45.42578125" style="178" bestFit="1" customWidth="1"/>
    <col min="4" max="4" width="51.5703125" style="177" bestFit="1" customWidth="1"/>
    <col min="5" max="5" width="13.140625" style="177" customWidth="1"/>
    <col min="6" max="6" width="27" style="177" customWidth="1"/>
    <col min="7" max="7" width="37.7109375" style="177" customWidth="1"/>
    <col min="8" max="8" width="7.5703125" style="177" customWidth="1"/>
    <col min="9" max="9" width="10.42578125" style="177" customWidth="1"/>
    <col min="10" max="10" width="8.7109375" style="177" customWidth="1"/>
    <col min="11" max="11" width="16.140625" style="179" customWidth="1"/>
    <col min="12" max="12" width="26" style="177" customWidth="1"/>
    <col min="13" max="13" width="31.5703125" style="177" customWidth="1"/>
    <col min="14" max="15" width="29.5703125" style="177" customWidth="1"/>
    <col min="16" max="16" width="3.5703125" style="177" customWidth="1"/>
    <col min="17" max="16384" width="8.85546875" style="177"/>
  </cols>
  <sheetData>
    <row r="1" spans="2:17" ht="16.5" thickBot="1" x14ac:dyDescent="0.3">
      <c r="Q1" s="180"/>
    </row>
    <row r="2" spans="2:17" ht="25.15" customHeight="1" x14ac:dyDescent="0.25">
      <c r="B2" s="181"/>
      <c r="C2" s="181"/>
      <c r="D2" s="396" t="s">
        <v>229</v>
      </c>
      <c r="E2" s="397"/>
      <c r="F2" s="397"/>
      <c r="G2" s="397"/>
      <c r="H2" s="397"/>
      <c r="I2" s="397"/>
      <c r="J2" s="398"/>
      <c r="K2" s="399" t="s">
        <v>230</v>
      </c>
      <c r="L2" s="400"/>
      <c r="M2" s="400"/>
      <c r="N2" s="401"/>
      <c r="O2" s="182"/>
      <c r="Q2" s="180"/>
    </row>
    <row r="3" spans="2:17" ht="25.15" customHeight="1" x14ac:dyDescent="0.25">
      <c r="B3" s="181"/>
      <c r="C3" s="181"/>
      <c r="D3" s="402" t="s">
        <v>231</v>
      </c>
      <c r="E3" s="403"/>
      <c r="F3" s="403"/>
      <c r="G3" s="403"/>
      <c r="H3" s="403"/>
      <c r="I3" s="403"/>
      <c r="J3" s="404"/>
      <c r="K3" s="405" t="s">
        <v>232</v>
      </c>
      <c r="L3" s="406"/>
      <c r="M3" s="183" t="s">
        <v>233</v>
      </c>
      <c r="N3" s="184" t="s">
        <v>234</v>
      </c>
      <c r="O3" s="182"/>
      <c r="Q3" s="180"/>
    </row>
    <row r="4" spans="2:17" ht="25.15" customHeight="1" thickBot="1" x14ac:dyDescent="0.3">
      <c r="B4" s="185"/>
      <c r="C4" s="185"/>
      <c r="D4" s="407" t="s">
        <v>235</v>
      </c>
      <c r="E4" s="408"/>
      <c r="F4" s="408"/>
      <c r="G4" s="408"/>
      <c r="H4" s="408"/>
      <c r="I4" s="408"/>
      <c r="J4" s="409"/>
      <c r="K4" s="410" t="s">
        <v>236</v>
      </c>
      <c r="L4" s="411"/>
      <c r="M4" s="186">
        <v>43123</v>
      </c>
      <c r="N4" s="187"/>
      <c r="O4" s="182"/>
      <c r="Q4" s="180"/>
    </row>
    <row r="5" spans="2:17" s="191" customFormat="1" ht="45" customHeight="1" thickBot="1" x14ac:dyDescent="0.3">
      <c r="B5" s="393" t="s">
        <v>237</v>
      </c>
      <c r="C5" s="394"/>
      <c r="D5" s="395"/>
      <c r="E5" s="231" t="s">
        <v>238</v>
      </c>
      <c r="F5" s="231" t="s">
        <v>239</v>
      </c>
      <c r="G5" s="231" t="s">
        <v>255</v>
      </c>
      <c r="H5" s="395" t="s">
        <v>240</v>
      </c>
      <c r="I5" s="395"/>
      <c r="J5" s="395" t="s">
        <v>241</v>
      </c>
      <c r="K5" s="395"/>
      <c r="L5" s="395"/>
      <c r="M5" s="231" t="s">
        <v>239</v>
      </c>
      <c r="N5" s="189" t="s">
        <v>256</v>
      </c>
      <c r="O5" s="190"/>
    </row>
    <row r="6" spans="2:17" ht="3" customHeight="1" x14ac:dyDescent="0.25"/>
    <row r="7" spans="2:17" s="194" customFormat="1" ht="31.5" x14ac:dyDescent="0.25">
      <c r="B7" s="192" t="s">
        <v>242</v>
      </c>
      <c r="C7" s="193" t="s">
        <v>2</v>
      </c>
      <c r="D7" s="193" t="s">
        <v>243</v>
      </c>
      <c r="E7" s="192" t="s">
        <v>244</v>
      </c>
      <c r="F7" s="193" t="s">
        <v>245</v>
      </c>
      <c r="G7" s="192" t="s">
        <v>246</v>
      </c>
      <c r="H7" s="192" t="s">
        <v>247</v>
      </c>
      <c r="I7" s="192" t="s">
        <v>248</v>
      </c>
      <c r="J7" s="192" t="s">
        <v>249</v>
      </c>
      <c r="K7" s="192" t="s">
        <v>250</v>
      </c>
      <c r="L7" s="192" t="s">
        <v>251</v>
      </c>
      <c r="M7" s="192" t="s">
        <v>252</v>
      </c>
      <c r="N7" s="192" t="s">
        <v>253</v>
      </c>
      <c r="O7" s="192" t="s">
        <v>254</v>
      </c>
    </row>
    <row r="8" spans="2:17" ht="3" customHeight="1" x14ac:dyDescent="0.25">
      <c r="B8" s="195"/>
      <c r="C8" s="196"/>
      <c r="D8" s="195"/>
      <c r="E8" s="195"/>
      <c r="F8" s="195"/>
      <c r="G8" s="195"/>
      <c r="H8" s="195"/>
      <c r="I8" s="195"/>
      <c r="J8" s="195"/>
      <c r="K8" s="197"/>
      <c r="L8" s="195"/>
      <c r="M8" s="195"/>
      <c r="N8" s="195"/>
      <c r="O8" s="198"/>
    </row>
    <row r="9" spans="2:17" ht="58.5" customHeight="1" x14ac:dyDescent="0.25">
      <c r="B9" s="369">
        <v>1</v>
      </c>
      <c r="C9" s="242" t="s">
        <v>402</v>
      </c>
      <c r="D9" s="371" t="s">
        <v>403</v>
      </c>
      <c r="E9" s="373" t="s">
        <v>428</v>
      </c>
      <c r="F9" s="379" t="s">
        <v>11</v>
      </c>
      <c r="G9" s="204" t="s">
        <v>257</v>
      </c>
      <c r="H9" s="199">
        <v>3</v>
      </c>
      <c r="I9" s="199">
        <v>4</v>
      </c>
      <c r="J9" s="199">
        <f t="shared" ref="J9:J51" si="0">I9*H9</f>
        <v>12</v>
      </c>
      <c r="K9" s="200" t="str">
        <f t="shared" ref="K9:K51" si="1">IF(J9&gt;=15,"Katastropik / Bencana",IF(J9&gt;=10,"Tinggi",IF(J9&gt;=5,"Moderat",IF(J9&gt;=3,"Rendah","Tidak Signifikan"))))</f>
        <v>Tinggi</v>
      </c>
      <c r="L9" s="204" t="s">
        <v>264</v>
      </c>
      <c r="M9" s="375" t="s">
        <v>201</v>
      </c>
      <c r="N9" s="373" t="s">
        <v>193</v>
      </c>
      <c r="O9" s="373" t="s">
        <v>11</v>
      </c>
    </row>
    <row r="10" spans="2:17" ht="56.25" customHeight="1" x14ac:dyDescent="0.25">
      <c r="B10" s="370"/>
      <c r="C10" s="242" t="s">
        <v>262</v>
      </c>
      <c r="D10" s="372"/>
      <c r="E10" s="374"/>
      <c r="F10" s="380"/>
      <c r="G10" s="204" t="s">
        <v>258</v>
      </c>
      <c r="H10" s="199">
        <v>3</v>
      </c>
      <c r="I10" s="199">
        <v>3</v>
      </c>
      <c r="J10" s="199">
        <f t="shared" si="0"/>
        <v>9</v>
      </c>
      <c r="K10" s="200" t="str">
        <f t="shared" si="1"/>
        <v>Moderat</v>
      </c>
      <c r="L10" s="204" t="s">
        <v>263</v>
      </c>
      <c r="M10" s="376"/>
      <c r="N10" s="374"/>
      <c r="O10" s="374"/>
    </row>
    <row r="11" spans="2:17" ht="75.75" customHeight="1" x14ac:dyDescent="0.25">
      <c r="B11" s="221">
        <v>2</v>
      </c>
      <c r="C11" s="242" t="s">
        <v>260</v>
      </c>
      <c r="D11" s="242" t="s">
        <v>404</v>
      </c>
      <c r="E11" s="202" t="s">
        <v>429</v>
      </c>
      <c r="F11" s="220" t="s">
        <v>118</v>
      </c>
      <c r="G11" s="204" t="s">
        <v>259</v>
      </c>
      <c r="H11" s="199">
        <v>3</v>
      </c>
      <c r="I11" s="199">
        <v>4</v>
      </c>
      <c r="J11" s="199">
        <f t="shared" si="0"/>
        <v>12</v>
      </c>
      <c r="K11" s="200" t="str">
        <f t="shared" si="1"/>
        <v>Tinggi</v>
      </c>
      <c r="L11" s="204" t="s">
        <v>261</v>
      </c>
      <c r="M11" s="204" t="s">
        <v>202</v>
      </c>
      <c r="N11" s="202" t="s">
        <v>194</v>
      </c>
      <c r="O11" s="202" t="s">
        <v>118</v>
      </c>
    </row>
    <row r="12" spans="2:17" ht="83.25" customHeight="1" x14ac:dyDescent="0.25">
      <c r="B12" s="221">
        <v>3</v>
      </c>
      <c r="C12" s="242" t="s">
        <v>266</v>
      </c>
      <c r="D12" s="242" t="s">
        <v>405</v>
      </c>
      <c r="E12" s="202" t="s">
        <v>429</v>
      </c>
      <c r="F12" s="220" t="s">
        <v>13</v>
      </c>
      <c r="G12" s="204" t="s">
        <v>265</v>
      </c>
      <c r="H12" s="199">
        <v>3</v>
      </c>
      <c r="I12" s="199">
        <v>4</v>
      </c>
      <c r="J12" s="199">
        <f t="shared" si="0"/>
        <v>12</v>
      </c>
      <c r="K12" s="200" t="str">
        <f t="shared" si="1"/>
        <v>Tinggi</v>
      </c>
      <c r="L12" s="204" t="s">
        <v>267</v>
      </c>
      <c r="M12" s="204" t="s">
        <v>203</v>
      </c>
      <c r="N12" s="202" t="s">
        <v>194</v>
      </c>
      <c r="O12" s="202" t="s">
        <v>13</v>
      </c>
    </row>
    <row r="13" spans="2:17" ht="156.75" customHeight="1" x14ac:dyDescent="0.25">
      <c r="B13" s="221">
        <v>4</v>
      </c>
      <c r="C13" s="242" t="s">
        <v>276</v>
      </c>
      <c r="D13" s="242" t="s">
        <v>407</v>
      </c>
      <c r="E13" s="202" t="s">
        <v>430</v>
      </c>
      <c r="F13" s="220" t="s">
        <v>20</v>
      </c>
      <c r="G13" s="204" t="s">
        <v>274</v>
      </c>
      <c r="H13" s="199">
        <v>2</v>
      </c>
      <c r="I13" s="199">
        <v>4</v>
      </c>
      <c r="J13" s="199">
        <f t="shared" si="0"/>
        <v>8</v>
      </c>
      <c r="K13" s="200" t="str">
        <f t="shared" si="1"/>
        <v>Moderat</v>
      </c>
      <c r="L13" s="204" t="s">
        <v>275</v>
      </c>
      <c r="M13" s="204" t="s">
        <v>119</v>
      </c>
      <c r="N13" s="238" t="s">
        <v>21</v>
      </c>
      <c r="O13" s="202" t="s">
        <v>20</v>
      </c>
    </row>
    <row r="14" spans="2:17" ht="93.75" customHeight="1" x14ac:dyDescent="0.25">
      <c r="B14" s="221">
        <v>5</v>
      </c>
      <c r="C14" s="242" t="s">
        <v>279</v>
      </c>
      <c r="D14" s="242" t="s">
        <v>408</v>
      </c>
      <c r="E14" s="202" t="s">
        <v>429</v>
      </c>
      <c r="F14" s="220" t="s">
        <v>25</v>
      </c>
      <c r="G14" s="204" t="s">
        <v>277</v>
      </c>
      <c r="H14" s="199">
        <v>3</v>
      </c>
      <c r="I14" s="199">
        <v>4</v>
      </c>
      <c r="J14" s="199">
        <f t="shared" si="0"/>
        <v>12</v>
      </c>
      <c r="K14" s="200" t="str">
        <f t="shared" si="1"/>
        <v>Tinggi</v>
      </c>
      <c r="L14" s="204" t="s">
        <v>278</v>
      </c>
      <c r="M14" s="204" t="s">
        <v>124</v>
      </c>
      <c r="N14" s="238" t="s">
        <v>121</v>
      </c>
      <c r="O14" s="202" t="s">
        <v>25</v>
      </c>
    </row>
    <row r="15" spans="2:17" ht="121.5" customHeight="1" x14ac:dyDescent="0.25">
      <c r="B15" s="221">
        <v>6</v>
      </c>
      <c r="C15" s="242" t="s">
        <v>280</v>
      </c>
      <c r="D15" s="242" t="s">
        <v>409</v>
      </c>
      <c r="E15" s="202" t="s">
        <v>428</v>
      </c>
      <c r="F15" s="220" t="s">
        <v>432</v>
      </c>
      <c r="G15" s="204" t="s">
        <v>281</v>
      </c>
      <c r="H15" s="199">
        <v>2</v>
      </c>
      <c r="I15" s="199">
        <v>4</v>
      </c>
      <c r="J15" s="199">
        <f t="shared" si="0"/>
        <v>8</v>
      </c>
      <c r="K15" s="200" t="str">
        <f t="shared" si="1"/>
        <v>Moderat</v>
      </c>
      <c r="L15" s="204" t="s">
        <v>282</v>
      </c>
      <c r="M15" s="204" t="s">
        <v>204</v>
      </c>
      <c r="N15" s="238" t="s">
        <v>30</v>
      </c>
      <c r="O15" s="202" t="s">
        <v>188</v>
      </c>
    </row>
    <row r="16" spans="2:17" ht="74.25" customHeight="1" x14ac:dyDescent="0.25">
      <c r="B16" s="369">
        <v>7</v>
      </c>
      <c r="C16" s="242" t="s">
        <v>283</v>
      </c>
      <c r="D16" s="371" t="s">
        <v>410</v>
      </c>
      <c r="E16" s="373" t="s">
        <v>429</v>
      </c>
      <c r="F16" s="379" t="s">
        <v>433</v>
      </c>
      <c r="G16" s="204" t="s">
        <v>284</v>
      </c>
      <c r="H16" s="199">
        <v>3</v>
      </c>
      <c r="I16" s="199">
        <v>4</v>
      </c>
      <c r="J16" s="199">
        <f t="shared" si="0"/>
        <v>12</v>
      </c>
      <c r="K16" s="200" t="str">
        <f t="shared" si="1"/>
        <v>Tinggi</v>
      </c>
      <c r="L16" s="204" t="s">
        <v>287</v>
      </c>
      <c r="M16" s="375" t="s">
        <v>206</v>
      </c>
      <c r="N16" s="391">
        <v>1</v>
      </c>
      <c r="O16" s="373" t="s">
        <v>35</v>
      </c>
    </row>
    <row r="17" spans="2:15" ht="35.25" customHeight="1" x14ac:dyDescent="0.25">
      <c r="B17" s="370"/>
      <c r="C17" s="242" t="s">
        <v>285</v>
      </c>
      <c r="D17" s="372"/>
      <c r="E17" s="374"/>
      <c r="F17" s="380"/>
      <c r="G17" s="204" t="s">
        <v>286</v>
      </c>
      <c r="H17" s="199">
        <v>2</v>
      </c>
      <c r="I17" s="199">
        <v>4</v>
      </c>
      <c r="J17" s="199">
        <f t="shared" si="0"/>
        <v>8</v>
      </c>
      <c r="K17" s="200" t="str">
        <f t="shared" si="1"/>
        <v>Moderat</v>
      </c>
      <c r="L17" s="204" t="s">
        <v>288</v>
      </c>
      <c r="M17" s="376"/>
      <c r="N17" s="392"/>
      <c r="O17" s="374"/>
    </row>
    <row r="18" spans="2:15" ht="61.5" customHeight="1" x14ac:dyDescent="0.25">
      <c r="B18" s="369">
        <v>8</v>
      </c>
      <c r="C18" s="242" t="s">
        <v>289</v>
      </c>
      <c r="D18" s="371" t="s">
        <v>411</v>
      </c>
      <c r="E18" s="373" t="s">
        <v>429</v>
      </c>
      <c r="F18" s="379" t="s">
        <v>434</v>
      </c>
      <c r="G18" s="204" t="s">
        <v>292</v>
      </c>
      <c r="H18" s="199">
        <v>3</v>
      </c>
      <c r="I18" s="199">
        <v>3</v>
      </c>
      <c r="J18" s="199">
        <f t="shared" si="0"/>
        <v>9</v>
      </c>
      <c r="K18" s="200" t="str">
        <f t="shared" si="1"/>
        <v>Moderat</v>
      </c>
      <c r="L18" s="204" t="s">
        <v>293</v>
      </c>
      <c r="M18" s="375" t="s">
        <v>219</v>
      </c>
      <c r="N18" s="391">
        <v>1</v>
      </c>
      <c r="O18" s="373" t="s">
        <v>192</v>
      </c>
    </row>
    <row r="19" spans="2:15" ht="103.5" customHeight="1" x14ac:dyDescent="0.25">
      <c r="B19" s="370"/>
      <c r="C19" s="242" t="s">
        <v>290</v>
      </c>
      <c r="D19" s="372"/>
      <c r="E19" s="374"/>
      <c r="F19" s="380"/>
      <c r="G19" s="204" t="s">
        <v>291</v>
      </c>
      <c r="H19" s="199">
        <v>2</v>
      </c>
      <c r="I19" s="199">
        <v>3</v>
      </c>
      <c r="J19" s="199">
        <f t="shared" si="0"/>
        <v>6</v>
      </c>
      <c r="K19" s="200" t="str">
        <f t="shared" si="1"/>
        <v>Moderat</v>
      </c>
      <c r="L19" s="204" t="s">
        <v>294</v>
      </c>
      <c r="M19" s="376"/>
      <c r="N19" s="374"/>
      <c r="O19" s="374"/>
    </row>
    <row r="20" spans="2:15" ht="46.5" customHeight="1" x14ac:dyDescent="0.25">
      <c r="B20" s="369">
        <v>9</v>
      </c>
      <c r="C20" s="242" t="s">
        <v>463</v>
      </c>
      <c r="D20" s="242" t="s">
        <v>467</v>
      </c>
      <c r="E20" s="373" t="s">
        <v>428</v>
      </c>
      <c r="F20" s="371" t="s">
        <v>452</v>
      </c>
      <c r="G20" s="204" t="s">
        <v>464</v>
      </c>
      <c r="H20" s="199">
        <v>3</v>
      </c>
      <c r="I20" s="199">
        <v>4</v>
      </c>
      <c r="J20" s="199">
        <f t="shared" si="0"/>
        <v>12</v>
      </c>
      <c r="K20" s="200" t="str">
        <f t="shared" si="1"/>
        <v>Tinggi</v>
      </c>
      <c r="L20" s="204" t="s">
        <v>468</v>
      </c>
      <c r="M20" s="375" t="s">
        <v>460</v>
      </c>
      <c r="N20" s="373" t="s">
        <v>453</v>
      </c>
      <c r="O20" s="373" t="s">
        <v>454</v>
      </c>
    </row>
    <row r="21" spans="2:15" ht="93.75" customHeight="1" x14ac:dyDescent="0.25">
      <c r="B21" s="370"/>
      <c r="C21" s="242" t="s">
        <v>462</v>
      </c>
      <c r="D21" s="242" t="s">
        <v>466</v>
      </c>
      <c r="E21" s="374"/>
      <c r="F21" s="372"/>
      <c r="G21" s="204" t="s">
        <v>465</v>
      </c>
      <c r="H21" s="199">
        <v>3</v>
      </c>
      <c r="I21" s="199">
        <v>4</v>
      </c>
      <c r="J21" s="199">
        <f t="shared" si="0"/>
        <v>12</v>
      </c>
      <c r="K21" s="200" t="str">
        <f t="shared" si="1"/>
        <v>Tinggi</v>
      </c>
      <c r="L21" s="204" t="s">
        <v>469</v>
      </c>
      <c r="M21" s="376"/>
      <c r="N21" s="374"/>
      <c r="O21" s="374"/>
    </row>
    <row r="22" spans="2:15" s="203" customFormat="1" ht="120.75" customHeight="1" x14ac:dyDescent="0.25">
      <c r="B22" s="377">
        <v>10</v>
      </c>
      <c r="C22" s="371" t="s">
        <v>482</v>
      </c>
      <c r="D22" s="371" t="s">
        <v>483</v>
      </c>
      <c r="E22" s="371" t="s">
        <v>484</v>
      </c>
      <c r="F22" s="371" t="s">
        <v>485</v>
      </c>
      <c r="G22" s="435" t="s">
        <v>486</v>
      </c>
      <c r="H22" s="201">
        <v>3</v>
      </c>
      <c r="I22" s="201">
        <v>4</v>
      </c>
      <c r="J22" s="201">
        <f t="shared" si="0"/>
        <v>12</v>
      </c>
      <c r="K22" s="202" t="str">
        <f t="shared" si="1"/>
        <v>Tinggi</v>
      </c>
      <c r="L22" s="435" t="s">
        <v>487</v>
      </c>
      <c r="M22" s="435" t="s">
        <v>488</v>
      </c>
      <c r="N22" s="373" t="s">
        <v>191</v>
      </c>
      <c r="O22" s="436" t="s">
        <v>190</v>
      </c>
    </row>
    <row r="23" spans="2:15" s="203" customFormat="1" ht="120.75" customHeight="1" x14ac:dyDescent="0.25">
      <c r="B23" s="378"/>
      <c r="C23" s="372"/>
      <c r="D23" s="372"/>
      <c r="E23" s="372"/>
      <c r="F23" s="372"/>
      <c r="G23" s="435" t="s">
        <v>489</v>
      </c>
      <c r="H23" s="201">
        <v>3</v>
      </c>
      <c r="I23" s="201">
        <v>4</v>
      </c>
      <c r="J23" s="201">
        <f t="shared" si="0"/>
        <v>12</v>
      </c>
      <c r="K23" s="202" t="str">
        <f t="shared" si="1"/>
        <v>Tinggi</v>
      </c>
      <c r="L23" s="435" t="s">
        <v>490</v>
      </c>
      <c r="M23" s="435" t="s">
        <v>491</v>
      </c>
      <c r="N23" s="374"/>
      <c r="O23" s="436"/>
    </row>
    <row r="24" spans="2:15" ht="70.5" customHeight="1" x14ac:dyDescent="0.25">
      <c r="B24" s="369">
        <v>11</v>
      </c>
      <c r="C24" s="242" t="s">
        <v>295</v>
      </c>
      <c r="D24" s="371" t="s">
        <v>412</v>
      </c>
      <c r="E24" s="373" t="s">
        <v>428</v>
      </c>
      <c r="F24" s="379" t="s">
        <v>199</v>
      </c>
      <c r="G24" s="204" t="s">
        <v>297</v>
      </c>
      <c r="H24" s="199">
        <v>3</v>
      </c>
      <c r="I24" s="199">
        <v>3</v>
      </c>
      <c r="J24" s="199">
        <f t="shared" si="0"/>
        <v>9</v>
      </c>
      <c r="K24" s="200" t="str">
        <f t="shared" si="1"/>
        <v>Moderat</v>
      </c>
      <c r="L24" s="204" t="s">
        <v>300</v>
      </c>
      <c r="M24" s="375" t="s">
        <v>461</v>
      </c>
      <c r="N24" s="373" t="s">
        <v>456</v>
      </c>
      <c r="O24" s="373" t="s">
        <v>451</v>
      </c>
    </row>
    <row r="25" spans="2:15" ht="48" customHeight="1" x14ac:dyDescent="0.25">
      <c r="B25" s="370"/>
      <c r="C25" s="242" t="s">
        <v>296</v>
      </c>
      <c r="D25" s="372"/>
      <c r="E25" s="374"/>
      <c r="F25" s="380"/>
      <c r="G25" s="204" t="s">
        <v>298</v>
      </c>
      <c r="H25" s="199">
        <v>2</v>
      </c>
      <c r="I25" s="199">
        <v>4</v>
      </c>
      <c r="J25" s="199">
        <f t="shared" si="0"/>
        <v>8</v>
      </c>
      <c r="K25" s="200" t="str">
        <f t="shared" si="1"/>
        <v>Moderat</v>
      </c>
      <c r="L25" s="204" t="s">
        <v>299</v>
      </c>
      <c r="M25" s="376"/>
      <c r="N25" s="374"/>
      <c r="O25" s="374"/>
    </row>
    <row r="26" spans="2:15" ht="93" customHeight="1" x14ac:dyDescent="0.25">
      <c r="B26" s="221">
        <v>12</v>
      </c>
      <c r="C26" s="242" t="s">
        <v>307</v>
      </c>
      <c r="D26" s="242" t="s">
        <v>414</v>
      </c>
      <c r="E26" s="202" t="s">
        <v>428</v>
      </c>
      <c r="F26" s="220" t="s">
        <v>435</v>
      </c>
      <c r="G26" s="204" t="s">
        <v>308</v>
      </c>
      <c r="H26" s="199">
        <v>3</v>
      </c>
      <c r="I26" s="199">
        <v>4</v>
      </c>
      <c r="J26" s="199">
        <f t="shared" si="0"/>
        <v>12</v>
      </c>
      <c r="K26" s="200" t="str">
        <f t="shared" si="1"/>
        <v>Tinggi</v>
      </c>
      <c r="L26" s="204" t="s">
        <v>309</v>
      </c>
      <c r="M26" s="204" t="s">
        <v>127</v>
      </c>
      <c r="N26" s="239">
        <v>0.98</v>
      </c>
      <c r="O26" s="202" t="s">
        <v>39</v>
      </c>
    </row>
    <row r="27" spans="2:15" ht="74.25" customHeight="1" x14ac:dyDescent="0.25">
      <c r="B27" s="369">
        <v>13</v>
      </c>
      <c r="C27" s="242" t="s">
        <v>313</v>
      </c>
      <c r="D27" s="371" t="s">
        <v>415</v>
      </c>
      <c r="E27" s="373" t="s">
        <v>428</v>
      </c>
      <c r="F27" s="379" t="s">
        <v>438</v>
      </c>
      <c r="G27" s="204" t="s">
        <v>320</v>
      </c>
      <c r="H27" s="199">
        <v>2</v>
      </c>
      <c r="I27" s="199">
        <v>3</v>
      </c>
      <c r="J27" s="199">
        <f t="shared" si="0"/>
        <v>6</v>
      </c>
      <c r="K27" s="200" t="str">
        <f t="shared" si="1"/>
        <v>Moderat</v>
      </c>
      <c r="L27" s="204" t="s">
        <v>321</v>
      </c>
      <c r="M27" s="375" t="s">
        <v>492</v>
      </c>
      <c r="N27" s="373" t="s">
        <v>210</v>
      </c>
      <c r="O27" s="373" t="s">
        <v>493</v>
      </c>
    </row>
    <row r="28" spans="2:15" ht="78.75" customHeight="1" x14ac:dyDescent="0.25">
      <c r="B28" s="389"/>
      <c r="C28" s="242" t="s">
        <v>322</v>
      </c>
      <c r="D28" s="388"/>
      <c r="E28" s="385"/>
      <c r="F28" s="384"/>
      <c r="G28" s="204" t="s">
        <v>324</v>
      </c>
      <c r="H28" s="199">
        <v>3</v>
      </c>
      <c r="I28" s="199">
        <v>2</v>
      </c>
      <c r="J28" s="199">
        <f t="shared" si="0"/>
        <v>6</v>
      </c>
      <c r="K28" s="200" t="str">
        <f t="shared" si="1"/>
        <v>Moderat</v>
      </c>
      <c r="L28" s="204" t="s">
        <v>327</v>
      </c>
      <c r="M28" s="390"/>
      <c r="N28" s="385"/>
      <c r="O28" s="385"/>
    </row>
    <row r="29" spans="2:15" ht="81.75" customHeight="1" x14ac:dyDescent="0.25">
      <c r="B29" s="370"/>
      <c r="C29" s="242" t="s">
        <v>323</v>
      </c>
      <c r="D29" s="372"/>
      <c r="E29" s="374"/>
      <c r="F29" s="380"/>
      <c r="G29" s="204" t="s">
        <v>325</v>
      </c>
      <c r="H29" s="199">
        <v>3</v>
      </c>
      <c r="I29" s="199">
        <v>2</v>
      </c>
      <c r="J29" s="199">
        <f t="shared" si="0"/>
        <v>6</v>
      </c>
      <c r="K29" s="200" t="str">
        <f t="shared" si="1"/>
        <v>Moderat</v>
      </c>
      <c r="L29" s="204" t="s">
        <v>326</v>
      </c>
      <c r="M29" s="376"/>
      <c r="N29" s="374"/>
      <c r="O29" s="374"/>
    </row>
    <row r="30" spans="2:15" s="203" customFormat="1" ht="53.25" customHeight="1" x14ac:dyDescent="0.25">
      <c r="B30" s="377">
        <v>14</v>
      </c>
      <c r="C30" s="242" t="s">
        <v>328</v>
      </c>
      <c r="D30" s="371" t="s">
        <v>416</v>
      </c>
      <c r="E30" s="373" t="s">
        <v>429</v>
      </c>
      <c r="F30" s="379" t="s">
        <v>439</v>
      </c>
      <c r="G30" s="242" t="s">
        <v>431</v>
      </c>
      <c r="H30" s="201">
        <v>3</v>
      </c>
      <c r="I30" s="201">
        <v>4</v>
      </c>
      <c r="J30" s="201">
        <f t="shared" si="0"/>
        <v>12</v>
      </c>
      <c r="K30" s="202" t="str">
        <f t="shared" si="1"/>
        <v>Tinggi</v>
      </c>
      <c r="L30" s="242" t="s">
        <v>331</v>
      </c>
      <c r="M30" s="371" t="s">
        <v>227</v>
      </c>
      <c r="N30" s="373" t="s">
        <v>226</v>
      </c>
      <c r="O30" s="373" t="s">
        <v>49</v>
      </c>
    </row>
    <row r="31" spans="2:15" s="203" customFormat="1" ht="46.5" customHeight="1" x14ac:dyDescent="0.25">
      <c r="B31" s="378"/>
      <c r="C31" s="242" t="s">
        <v>329</v>
      </c>
      <c r="D31" s="372"/>
      <c r="E31" s="374"/>
      <c r="F31" s="380"/>
      <c r="G31" s="242" t="s">
        <v>330</v>
      </c>
      <c r="H31" s="201">
        <v>3</v>
      </c>
      <c r="I31" s="201">
        <v>3</v>
      </c>
      <c r="J31" s="201">
        <f t="shared" si="0"/>
        <v>9</v>
      </c>
      <c r="K31" s="202" t="str">
        <f t="shared" si="1"/>
        <v>Moderat</v>
      </c>
      <c r="L31" s="242" t="s">
        <v>332</v>
      </c>
      <c r="M31" s="372"/>
      <c r="N31" s="374"/>
      <c r="O31" s="374"/>
    </row>
    <row r="32" spans="2:15" s="203" customFormat="1" ht="57" customHeight="1" x14ac:dyDescent="0.25">
      <c r="B32" s="377">
        <v>15</v>
      </c>
      <c r="C32" s="242" t="s">
        <v>333</v>
      </c>
      <c r="D32" s="371" t="s">
        <v>419</v>
      </c>
      <c r="E32" s="373" t="s">
        <v>429</v>
      </c>
      <c r="F32" s="379" t="s">
        <v>440</v>
      </c>
      <c r="G32" s="242" t="s">
        <v>343</v>
      </c>
      <c r="H32" s="201">
        <v>2</v>
      </c>
      <c r="I32" s="201">
        <v>5</v>
      </c>
      <c r="J32" s="201">
        <f t="shared" si="0"/>
        <v>10</v>
      </c>
      <c r="K32" s="202" t="str">
        <f t="shared" si="1"/>
        <v>Tinggi</v>
      </c>
      <c r="L32" s="242" t="s">
        <v>344</v>
      </c>
      <c r="M32" s="371" t="s">
        <v>218</v>
      </c>
      <c r="N32" s="373" t="s">
        <v>213</v>
      </c>
      <c r="O32" s="373" t="s">
        <v>211</v>
      </c>
    </row>
    <row r="33" spans="2:15" s="203" customFormat="1" ht="53.25" customHeight="1" x14ac:dyDescent="0.25">
      <c r="B33" s="387"/>
      <c r="C33" s="242" t="s">
        <v>334</v>
      </c>
      <c r="D33" s="388"/>
      <c r="E33" s="385"/>
      <c r="F33" s="384"/>
      <c r="G33" s="242" t="s">
        <v>342</v>
      </c>
      <c r="H33" s="201">
        <v>2</v>
      </c>
      <c r="I33" s="201">
        <v>5</v>
      </c>
      <c r="J33" s="201">
        <f t="shared" si="0"/>
        <v>10</v>
      </c>
      <c r="K33" s="202" t="str">
        <f t="shared" si="1"/>
        <v>Tinggi</v>
      </c>
      <c r="L33" s="242" t="s">
        <v>345</v>
      </c>
      <c r="M33" s="388"/>
      <c r="N33" s="385"/>
      <c r="O33" s="385"/>
    </row>
    <row r="34" spans="2:15" s="203" customFormat="1" ht="37.5" customHeight="1" x14ac:dyDescent="0.25">
      <c r="B34" s="387"/>
      <c r="C34" s="242" t="s">
        <v>335</v>
      </c>
      <c r="D34" s="388"/>
      <c r="E34" s="385"/>
      <c r="F34" s="384"/>
      <c r="G34" s="242" t="s">
        <v>341</v>
      </c>
      <c r="H34" s="201">
        <v>2</v>
      </c>
      <c r="I34" s="201">
        <v>4</v>
      </c>
      <c r="J34" s="201">
        <f t="shared" si="0"/>
        <v>8</v>
      </c>
      <c r="K34" s="202" t="str">
        <f t="shared" si="1"/>
        <v>Moderat</v>
      </c>
      <c r="L34" s="242" t="s">
        <v>346</v>
      </c>
      <c r="M34" s="388"/>
      <c r="N34" s="385"/>
      <c r="O34" s="385"/>
    </row>
    <row r="35" spans="2:15" s="203" customFormat="1" ht="35.25" customHeight="1" x14ac:dyDescent="0.25">
      <c r="B35" s="387"/>
      <c r="C35" s="242" t="s">
        <v>336</v>
      </c>
      <c r="D35" s="388"/>
      <c r="E35" s="385"/>
      <c r="F35" s="384"/>
      <c r="G35" s="242" t="s">
        <v>340</v>
      </c>
      <c r="H35" s="201">
        <v>2</v>
      </c>
      <c r="I35" s="201">
        <v>4</v>
      </c>
      <c r="J35" s="201">
        <f t="shared" si="0"/>
        <v>8</v>
      </c>
      <c r="K35" s="202" t="str">
        <f t="shared" si="1"/>
        <v>Moderat</v>
      </c>
      <c r="L35" s="242" t="s">
        <v>347</v>
      </c>
      <c r="M35" s="388"/>
      <c r="N35" s="385"/>
      <c r="O35" s="385"/>
    </row>
    <row r="36" spans="2:15" s="203" customFormat="1" ht="49.5" customHeight="1" x14ac:dyDescent="0.25">
      <c r="B36" s="378"/>
      <c r="C36" s="242" t="s">
        <v>337</v>
      </c>
      <c r="D36" s="372"/>
      <c r="E36" s="374"/>
      <c r="F36" s="380"/>
      <c r="G36" s="242" t="s">
        <v>339</v>
      </c>
      <c r="H36" s="201">
        <v>2</v>
      </c>
      <c r="I36" s="201">
        <v>5</v>
      </c>
      <c r="J36" s="201">
        <f t="shared" si="0"/>
        <v>10</v>
      </c>
      <c r="K36" s="202" t="str">
        <f t="shared" si="1"/>
        <v>Tinggi</v>
      </c>
      <c r="L36" s="242" t="s">
        <v>338</v>
      </c>
      <c r="M36" s="372"/>
      <c r="N36" s="374"/>
      <c r="O36" s="374"/>
    </row>
    <row r="37" spans="2:15" s="203" customFormat="1" ht="137.25" customHeight="1" x14ac:dyDescent="0.25">
      <c r="B37" s="222">
        <v>16</v>
      </c>
      <c r="C37" s="242" t="s">
        <v>348</v>
      </c>
      <c r="D37" s="242" t="s">
        <v>419</v>
      </c>
      <c r="E37" s="202" t="s">
        <v>429</v>
      </c>
      <c r="F37" s="220" t="s">
        <v>212</v>
      </c>
      <c r="G37" s="242" t="s">
        <v>349</v>
      </c>
      <c r="H37" s="201">
        <v>3</v>
      </c>
      <c r="I37" s="201">
        <v>3</v>
      </c>
      <c r="J37" s="201">
        <f t="shared" si="0"/>
        <v>9</v>
      </c>
      <c r="K37" s="202" t="str">
        <f t="shared" si="1"/>
        <v>Moderat</v>
      </c>
      <c r="L37" s="242" t="s">
        <v>350</v>
      </c>
      <c r="M37" s="242" t="s">
        <v>217</v>
      </c>
      <c r="N37" s="202" t="s">
        <v>213</v>
      </c>
      <c r="O37" s="202" t="s">
        <v>212</v>
      </c>
    </row>
    <row r="38" spans="2:15" s="203" customFormat="1" ht="72" customHeight="1" x14ac:dyDescent="0.25">
      <c r="B38" s="222">
        <v>17</v>
      </c>
      <c r="C38" s="242" t="s">
        <v>351</v>
      </c>
      <c r="D38" s="242" t="s">
        <v>417</v>
      </c>
      <c r="E38" s="202" t="s">
        <v>428</v>
      </c>
      <c r="F38" s="220" t="s">
        <v>441</v>
      </c>
      <c r="G38" s="242" t="s">
        <v>352</v>
      </c>
      <c r="H38" s="201">
        <v>3</v>
      </c>
      <c r="I38" s="201">
        <v>4</v>
      </c>
      <c r="J38" s="201">
        <f t="shared" si="0"/>
        <v>12</v>
      </c>
      <c r="K38" s="202" t="str">
        <f t="shared" si="1"/>
        <v>Tinggi</v>
      </c>
      <c r="L38" s="242" t="s">
        <v>353</v>
      </c>
      <c r="M38" s="242" t="s">
        <v>449</v>
      </c>
      <c r="N38" s="202" t="s">
        <v>187</v>
      </c>
      <c r="O38" s="202" t="s">
        <v>59</v>
      </c>
    </row>
    <row r="39" spans="2:15" s="203" customFormat="1" ht="63.75" customHeight="1" x14ac:dyDescent="0.25">
      <c r="B39" s="377">
        <v>18</v>
      </c>
      <c r="C39" s="242" t="s">
        <v>354</v>
      </c>
      <c r="D39" s="371" t="s">
        <v>418</v>
      </c>
      <c r="E39" s="373" t="s">
        <v>429</v>
      </c>
      <c r="F39" s="379" t="s">
        <v>442</v>
      </c>
      <c r="G39" s="242" t="s">
        <v>355</v>
      </c>
      <c r="H39" s="201">
        <v>3</v>
      </c>
      <c r="I39" s="201">
        <v>4</v>
      </c>
      <c r="J39" s="201">
        <f t="shared" si="0"/>
        <v>12</v>
      </c>
      <c r="K39" s="202" t="str">
        <f t="shared" si="1"/>
        <v>Tinggi</v>
      </c>
      <c r="L39" s="242" t="s">
        <v>359</v>
      </c>
      <c r="M39" s="386" t="s">
        <v>450</v>
      </c>
      <c r="N39" s="382">
        <v>0.75</v>
      </c>
      <c r="O39" s="373" t="s">
        <v>61</v>
      </c>
    </row>
    <row r="40" spans="2:15" s="203" customFormat="1" ht="72.75" customHeight="1" x14ac:dyDescent="0.25">
      <c r="B40" s="378"/>
      <c r="C40" s="242" t="s">
        <v>357</v>
      </c>
      <c r="D40" s="372"/>
      <c r="E40" s="374"/>
      <c r="F40" s="380"/>
      <c r="G40" s="242" t="s">
        <v>356</v>
      </c>
      <c r="H40" s="201">
        <v>4</v>
      </c>
      <c r="I40" s="201">
        <v>3</v>
      </c>
      <c r="J40" s="201">
        <f t="shared" si="0"/>
        <v>12</v>
      </c>
      <c r="K40" s="202" t="str">
        <f t="shared" si="1"/>
        <v>Tinggi</v>
      </c>
      <c r="L40" s="242" t="s">
        <v>358</v>
      </c>
      <c r="M40" s="386"/>
      <c r="N40" s="383"/>
      <c r="O40" s="374"/>
    </row>
    <row r="41" spans="2:15" s="203" customFormat="1" ht="91.5" customHeight="1" x14ac:dyDescent="0.25">
      <c r="B41" s="222">
        <v>19</v>
      </c>
      <c r="C41" s="242" t="s">
        <v>360</v>
      </c>
      <c r="D41" s="242" t="s">
        <v>420</v>
      </c>
      <c r="E41" s="202" t="s">
        <v>429</v>
      </c>
      <c r="F41" s="220" t="s">
        <v>443</v>
      </c>
      <c r="G41" s="242" t="s">
        <v>361</v>
      </c>
      <c r="H41" s="201">
        <v>3</v>
      </c>
      <c r="I41" s="201">
        <v>2</v>
      </c>
      <c r="J41" s="201">
        <f t="shared" si="0"/>
        <v>6</v>
      </c>
      <c r="K41" s="202" t="str">
        <f t="shared" si="1"/>
        <v>Moderat</v>
      </c>
      <c r="L41" s="242" t="s">
        <v>362</v>
      </c>
      <c r="M41" s="242" t="s">
        <v>184</v>
      </c>
      <c r="N41" s="202" t="s">
        <v>64</v>
      </c>
      <c r="O41" s="202" t="s">
        <v>63</v>
      </c>
    </row>
    <row r="42" spans="2:15" ht="105.75" customHeight="1" x14ac:dyDescent="0.25">
      <c r="B42" s="369">
        <v>20</v>
      </c>
      <c r="C42" s="204" t="s">
        <v>363</v>
      </c>
      <c r="D42" s="371" t="s">
        <v>421</v>
      </c>
      <c r="E42" s="373" t="s">
        <v>430</v>
      </c>
      <c r="F42" s="379" t="s">
        <v>444</v>
      </c>
      <c r="G42" s="204" t="s">
        <v>367</v>
      </c>
      <c r="H42" s="199">
        <v>4</v>
      </c>
      <c r="I42" s="199">
        <v>2</v>
      </c>
      <c r="J42" s="199">
        <f t="shared" si="0"/>
        <v>8</v>
      </c>
      <c r="K42" s="200" t="str">
        <f t="shared" si="1"/>
        <v>Moderat</v>
      </c>
      <c r="L42" s="204" t="s">
        <v>366</v>
      </c>
      <c r="M42" s="375" t="s">
        <v>228</v>
      </c>
      <c r="N42" s="373" t="s">
        <v>67</v>
      </c>
      <c r="O42" s="373" t="s">
        <v>66</v>
      </c>
    </row>
    <row r="43" spans="2:15" ht="78" customHeight="1" x14ac:dyDescent="0.25">
      <c r="B43" s="370"/>
      <c r="C43" s="204" t="s">
        <v>364</v>
      </c>
      <c r="D43" s="372"/>
      <c r="E43" s="374"/>
      <c r="F43" s="384"/>
      <c r="G43" s="204" t="s">
        <v>368</v>
      </c>
      <c r="H43" s="199">
        <v>3</v>
      </c>
      <c r="I43" s="199">
        <v>3</v>
      </c>
      <c r="J43" s="199">
        <f t="shared" si="0"/>
        <v>9</v>
      </c>
      <c r="K43" s="200" t="str">
        <f t="shared" si="1"/>
        <v>Moderat</v>
      </c>
      <c r="L43" s="204" t="s">
        <v>365</v>
      </c>
      <c r="M43" s="376"/>
      <c r="N43" s="374"/>
      <c r="O43" s="385"/>
    </row>
    <row r="44" spans="2:15" ht="117" customHeight="1" x14ac:dyDescent="0.25">
      <c r="B44" s="369">
        <v>21</v>
      </c>
      <c r="C44" s="204" t="s">
        <v>369</v>
      </c>
      <c r="D44" s="371" t="s">
        <v>422</v>
      </c>
      <c r="E44" s="373" t="s">
        <v>428</v>
      </c>
      <c r="F44" s="384"/>
      <c r="G44" s="204" t="s">
        <v>371</v>
      </c>
      <c r="H44" s="199">
        <v>3</v>
      </c>
      <c r="I44" s="199">
        <v>2</v>
      </c>
      <c r="J44" s="199">
        <f t="shared" si="0"/>
        <v>6</v>
      </c>
      <c r="K44" s="200" t="str">
        <f t="shared" si="1"/>
        <v>Moderat</v>
      </c>
      <c r="L44" s="204" t="s">
        <v>370</v>
      </c>
      <c r="M44" s="375" t="s">
        <v>197</v>
      </c>
      <c r="N44" s="373" t="s">
        <v>125</v>
      </c>
      <c r="O44" s="385"/>
    </row>
    <row r="45" spans="2:15" ht="103.5" customHeight="1" x14ac:dyDescent="0.25">
      <c r="B45" s="370"/>
      <c r="C45" s="204" t="s">
        <v>372</v>
      </c>
      <c r="D45" s="372"/>
      <c r="E45" s="374"/>
      <c r="F45" s="380"/>
      <c r="G45" s="204" t="s">
        <v>373</v>
      </c>
      <c r="H45" s="199">
        <v>3</v>
      </c>
      <c r="I45" s="199">
        <v>2</v>
      </c>
      <c r="J45" s="199">
        <f t="shared" si="0"/>
        <v>6</v>
      </c>
      <c r="K45" s="200" t="str">
        <f t="shared" si="1"/>
        <v>Moderat</v>
      </c>
      <c r="L45" s="204" t="s">
        <v>374</v>
      </c>
      <c r="M45" s="376"/>
      <c r="N45" s="374"/>
      <c r="O45" s="374"/>
    </row>
    <row r="46" spans="2:15" ht="78.75" customHeight="1" x14ac:dyDescent="0.25">
      <c r="B46" s="369">
        <v>22</v>
      </c>
      <c r="C46" s="204" t="s">
        <v>375</v>
      </c>
      <c r="D46" s="375" t="s">
        <v>423</v>
      </c>
      <c r="E46" s="373" t="s">
        <v>428</v>
      </c>
      <c r="F46" s="379" t="s">
        <v>445</v>
      </c>
      <c r="G46" s="204" t="s">
        <v>378</v>
      </c>
      <c r="H46" s="199">
        <v>2</v>
      </c>
      <c r="I46" s="199">
        <v>4</v>
      </c>
      <c r="J46" s="199">
        <f t="shared" si="0"/>
        <v>8</v>
      </c>
      <c r="K46" s="200" t="str">
        <f t="shared" si="1"/>
        <v>Moderat</v>
      </c>
      <c r="L46" s="204" t="s">
        <v>379</v>
      </c>
      <c r="M46" s="375" t="s">
        <v>70</v>
      </c>
      <c r="N46" s="382">
        <v>1</v>
      </c>
      <c r="O46" s="373" t="s">
        <v>69</v>
      </c>
    </row>
    <row r="47" spans="2:15" ht="57" customHeight="1" x14ac:dyDescent="0.25">
      <c r="B47" s="370"/>
      <c r="C47" s="204" t="s">
        <v>376</v>
      </c>
      <c r="D47" s="376"/>
      <c r="E47" s="374"/>
      <c r="F47" s="380"/>
      <c r="G47" s="204" t="s">
        <v>377</v>
      </c>
      <c r="H47" s="199">
        <v>2</v>
      </c>
      <c r="I47" s="199">
        <v>4</v>
      </c>
      <c r="J47" s="199">
        <f t="shared" si="0"/>
        <v>8</v>
      </c>
      <c r="K47" s="200" t="str">
        <f t="shared" si="1"/>
        <v>Moderat</v>
      </c>
      <c r="L47" s="204" t="s">
        <v>380</v>
      </c>
      <c r="M47" s="376"/>
      <c r="N47" s="383"/>
      <c r="O47" s="374"/>
    </row>
    <row r="48" spans="2:15" ht="123" customHeight="1" x14ac:dyDescent="0.25">
      <c r="B48" s="221">
        <v>24</v>
      </c>
      <c r="C48" s="204" t="s">
        <v>382</v>
      </c>
      <c r="D48" s="204" t="s">
        <v>424</v>
      </c>
      <c r="E48" s="202" t="s">
        <v>428</v>
      </c>
      <c r="F48" s="220" t="s">
        <v>446</v>
      </c>
      <c r="G48" s="204" t="s">
        <v>381</v>
      </c>
      <c r="H48" s="199">
        <v>2</v>
      </c>
      <c r="I48" s="199">
        <v>3</v>
      </c>
      <c r="J48" s="199">
        <f t="shared" si="0"/>
        <v>6</v>
      </c>
      <c r="K48" s="200" t="str">
        <f t="shared" si="1"/>
        <v>Moderat</v>
      </c>
      <c r="L48" s="204" t="s">
        <v>383</v>
      </c>
      <c r="M48" s="204" t="s">
        <v>205</v>
      </c>
      <c r="N48" s="202" t="s">
        <v>74</v>
      </c>
      <c r="O48" s="202" t="s">
        <v>73</v>
      </c>
    </row>
    <row r="49" spans="2:15" ht="109.5" customHeight="1" x14ac:dyDescent="0.25">
      <c r="B49" s="221">
        <v>23</v>
      </c>
      <c r="C49" s="204" t="s">
        <v>384</v>
      </c>
      <c r="D49" s="242" t="s">
        <v>425</v>
      </c>
      <c r="E49" s="202" t="s">
        <v>428</v>
      </c>
      <c r="F49" s="220" t="s">
        <v>76</v>
      </c>
      <c r="G49" s="204" t="s">
        <v>385</v>
      </c>
      <c r="H49" s="199">
        <v>2</v>
      </c>
      <c r="I49" s="199">
        <v>3</v>
      </c>
      <c r="J49" s="199">
        <f t="shared" si="0"/>
        <v>6</v>
      </c>
      <c r="K49" s="200" t="str">
        <f t="shared" si="1"/>
        <v>Moderat</v>
      </c>
      <c r="L49" s="204" t="s">
        <v>386</v>
      </c>
      <c r="M49" s="204" t="s">
        <v>78</v>
      </c>
      <c r="N49" s="202" t="s">
        <v>77</v>
      </c>
      <c r="O49" s="202" t="s">
        <v>76</v>
      </c>
    </row>
    <row r="50" spans="2:15" s="203" customFormat="1" ht="57.75" customHeight="1" x14ac:dyDescent="0.25">
      <c r="B50" s="377">
        <v>24</v>
      </c>
      <c r="C50" s="242" t="s">
        <v>388</v>
      </c>
      <c r="D50" s="371" t="s">
        <v>426</v>
      </c>
      <c r="E50" s="373" t="s">
        <v>428</v>
      </c>
      <c r="F50" s="379" t="s">
        <v>458</v>
      </c>
      <c r="G50" s="242" t="s">
        <v>387</v>
      </c>
      <c r="H50" s="201">
        <v>3</v>
      </c>
      <c r="I50" s="201">
        <v>3</v>
      </c>
      <c r="J50" s="201">
        <f t="shared" si="0"/>
        <v>9</v>
      </c>
      <c r="K50" s="202" t="str">
        <f t="shared" si="1"/>
        <v>Moderat</v>
      </c>
      <c r="L50" s="242" t="s">
        <v>389</v>
      </c>
      <c r="M50" s="371" t="s">
        <v>189</v>
      </c>
      <c r="N50" s="381" t="s">
        <v>143</v>
      </c>
      <c r="O50" s="373" t="s">
        <v>457</v>
      </c>
    </row>
    <row r="51" spans="2:15" s="203" customFormat="1" ht="31.5" x14ac:dyDescent="0.25">
      <c r="B51" s="378"/>
      <c r="C51" s="242" t="s">
        <v>390</v>
      </c>
      <c r="D51" s="372"/>
      <c r="E51" s="374"/>
      <c r="F51" s="380"/>
      <c r="G51" s="242" t="s">
        <v>391</v>
      </c>
      <c r="H51" s="201">
        <v>3</v>
      </c>
      <c r="I51" s="201">
        <v>3</v>
      </c>
      <c r="J51" s="201">
        <f t="shared" si="0"/>
        <v>9</v>
      </c>
      <c r="K51" s="202" t="str">
        <f t="shared" si="1"/>
        <v>Moderat</v>
      </c>
      <c r="L51" s="242" t="s">
        <v>392</v>
      </c>
      <c r="M51" s="372"/>
      <c r="N51" s="374"/>
      <c r="O51" s="374"/>
    </row>
    <row r="52" spans="2:15" ht="16.5" thickBot="1" x14ac:dyDescent="0.3">
      <c r="B52" s="205"/>
      <c r="C52" s="206"/>
      <c r="D52" s="206"/>
      <c r="E52" s="207"/>
      <c r="F52" s="206"/>
      <c r="G52" s="206"/>
      <c r="H52" s="205"/>
      <c r="I52" s="205"/>
      <c r="J52" s="205"/>
      <c r="K52" s="208"/>
      <c r="L52" s="206"/>
      <c r="M52" s="206"/>
      <c r="N52" s="209"/>
      <c r="O52" s="210"/>
    </row>
    <row r="53" spans="2:15" x14ac:dyDescent="0.25">
      <c r="D53" s="211"/>
      <c r="E53" s="212"/>
      <c r="F53" s="212"/>
      <c r="G53" s="212"/>
      <c r="H53" s="212"/>
      <c r="I53" s="212"/>
      <c r="J53" s="212"/>
      <c r="K53" s="212"/>
      <c r="L53" s="212"/>
      <c r="M53" s="213"/>
    </row>
    <row r="54" spans="2:15" x14ac:dyDescent="0.25">
      <c r="D54" s="214"/>
      <c r="E54" s="215"/>
      <c r="F54" s="215"/>
      <c r="G54" s="215"/>
      <c r="H54" s="215"/>
      <c r="I54" s="215"/>
      <c r="J54" s="215"/>
      <c r="K54" s="215"/>
      <c r="L54" s="215"/>
      <c r="M54" s="216"/>
    </row>
    <row r="55" spans="2:15" x14ac:dyDescent="0.25">
      <c r="D55" s="214"/>
      <c r="E55" s="215"/>
      <c r="F55" s="215"/>
      <c r="G55" s="215"/>
      <c r="H55" s="215"/>
      <c r="I55" s="215"/>
      <c r="J55" s="215"/>
      <c r="K55" s="215"/>
      <c r="L55" s="215"/>
      <c r="M55" s="216"/>
    </row>
    <row r="56" spans="2:15" x14ac:dyDescent="0.25">
      <c r="D56" s="214"/>
      <c r="E56" s="215"/>
      <c r="F56" s="215"/>
      <c r="G56" s="215"/>
      <c r="H56" s="215"/>
      <c r="I56" s="215"/>
      <c r="J56" s="215"/>
      <c r="K56" s="215"/>
      <c r="L56" s="215"/>
      <c r="M56" s="216"/>
    </row>
    <row r="57" spans="2:15" x14ac:dyDescent="0.25">
      <c r="D57" s="214"/>
      <c r="E57" s="215"/>
      <c r="F57" s="215"/>
      <c r="G57" s="215"/>
      <c r="H57" s="215"/>
      <c r="I57" s="215"/>
      <c r="J57" s="215"/>
      <c r="K57" s="215"/>
      <c r="L57" s="215"/>
      <c r="M57" s="216"/>
    </row>
    <row r="58" spans="2:15" x14ac:dyDescent="0.25">
      <c r="D58" s="214"/>
      <c r="E58" s="215"/>
      <c r="F58" s="215"/>
      <c r="G58" s="215"/>
      <c r="H58" s="215"/>
      <c r="I58" s="215"/>
      <c r="J58" s="215"/>
      <c r="K58" s="215"/>
      <c r="L58" s="215"/>
      <c r="M58" s="216"/>
    </row>
    <row r="59" spans="2:15" x14ac:dyDescent="0.25">
      <c r="D59" s="214"/>
      <c r="E59" s="215"/>
      <c r="F59" s="215"/>
      <c r="G59" s="215"/>
      <c r="H59" s="215"/>
      <c r="I59" s="215"/>
      <c r="J59" s="215"/>
      <c r="K59" s="215"/>
      <c r="L59" s="215"/>
      <c r="M59" s="216"/>
    </row>
    <row r="60" spans="2:15" x14ac:dyDescent="0.25">
      <c r="D60" s="214"/>
      <c r="E60" s="215"/>
      <c r="F60" s="215"/>
      <c r="G60" s="215"/>
      <c r="H60" s="215"/>
      <c r="I60" s="215"/>
      <c r="J60" s="215"/>
      <c r="K60" s="215"/>
      <c r="L60" s="215"/>
      <c r="M60" s="216"/>
    </row>
    <row r="61" spans="2:15" x14ac:dyDescent="0.25">
      <c r="D61" s="214"/>
      <c r="E61" s="215"/>
      <c r="F61" s="215"/>
      <c r="G61" s="215"/>
      <c r="H61" s="215"/>
      <c r="I61" s="215"/>
      <c r="J61" s="215"/>
      <c r="K61" s="215"/>
      <c r="L61" s="215"/>
      <c r="M61" s="216"/>
    </row>
    <row r="62" spans="2:15" x14ac:dyDescent="0.25">
      <c r="D62" s="214"/>
      <c r="E62" s="215"/>
      <c r="F62" s="215"/>
      <c r="G62" s="215"/>
      <c r="H62" s="215"/>
      <c r="I62" s="215"/>
      <c r="J62" s="215"/>
      <c r="K62" s="215"/>
      <c r="L62" s="215"/>
      <c r="M62" s="216"/>
    </row>
    <row r="63" spans="2:15" x14ac:dyDescent="0.25">
      <c r="D63" s="214"/>
      <c r="E63" s="215"/>
      <c r="F63" s="215"/>
      <c r="G63" s="215"/>
      <c r="H63" s="215"/>
      <c r="I63" s="215"/>
      <c r="J63" s="215"/>
      <c r="K63" s="215"/>
      <c r="L63" s="215"/>
      <c r="M63" s="216"/>
    </row>
    <row r="64" spans="2:15" x14ac:dyDescent="0.25">
      <c r="D64" s="214"/>
      <c r="E64" s="215"/>
      <c r="F64" s="215"/>
      <c r="G64" s="215"/>
      <c r="H64" s="215"/>
      <c r="I64" s="215"/>
      <c r="J64" s="215"/>
      <c r="K64" s="215"/>
      <c r="L64" s="215"/>
      <c r="M64" s="216"/>
    </row>
    <row r="65" spans="4:13" x14ac:dyDescent="0.25">
      <c r="D65" s="214"/>
      <c r="E65" s="215"/>
      <c r="F65" s="215"/>
      <c r="G65" s="215"/>
      <c r="H65" s="215"/>
      <c r="I65" s="215"/>
      <c r="J65" s="215"/>
      <c r="K65" s="215"/>
      <c r="L65" s="215"/>
      <c r="M65" s="216"/>
    </row>
    <row r="66" spans="4:13" x14ac:dyDescent="0.25">
      <c r="D66" s="214"/>
      <c r="E66" s="215"/>
      <c r="F66" s="215"/>
      <c r="G66" s="215"/>
      <c r="H66" s="215"/>
      <c r="I66" s="215"/>
      <c r="J66" s="215"/>
      <c r="K66" s="215"/>
      <c r="L66" s="215"/>
      <c r="M66" s="216"/>
    </row>
    <row r="67" spans="4:13" x14ac:dyDescent="0.25">
      <c r="D67" s="214"/>
      <c r="E67" s="215"/>
      <c r="F67" s="215"/>
      <c r="G67" s="215"/>
      <c r="H67" s="215"/>
      <c r="I67" s="215"/>
      <c r="J67" s="215"/>
      <c r="K67" s="215"/>
      <c r="L67" s="215"/>
      <c r="M67" s="216"/>
    </row>
    <row r="68" spans="4:13" x14ac:dyDescent="0.25">
      <c r="D68" s="214"/>
      <c r="E68" s="215"/>
      <c r="F68" s="215"/>
      <c r="G68" s="215"/>
      <c r="H68" s="215"/>
      <c r="I68" s="215"/>
      <c r="J68" s="215"/>
      <c r="K68" s="215"/>
      <c r="L68" s="215"/>
      <c r="M68" s="216"/>
    </row>
    <row r="69" spans="4:13" x14ac:dyDescent="0.25">
      <c r="D69" s="214"/>
      <c r="E69" s="215"/>
      <c r="F69" s="215"/>
      <c r="G69" s="215"/>
      <c r="H69" s="215"/>
      <c r="I69" s="215"/>
      <c r="J69" s="215"/>
      <c r="K69" s="215"/>
      <c r="L69" s="215"/>
      <c r="M69" s="216"/>
    </row>
    <row r="70" spans="4:13" x14ac:dyDescent="0.25">
      <c r="D70" s="214"/>
      <c r="E70" s="215"/>
      <c r="F70" s="215"/>
      <c r="G70" s="215"/>
      <c r="H70" s="215"/>
      <c r="I70" s="215"/>
      <c r="J70" s="215"/>
      <c r="K70" s="215"/>
      <c r="L70" s="215"/>
      <c r="M70" s="216"/>
    </row>
    <row r="71" spans="4:13" x14ac:dyDescent="0.25">
      <c r="D71" s="214"/>
      <c r="E71" s="215"/>
      <c r="F71" s="215"/>
      <c r="G71" s="215"/>
      <c r="H71" s="215"/>
      <c r="I71" s="215"/>
      <c r="J71" s="215"/>
      <c r="K71" s="215"/>
      <c r="L71" s="215"/>
      <c r="M71" s="216"/>
    </row>
    <row r="72" spans="4:13" x14ac:dyDescent="0.25">
      <c r="D72" s="214"/>
      <c r="E72" s="215"/>
      <c r="F72" s="215"/>
      <c r="G72" s="215"/>
      <c r="H72" s="215"/>
      <c r="I72" s="215"/>
      <c r="J72" s="215"/>
      <c r="K72" s="215"/>
      <c r="L72" s="215"/>
      <c r="M72" s="216"/>
    </row>
    <row r="73" spans="4:13" ht="16.5" thickBot="1" x14ac:dyDescent="0.3">
      <c r="D73" s="217"/>
      <c r="E73" s="218"/>
      <c r="F73" s="218"/>
      <c r="G73" s="218"/>
      <c r="H73" s="218"/>
      <c r="I73" s="218"/>
      <c r="J73" s="218"/>
      <c r="K73" s="218"/>
      <c r="L73" s="218"/>
      <c r="M73" s="219"/>
    </row>
  </sheetData>
  <mergeCells count="104">
    <mergeCell ref="D2:J2"/>
    <mergeCell ref="K2:N2"/>
    <mergeCell ref="D3:J3"/>
    <mergeCell ref="K3:L3"/>
    <mergeCell ref="D4:J4"/>
    <mergeCell ref="K4:L4"/>
    <mergeCell ref="C22:C23"/>
    <mergeCell ref="D22:D23"/>
    <mergeCell ref="E22:E23"/>
    <mergeCell ref="F22:F23"/>
    <mergeCell ref="N22:N23"/>
    <mergeCell ref="M9:M10"/>
    <mergeCell ref="N9:N10"/>
    <mergeCell ref="O9:O10"/>
    <mergeCell ref="B5:D5"/>
    <mergeCell ref="H5:I5"/>
    <mergeCell ref="J5:L5"/>
    <mergeCell ref="B9:B10"/>
    <mergeCell ref="D9:D10"/>
    <mergeCell ref="E9:E10"/>
    <mergeCell ref="F9:F10"/>
    <mergeCell ref="O24:O25"/>
    <mergeCell ref="B24:B25"/>
    <mergeCell ref="D24:D25"/>
    <mergeCell ref="E24:E25"/>
    <mergeCell ref="F24:F25"/>
    <mergeCell ref="M24:M25"/>
    <mergeCell ref="N24:N25"/>
    <mergeCell ref="O16:O17"/>
    <mergeCell ref="B18:B19"/>
    <mergeCell ref="D18:D19"/>
    <mergeCell ref="E18:E19"/>
    <mergeCell ref="F18:F19"/>
    <mergeCell ref="M18:M19"/>
    <mergeCell ref="N18:N19"/>
    <mergeCell ref="O18:O19"/>
    <mergeCell ref="B16:B17"/>
    <mergeCell ref="D16:D17"/>
    <mergeCell ref="E16:E17"/>
    <mergeCell ref="F16:F17"/>
    <mergeCell ref="M16:M17"/>
    <mergeCell ref="N16:N17"/>
    <mergeCell ref="O22:O23"/>
    <mergeCell ref="B22:B23"/>
    <mergeCell ref="B27:B29"/>
    <mergeCell ref="D27:D29"/>
    <mergeCell ref="E27:E29"/>
    <mergeCell ref="F27:F29"/>
    <mergeCell ref="M27:M29"/>
    <mergeCell ref="N27:N29"/>
    <mergeCell ref="O27:O29"/>
    <mergeCell ref="B39:B40"/>
    <mergeCell ref="D39:D40"/>
    <mergeCell ref="E39:E40"/>
    <mergeCell ref="F39:F40"/>
    <mergeCell ref="M39:M40"/>
    <mergeCell ref="N39:N40"/>
    <mergeCell ref="O30:O31"/>
    <mergeCell ref="B32:B36"/>
    <mergeCell ref="D32:D36"/>
    <mergeCell ref="E32:E36"/>
    <mergeCell ref="F32:F36"/>
    <mergeCell ref="M32:M36"/>
    <mergeCell ref="N32:N36"/>
    <mergeCell ref="O32:O36"/>
    <mergeCell ref="B30:B31"/>
    <mergeCell ref="D30:D31"/>
    <mergeCell ref="E30:E31"/>
    <mergeCell ref="F30:F31"/>
    <mergeCell ref="M30:M31"/>
    <mergeCell ref="N30:N31"/>
    <mergeCell ref="B42:B43"/>
    <mergeCell ref="D42:D43"/>
    <mergeCell ref="E42:E43"/>
    <mergeCell ref="F42:F45"/>
    <mergeCell ref="M42:M43"/>
    <mergeCell ref="N42:N43"/>
    <mergeCell ref="O42:O45"/>
    <mergeCell ref="B44:B45"/>
    <mergeCell ref="D44:D45"/>
    <mergeCell ref="B20:B21"/>
    <mergeCell ref="F20:F21"/>
    <mergeCell ref="E20:E21"/>
    <mergeCell ref="M20:M21"/>
    <mergeCell ref="N20:N21"/>
    <mergeCell ref="O20:O21"/>
    <mergeCell ref="O46:O47"/>
    <mergeCell ref="B50:B51"/>
    <mergeCell ref="D50:D51"/>
    <mergeCell ref="E50:E51"/>
    <mergeCell ref="F50:F51"/>
    <mergeCell ref="M50:M51"/>
    <mergeCell ref="N50:N51"/>
    <mergeCell ref="O50:O51"/>
    <mergeCell ref="E44:E45"/>
    <mergeCell ref="M44:M45"/>
    <mergeCell ref="N44:N45"/>
    <mergeCell ref="B46:B47"/>
    <mergeCell ref="D46:D47"/>
    <mergeCell ref="E46:E47"/>
    <mergeCell ref="F46:F47"/>
    <mergeCell ref="M46:M47"/>
    <mergeCell ref="N46:N47"/>
    <mergeCell ref="O39:O40"/>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2"/>
  <sheetViews>
    <sheetView zoomScale="85" zoomScaleNormal="85" workbookViewId="0">
      <pane xSplit="2" ySplit="4" topLeftCell="E5" activePane="bottomRight" state="frozen"/>
      <selection pane="topRight" activeCell="C1" sqref="C1"/>
      <selection pane="bottomLeft" activeCell="A5" sqref="A5"/>
      <selection pane="bottomRight" activeCell="H22" sqref="H22:H23"/>
    </sheetView>
  </sheetViews>
  <sheetFormatPr defaultRowHeight="15" x14ac:dyDescent="0.25"/>
  <cols>
    <col min="1" max="1" width="13.28515625" customWidth="1"/>
    <col min="2" max="2" width="14.28515625" style="8" customWidth="1"/>
    <col min="3" max="3" width="20.85546875" style="8" hidden="1" customWidth="1"/>
    <col min="4" max="4" width="43.85546875" style="8" customWidth="1"/>
    <col min="5" max="5" width="36.5703125" customWidth="1"/>
    <col min="6" max="6" width="10.7109375" bestFit="1" customWidth="1"/>
    <col min="7" max="7" width="17.42578125" bestFit="1" customWidth="1"/>
    <col min="8" max="8" width="76.85546875" customWidth="1"/>
    <col min="9" max="9" width="17.42578125" customWidth="1"/>
    <col min="10" max="10" width="6.42578125" customWidth="1"/>
    <col min="11" max="12" width="0" hidden="1" customWidth="1"/>
    <col min="13" max="13" width="16.7109375" customWidth="1"/>
  </cols>
  <sheetData>
    <row r="1" spans="1:9" ht="25.5" customHeight="1" thickTop="1" x14ac:dyDescent="0.25">
      <c r="A1" s="356" t="s">
        <v>0</v>
      </c>
      <c r="B1" s="358" t="s">
        <v>123</v>
      </c>
      <c r="C1" s="359"/>
      <c r="D1" s="359"/>
      <c r="E1" s="359"/>
      <c r="F1" s="359"/>
      <c r="G1" s="359"/>
      <c r="H1" s="359"/>
      <c r="I1" s="303"/>
    </row>
    <row r="2" spans="1:9" ht="25.5" customHeight="1" thickBot="1" x14ac:dyDescent="0.3">
      <c r="A2" s="357"/>
      <c r="B2" s="360"/>
      <c r="C2" s="361"/>
      <c r="D2" s="361"/>
      <c r="E2" s="361"/>
      <c r="F2" s="361"/>
      <c r="G2" s="361"/>
      <c r="H2" s="361"/>
      <c r="I2" s="304"/>
    </row>
    <row r="3" spans="1:9" ht="16.5" thickTop="1" thickBot="1" x14ac:dyDescent="0.3">
      <c r="A3" s="1"/>
      <c r="B3" s="2"/>
      <c r="C3" s="2"/>
      <c r="D3" s="2"/>
      <c r="E3" s="1"/>
      <c r="F3" s="1"/>
      <c r="G3" s="1"/>
      <c r="H3" s="2"/>
      <c r="I3" s="1"/>
    </row>
    <row r="4" spans="1:9" ht="15.75" customHeight="1" thickTop="1" thickBot="1" x14ac:dyDescent="0.3">
      <c r="A4" s="110" t="s">
        <v>1</v>
      </c>
      <c r="B4" s="111"/>
      <c r="C4" s="111"/>
      <c r="D4" s="112" t="s">
        <v>2</v>
      </c>
      <c r="E4" s="113" t="s">
        <v>3</v>
      </c>
      <c r="F4" s="113" t="s">
        <v>183</v>
      </c>
      <c r="G4" s="112" t="s">
        <v>4</v>
      </c>
      <c r="H4" s="112" t="s">
        <v>5</v>
      </c>
      <c r="I4" s="114" t="s">
        <v>6</v>
      </c>
    </row>
    <row r="5" spans="1:9" ht="30.75" thickTop="1" x14ac:dyDescent="0.25">
      <c r="A5" s="414" t="s">
        <v>220</v>
      </c>
      <c r="B5" s="416" t="s">
        <v>8</v>
      </c>
      <c r="C5" s="418" t="s">
        <v>9</v>
      </c>
      <c r="D5" s="420" t="s">
        <v>10</v>
      </c>
      <c r="E5" s="115" t="s">
        <v>11</v>
      </c>
      <c r="F5" s="109">
        <v>0.08</v>
      </c>
      <c r="G5" s="116" t="s">
        <v>193</v>
      </c>
      <c r="H5" s="232" t="s">
        <v>201</v>
      </c>
      <c r="I5" s="117" t="s">
        <v>12</v>
      </c>
    </row>
    <row r="6" spans="1:9" ht="30" x14ac:dyDescent="0.25">
      <c r="A6" s="415"/>
      <c r="B6" s="417"/>
      <c r="C6" s="419"/>
      <c r="D6" s="421"/>
      <c r="E6" s="119" t="s">
        <v>118</v>
      </c>
      <c r="F6" s="163">
        <v>0.03</v>
      </c>
      <c r="G6" s="120" t="s">
        <v>194</v>
      </c>
      <c r="H6" s="121" t="s">
        <v>202</v>
      </c>
      <c r="I6" s="122" t="s">
        <v>12</v>
      </c>
    </row>
    <row r="7" spans="1:9" ht="30" x14ac:dyDescent="0.25">
      <c r="A7" s="415"/>
      <c r="B7" s="417"/>
      <c r="C7" s="419"/>
      <c r="D7" s="421"/>
      <c r="E7" s="119" t="s">
        <v>13</v>
      </c>
      <c r="F7" s="163">
        <v>0.08</v>
      </c>
      <c r="G7" s="120" t="s">
        <v>194</v>
      </c>
      <c r="H7" s="121" t="s">
        <v>203</v>
      </c>
      <c r="I7" s="122" t="s">
        <v>12</v>
      </c>
    </row>
    <row r="8" spans="1:9" ht="45" x14ac:dyDescent="0.25">
      <c r="A8" s="415"/>
      <c r="B8" s="118" t="s">
        <v>14</v>
      </c>
      <c r="C8" s="123" t="s">
        <v>15</v>
      </c>
      <c r="D8" s="421"/>
      <c r="E8" s="233" t="s">
        <v>186</v>
      </c>
      <c r="F8" s="164">
        <v>0.02</v>
      </c>
      <c r="G8" s="120" t="s">
        <v>194</v>
      </c>
      <c r="H8" s="121" t="s">
        <v>224</v>
      </c>
      <c r="I8" s="122" t="s">
        <v>12</v>
      </c>
    </row>
    <row r="9" spans="1:9" ht="60" x14ac:dyDescent="0.25">
      <c r="A9" s="422" t="s">
        <v>221</v>
      </c>
      <c r="B9" s="124" t="s">
        <v>17</v>
      </c>
      <c r="C9" s="125" t="s">
        <v>18</v>
      </c>
      <c r="D9" s="126" t="s">
        <v>19</v>
      </c>
      <c r="E9" s="127" t="s">
        <v>20</v>
      </c>
      <c r="F9" s="165">
        <v>0.03</v>
      </c>
      <c r="G9" s="128" t="s">
        <v>21</v>
      </c>
      <c r="H9" s="129" t="s">
        <v>119</v>
      </c>
      <c r="I9" s="130" t="s">
        <v>12</v>
      </c>
    </row>
    <row r="10" spans="1:9" ht="39" customHeight="1" x14ac:dyDescent="0.25">
      <c r="A10" s="422"/>
      <c r="B10" s="124" t="s">
        <v>22</v>
      </c>
      <c r="C10" s="131" t="s">
        <v>23</v>
      </c>
      <c r="D10" s="126" t="s">
        <v>24</v>
      </c>
      <c r="E10" s="127" t="s">
        <v>25</v>
      </c>
      <c r="F10" s="165">
        <v>0.05</v>
      </c>
      <c r="G10" s="128" t="s">
        <v>121</v>
      </c>
      <c r="H10" s="132" t="s">
        <v>124</v>
      </c>
      <c r="I10" s="130" t="s">
        <v>26</v>
      </c>
    </row>
    <row r="11" spans="1:9" ht="45" x14ac:dyDescent="0.25">
      <c r="A11" s="352" t="s">
        <v>223</v>
      </c>
      <c r="B11" s="133" t="s">
        <v>28</v>
      </c>
      <c r="C11" s="134" t="s">
        <v>29</v>
      </c>
      <c r="D11" s="135" t="s">
        <v>182</v>
      </c>
      <c r="E11" s="136" t="s">
        <v>188</v>
      </c>
      <c r="F11" s="166">
        <v>0.05</v>
      </c>
      <c r="G11" s="138" t="s">
        <v>30</v>
      </c>
      <c r="H11" s="171" t="s">
        <v>204</v>
      </c>
      <c r="I11" s="140" t="s">
        <v>31</v>
      </c>
    </row>
    <row r="12" spans="1:9" ht="45" x14ac:dyDescent="0.25">
      <c r="A12" s="352"/>
      <c r="B12" s="353" t="s">
        <v>32</v>
      </c>
      <c r="C12" s="139" t="s">
        <v>33</v>
      </c>
      <c r="D12" s="134" t="s">
        <v>34</v>
      </c>
      <c r="E12" s="136" t="s">
        <v>35</v>
      </c>
      <c r="F12" s="166">
        <v>0.05</v>
      </c>
      <c r="G12" s="141">
        <v>1</v>
      </c>
      <c r="H12" s="142" t="s">
        <v>206</v>
      </c>
      <c r="I12" s="140" t="s">
        <v>36</v>
      </c>
    </row>
    <row r="13" spans="1:9" ht="45" x14ac:dyDescent="0.25">
      <c r="A13" s="352"/>
      <c r="B13" s="353"/>
      <c r="C13" s="139" t="s">
        <v>37</v>
      </c>
      <c r="D13" s="354" t="s">
        <v>200</v>
      </c>
      <c r="E13" s="136" t="s">
        <v>192</v>
      </c>
      <c r="F13" s="166">
        <v>0.05</v>
      </c>
      <c r="G13" s="141" t="s">
        <v>196</v>
      </c>
      <c r="H13" s="142" t="s">
        <v>219</v>
      </c>
      <c r="I13" s="140" t="s">
        <v>38</v>
      </c>
    </row>
    <row r="14" spans="1:9" ht="30" x14ac:dyDescent="0.25">
      <c r="A14" s="352"/>
      <c r="B14" s="353"/>
      <c r="C14" s="139" t="s">
        <v>37</v>
      </c>
      <c r="D14" s="354"/>
      <c r="E14" s="143" t="s">
        <v>199</v>
      </c>
      <c r="F14" s="166">
        <v>0.02</v>
      </c>
      <c r="G14" s="141" t="s">
        <v>195</v>
      </c>
      <c r="H14" s="142" t="s">
        <v>207</v>
      </c>
      <c r="I14" s="140" t="s">
        <v>38</v>
      </c>
    </row>
    <row r="15" spans="1:9" ht="30" x14ac:dyDescent="0.25">
      <c r="A15" s="352"/>
      <c r="B15" s="353"/>
      <c r="C15" s="139"/>
      <c r="D15" s="354"/>
      <c r="E15" s="142" t="s">
        <v>190</v>
      </c>
      <c r="F15" s="166">
        <v>0.05</v>
      </c>
      <c r="G15" s="141" t="s">
        <v>191</v>
      </c>
      <c r="H15" s="142" t="s">
        <v>198</v>
      </c>
      <c r="I15" s="140" t="s">
        <v>225</v>
      </c>
    </row>
    <row r="16" spans="1:9" ht="30" x14ac:dyDescent="0.25">
      <c r="A16" s="352"/>
      <c r="B16" s="353"/>
      <c r="C16" s="139" t="s">
        <v>39</v>
      </c>
      <c r="D16" s="134" t="s">
        <v>40</v>
      </c>
      <c r="E16" s="136" t="s">
        <v>39</v>
      </c>
      <c r="F16" s="166">
        <v>0.02</v>
      </c>
      <c r="G16" s="141">
        <v>0.98</v>
      </c>
      <c r="H16" s="134" t="s">
        <v>127</v>
      </c>
      <c r="I16" s="140" t="s">
        <v>12</v>
      </c>
    </row>
    <row r="17" spans="1:9" ht="90" x14ac:dyDescent="0.25">
      <c r="A17" s="352"/>
      <c r="B17" s="353" t="s">
        <v>41</v>
      </c>
      <c r="C17" s="144"/>
      <c r="D17" s="346" t="s">
        <v>42</v>
      </c>
      <c r="E17" s="136" t="s">
        <v>208</v>
      </c>
      <c r="F17" s="166">
        <v>0.05</v>
      </c>
      <c r="G17" s="145" t="s">
        <v>214</v>
      </c>
      <c r="H17" s="142" t="s">
        <v>215</v>
      </c>
      <c r="I17" s="343" t="s">
        <v>12</v>
      </c>
    </row>
    <row r="18" spans="1:9" ht="45" x14ac:dyDescent="0.25">
      <c r="A18" s="352"/>
      <c r="B18" s="353"/>
      <c r="C18" s="144"/>
      <c r="D18" s="355"/>
      <c r="E18" s="136" t="s">
        <v>209</v>
      </c>
      <c r="F18" s="166">
        <v>0.02</v>
      </c>
      <c r="G18" s="137" t="s">
        <v>210</v>
      </c>
      <c r="H18" s="172" t="s">
        <v>216</v>
      </c>
      <c r="I18" s="344"/>
    </row>
    <row r="19" spans="1:9" ht="33.75" customHeight="1" x14ac:dyDescent="0.25">
      <c r="A19" s="352"/>
      <c r="B19" s="353"/>
      <c r="C19" s="144"/>
      <c r="D19" s="347"/>
      <c r="E19" s="136" t="s">
        <v>49</v>
      </c>
      <c r="F19" s="166">
        <v>0.02</v>
      </c>
      <c r="G19" s="173" t="s">
        <v>226</v>
      </c>
      <c r="H19" s="142" t="s">
        <v>227</v>
      </c>
      <c r="I19" s="345"/>
    </row>
    <row r="20" spans="1:9" ht="75" x14ac:dyDescent="0.25">
      <c r="A20" s="352"/>
      <c r="B20" s="353"/>
      <c r="C20" s="144"/>
      <c r="D20" s="346" t="s">
        <v>53</v>
      </c>
      <c r="E20" s="136" t="s">
        <v>211</v>
      </c>
      <c r="F20" s="166">
        <v>0.03</v>
      </c>
      <c r="G20" s="137" t="s">
        <v>213</v>
      </c>
      <c r="H20" s="172" t="s">
        <v>218</v>
      </c>
      <c r="I20" s="343" t="s">
        <v>12</v>
      </c>
    </row>
    <row r="21" spans="1:9" ht="75" x14ac:dyDescent="0.25">
      <c r="A21" s="352"/>
      <c r="B21" s="353"/>
      <c r="C21" s="144"/>
      <c r="D21" s="347"/>
      <c r="E21" s="136" t="s">
        <v>212</v>
      </c>
      <c r="F21" s="166">
        <v>0.02</v>
      </c>
      <c r="G21" s="137" t="s">
        <v>213</v>
      </c>
      <c r="H21" s="172" t="s">
        <v>217</v>
      </c>
      <c r="I21" s="345"/>
    </row>
    <row r="22" spans="1:9" x14ac:dyDescent="0.25">
      <c r="A22" s="348" t="s">
        <v>222</v>
      </c>
      <c r="B22" s="341" t="s">
        <v>57</v>
      </c>
      <c r="C22" s="146"/>
      <c r="D22" s="341" t="s">
        <v>57</v>
      </c>
      <c r="E22" s="147" t="s">
        <v>59</v>
      </c>
      <c r="F22" s="167">
        <v>0.05</v>
      </c>
      <c r="G22" s="148" t="s">
        <v>187</v>
      </c>
      <c r="H22" s="349" t="s">
        <v>185</v>
      </c>
      <c r="I22" s="342" t="s">
        <v>12</v>
      </c>
    </row>
    <row r="23" spans="1:9" x14ac:dyDescent="0.25">
      <c r="A23" s="348"/>
      <c r="B23" s="341"/>
      <c r="C23" s="146"/>
      <c r="D23" s="341"/>
      <c r="E23" s="147" t="s">
        <v>61</v>
      </c>
      <c r="F23" s="167">
        <v>0.08</v>
      </c>
      <c r="G23" s="148">
        <v>0.75</v>
      </c>
      <c r="H23" s="349"/>
      <c r="I23" s="342"/>
    </row>
    <row r="24" spans="1:9" ht="30" x14ac:dyDescent="0.25">
      <c r="A24" s="348"/>
      <c r="B24" s="341"/>
      <c r="C24" s="146"/>
      <c r="D24" s="341"/>
      <c r="E24" s="147" t="s">
        <v>63</v>
      </c>
      <c r="F24" s="167">
        <v>0.05</v>
      </c>
      <c r="G24" s="148" t="s">
        <v>64</v>
      </c>
      <c r="H24" s="149" t="s">
        <v>184</v>
      </c>
      <c r="I24" s="342"/>
    </row>
    <row r="25" spans="1:9" x14ac:dyDescent="0.25">
      <c r="A25" s="348"/>
      <c r="B25" s="341"/>
      <c r="C25" s="146"/>
      <c r="D25" s="341"/>
      <c r="E25" s="349" t="s">
        <v>66</v>
      </c>
      <c r="F25" s="167">
        <v>0.02</v>
      </c>
      <c r="G25" s="148" t="s">
        <v>67</v>
      </c>
      <c r="H25" s="174" t="s">
        <v>228</v>
      </c>
      <c r="I25" s="342"/>
    </row>
    <row r="26" spans="1:9" ht="45" x14ac:dyDescent="0.25">
      <c r="A26" s="348"/>
      <c r="B26" s="341"/>
      <c r="C26" s="146"/>
      <c r="D26" s="341"/>
      <c r="E26" s="349"/>
      <c r="F26" s="167">
        <v>0.02</v>
      </c>
      <c r="G26" s="148" t="s">
        <v>125</v>
      </c>
      <c r="H26" s="175" t="s">
        <v>197</v>
      </c>
      <c r="I26" s="342"/>
    </row>
    <row r="27" spans="1:9" ht="30" x14ac:dyDescent="0.25">
      <c r="A27" s="348"/>
      <c r="B27" s="341"/>
      <c r="C27" s="146"/>
      <c r="D27" s="341"/>
      <c r="E27" s="147" t="s">
        <v>69</v>
      </c>
      <c r="F27" s="167">
        <v>0.02</v>
      </c>
      <c r="G27" s="151">
        <v>1</v>
      </c>
      <c r="H27" s="176" t="s">
        <v>70</v>
      </c>
      <c r="I27" s="342"/>
    </row>
    <row r="28" spans="1:9" ht="90" x14ac:dyDescent="0.25">
      <c r="A28" s="348"/>
      <c r="B28" s="341" t="s">
        <v>71</v>
      </c>
      <c r="C28" s="146"/>
      <c r="D28" s="341" t="s">
        <v>71</v>
      </c>
      <c r="E28" s="147" t="s">
        <v>73</v>
      </c>
      <c r="F28" s="167">
        <v>0.03</v>
      </c>
      <c r="G28" s="148" t="s">
        <v>74</v>
      </c>
      <c r="H28" s="152" t="s">
        <v>205</v>
      </c>
      <c r="I28" s="342" t="s">
        <v>12</v>
      </c>
    </row>
    <row r="29" spans="1:9" ht="45" x14ac:dyDescent="0.25">
      <c r="A29" s="348"/>
      <c r="B29" s="341"/>
      <c r="C29" s="146"/>
      <c r="D29" s="341"/>
      <c r="E29" s="147" t="s">
        <v>76</v>
      </c>
      <c r="F29" s="167">
        <v>0.02</v>
      </c>
      <c r="G29" s="153" t="s">
        <v>77</v>
      </c>
      <c r="H29" s="154" t="s">
        <v>78</v>
      </c>
      <c r="I29" s="342"/>
    </row>
    <row r="30" spans="1:9" ht="45" x14ac:dyDescent="0.25">
      <c r="A30" s="348"/>
      <c r="B30" s="341" t="s">
        <v>79</v>
      </c>
      <c r="C30" s="146"/>
      <c r="D30" s="155" t="s">
        <v>80</v>
      </c>
      <c r="E30" s="156" t="s">
        <v>81</v>
      </c>
      <c r="F30" s="169">
        <v>0.02</v>
      </c>
      <c r="G30" s="157" t="s">
        <v>82</v>
      </c>
      <c r="H30" s="155" t="s">
        <v>189</v>
      </c>
      <c r="I30" s="150" t="s">
        <v>12</v>
      </c>
    </row>
    <row r="31" spans="1:9" ht="30.75" thickBot="1" x14ac:dyDescent="0.3">
      <c r="A31" s="412"/>
      <c r="B31" s="413"/>
      <c r="C31" s="158"/>
      <c r="D31" s="159" t="s">
        <v>83</v>
      </c>
      <c r="E31" s="160" t="s">
        <v>84</v>
      </c>
      <c r="F31" s="170">
        <v>0.02</v>
      </c>
      <c r="G31" s="161" t="s">
        <v>85</v>
      </c>
      <c r="H31" s="159" t="s">
        <v>122</v>
      </c>
      <c r="I31" s="162" t="s">
        <v>38</v>
      </c>
    </row>
    <row r="32" spans="1:9" ht="15.75" thickTop="1" x14ac:dyDescent="0.25">
      <c r="F32" s="168">
        <f>SUM(F5:F31)</f>
        <v>1.0000000000000002</v>
      </c>
    </row>
  </sheetData>
  <mergeCells count="26">
    <mergeCell ref="A9:A10"/>
    <mergeCell ref="A11:A21"/>
    <mergeCell ref="B17:B21"/>
    <mergeCell ref="B12:B16"/>
    <mergeCell ref="D13:D15"/>
    <mergeCell ref="D17:D19"/>
    <mergeCell ref="D20:D21"/>
    <mergeCell ref="A1:A2"/>
    <mergeCell ref="B1:H2"/>
    <mergeCell ref="I1:I2"/>
    <mergeCell ref="A5:A8"/>
    <mergeCell ref="B5:B7"/>
    <mergeCell ref="C5:C7"/>
    <mergeCell ref="D5:D8"/>
    <mergeCell ref="I17:I19"/>
    <mergeCell ref="I20:I21"/>
    <mergeCell ref="A22:A31"/>
    <mergeCell ref="B22:B27"/>
    <mergeCell ref="I22:I27"/>
    <mergeCell ref="B28:B29"/>
    <mergeCell ref="I28:I29"/>
    <mergeCell ref="B30:B31"/>
    <mergeCell ref="H22:H23"/>
    <mergeCell ref="D22:D27"/>
    <mergeCell ref="D28:D29"/>
    <mergeCell ref="E25:E26"/>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99"/>
  <sheetViews>
    <sheetView zoomScale="60" zoomScaleNormal="60" workbookViewId="0">
      <pane ySplit="8" topLeftCell="A12" activePane="bottomLeft" state="frozen"/>
      <selection pane="bottomLeft" activeCell="Q15" sqref="Q15"/>
    </sheetView>
  </sheetViews>
  <sheetFormatPr defaultColWidth="8.85546875" defaultRowHeight="15.75" x14ac:dyDescent="0.25"/>
  <cols>
    <col min="1" max="1" width="3" style="177" customWidth="1"/>
    <col min="2" max="2" width="4.28515625" style="177" customWidth="1"/>
    <col min="3" max="3" width="45.42578125" style="178" bestFit="1" customWidth="1"/>
    <col min="4" max="4" width="51.5703125" style="177" bestFit="1" customWidth="1"/>
    <col min="5" max="5" width="13.140625" style="177" customWidth="1"/>
    <col min="6" max="6" width="27" style="177" customWidth="1"/>
    <col min="7" max="7" width="37.7109375" style="177" hidden="1" customWidth="1"/>
    <col min="8" max="8" width="7.5703125" style="177" hidden="1" customWidth="1"/>
    <col min="9" max="9" width="10.42578125" style="177" hidden="1" customWidth="1"/>
    <col min="10" max="10" width="8.7109375" style="177" hidden="1" customWidth="1"/>
    <col min="11" max="11" width="16.140625" style="179" hidden="1" customWidth="1"/>
    <col min="12" max="12" width="26" style="177" hidden="1" customWidth="1"/>
    <col min="13" max="13" width="31.5703125" style="177" hidden="1" customWidth="1"/>
    <col min="14" max="15" width="29.5703125" style="177" customWidth="1"/>
    <col min="16" max="16" width="3.5703125" style="177" customWidth="1"/>
    <col min="17" max="16384" width="8.85546875" style="177"/>
  </cols>
  <sheetData>
    <row r="1" spans="2:17" ht="16.5" thickBot="1" x14ac:dyDescent="0.3">
      <c r="Q1" s="180"/>
    </row>
    <row r="2" spans="2:17" ht="25.15" customHeight="1" x14ac:dyDescent="0.25">
      <c r="B2" s="181"/>
      <c r="C2" s="181"/>
      <c r="D2" s="396" t="s">
        <v>229</v>
      </c>
      <c r="E2" s="397"/>
      <c r="F2" s="397"/>
      <c r="G2" s="397"/>
      <c r="H2" s="397"/>
      <c r="I2" s="397"/>
      <c r="J2" s="398"/>
      <c r="K2" s="399" t="s">
        <v>230</v>
      </c>
      <c r="L2" s="400"/>
      <c r="M2" s="400"/>
      <c r="N2" s="401"/>
      <c r="O2" s="182"/>
      <c r="Q2" s="180"/>
    </row>
    <row r="3" spans="2:17" ht="25.15" customHeight="1" x14ac:dyDescent="0.25">
      <c r="B3" s="181"/>
      <c r="C3" s="181"/>
      <c r="D3" s="402" t="s">
        <v>231</v>
      </c>
      <c r="E3" s="403"/>
      <c r="F3" s="403"/>
      <c r="G3" s="403"/>
      <c r="H3" s="403"/>
      <c r="I3" s="403"/>
      <c r="J3" s="404"/>
      <c r="K3" s="405" t="s">
        <v>232</v>
      </c>
      <c r="L3" s="406"/>
      <c r="M3" s="183" t="s">
        <v>233</v>
      </c>
      <c r="N3" s="184" t="s">
        <v>234</v>
      </c>
      <c r="O3" s="182"/>
      <c r="Q3" s="180"/>
    </row>
    <row r="4" spans="2:17" ht="25.15" customHeight="1" thickBot="1" x14ac:dyDescent="0.3">
      <c r="B4" s="185"/>
      <c r="C4" s="185"/>
      <c r="D4" s="407" t="s">
        <v>235</v>
      </c>
      <c r="E4" s="408"/>
      <c r="F4" s="408"/>
      <c r="G4" s="408"/>
      <c r="H4" s="408"/>
      <c r="I4" s="408"/>
      <c r="J4" s="409"/>
      <c r="K4" s="410" t="s">
        <v>236</v>
      </c>
      <c r="L4" s="411"/>
      <c r="M4" s="186">
        <v>43123</v>
      </c>
      <c r="N4" s="187"/>
      <c r="O4" s="182"/>
      <c r="Q4" s="180"/>
    </row>
    <row r="5" spans="2:17" s="191" customFormat="1" ht="45" customHeight="1" thickBot="1" x14ac:dyDescent="0.3">
      <c r="B5" s="393" t="s">
        <v>237</v>
      </c>
      <c r="C5" s="394"/>
      <c r="D5" s="395"/>
      <c r="E5" s="188" t="s">
        <v>238</v>
      </c>
      <c r="F5" s="188" t="s">
        <v>239</v>
      </c>
      <c r="G5" s="188" t="s">
        <v>255</v>
      </c>
      <c r="H5" s="395" t="s">
        <v>240</v>
      </c>
      <c r="I5" s="395"/>
      <c r="J5" s="395" t="s">
        <v>241</v>
      </c>
      <c r="K5" s="395"/>
      <c r="L5" s="395"/>
      <c r="M5" s="188" t="s">
        <v>239</v>
      </c>
      <c r="N5" s="189" t="s">
        <v>256</v>
      </c>
      <c r="O5" s="190"/>
    </row>
    <row r="6" spans="2:17" ht="3" customHeight="1" x14ac:dyDescent="0.25"/>
    <row r="7" spans="2:17" s="194" customFormat="1" ht="31.5" x14ac:dyDescent="0.25">
      <c r="B7" s="192" t="s">
        <v>242</v>
      </c>
      <c r="C7" s="193" t="s">
        <v>2</v>
      </c>
      <c r="D7" s="193" t="s">
        <v>243</v>
      </c>
      <c r="E7" s="192" t="s">
        <v>244</v>
      </c>
      <c r="F7" s="193" t="s">
        <v>245</v>
      </c>
      <c r="G7" s="192" t="s">
        <v>246</v>
      </c>
      <c r="H7" s="192" t="s">
        <v>247</v>
      </c>
      <c r="I7" s="192" t="s">
        <v>248</v>
      </c>
      <c r="J7" s="192" t="s">
        <v>249</v>
      </c>
      <c r="K7" s="192" t="s">
        <v>250</v>
      </c>
      <c r="L7" s="192" t="s">
        <v>251</v>
      </c>
      <c r="M7" s="192" t="s">
        <v>252</v>
      </c>
      <c r="N7" s="192" t="s">
        <v>253</v>
      </c>
      <c r="O7" s="192" t="s">
        <v>254</v>
      </c>
    </row>
    <row r="8" spans="2:17" ht="3" customHeight="1" x14ac:dyDescent="0.25">
      <c r="B8" s="195"/>
      <c r="C8" s="196"/>
      <c r="D8" s="195"/>
      <c r="E8" s="195"/>
      <c r="F8" s="195"/>
      <c r="G8" s="195"/>
      <c r="H8" s="195"/>
      <c r="I8" s="195"/>
      <c r="J8" s="195"/>
      <c r="K8" s="197"/>
      <c r="L8" s="195"/>
      <c r="M8" s="195"/>
      <c r="N8" s="195"/>
      <c r="O8" s="198"/>
    </row>
    <row r="9" spans="2:17" ht="58.5" customHeight="1" x14ac:dyDescent="0.25">
      <c r="B9" s="369">
        <v>1</v>
      </c>
      <c r="C9" s="234" t="s">
        <v>402</v>
      </c>
      <c r="D9" s="371" t="s">
        <v>403</v>
      </c>
      <c r="E9" s="373" t="s">
        <v>428</v>
      </c>
      <c r="F9" s="379" t="s">
        <v>11</v>
      </c>
      <c r="G9" s="204" t="s">
        <v>257</v>
      </c>
      <c r="H9" s="199">
        <v>3</v>
      </c>
      <c r="I9" s="199">
        <v>4</v>
      </c>
      <c r="J9" s="199">
        <f t="shared" ref="J9:J57" si="0">I9*H9</f>
        <v>12</v>
      </c>
      <c r="K9" s="200" t="str">
        <f t="shared" ref="K9:K57" si="1">IF(J9&gt;=15,"Katastropik / Bencana",IF(J9&gt;=10,"Tinggi",IF(J9&gt;=5,"Moderat",IF(J9&gt;=3,"Rendah","Tidak Signifikan"))))</f>
        <v>Tinggi</v>
      </c>
      <c r="L9" s="204" t="s">
        <v>264</v>
      </c>
      <c r="M9" s="375" t="s">
        <v>201</v>
      </c>
      <c r="N9" s="373" t="s">
        <v>193</v>
      </c>
      <c r="O9" s="373" t="s">
        <v>11</v>
      </c>
    </row>
    <row r="10" spans="2:17" ht="56.25" customHeight="1" x14ac:dyDescent="0.25">
      <c r="B10" s="370"/>
      <c r="C10" s="234" t="s">
        <v>262</v>
      </c>
      <c r="D10" s="372"/>
      <c r="E10" s="374"/>
      <c r="F10" s="380"/>
      <c r="G10" s="204" t="s">
        <v>258</v>
      </c>
      <c r="H10" s="199">
        <v>3</v>
      </c>
      <c r="I10" s="199">
        <v>3</v>
      </c>
      <c r="J10" s="199">
        <f t="shared" ref="J10" si="2">I10*H10</f>
        <v>9</v>
      </c>
      <c r="K10" s="200" t="str">
        <f t="shared" ref="K10" si="3">IF(J10&gt;=15,"Katastropik / Bencana",IF(J10&gt;=10,"Tinggi",IF(J10&gt;=5,"Moderat",IF(J10&gt;=3,"Rendah","Tidak Signifikan"))))</f>
        <v>Moderat</v>
      </c>
      <c r="L10" s="204" t="s">
        <v>263</v>
      </c>
      <c r="M10" s="376"/>
      <c r="N10" s="374"/>
      <c r="O10" s="374"/>
    </row>
    <row r="11" spans="2:17" ht="75.75" customHeight="1" x14ac:dyDescent="0.25">
      <c r="B11" s="221">
        <v>2</v>
      </c>
      <c r="C11" s="234" t="s">
        <v>260</v>
      </c>
      <c r="D11" s="234" t="s">
        <v>404</v>
      </c>
      <c r="E11" s="202" t="s">
        <v>429</v>
      </c>
      <c r="F11" s="220" t="s">
        <v>118</v>
      </c>
      <c r="G11" s="204" t="s">
        <v>259</v>
      </c>
      <c r="H11" s="199">
        <v>3</v>
      </c>
      <c r="I11" s="199">
        <v>4</v>
      </c>
      <c r="J11" s="199">
        <f t="shared" si="0"/>
        <v>12</v>
      </c>
      <c r="K11" s="200" t="str">
        <f t="shared" si="1"/>
        <v>Tinggi</v>
      </c>
      <c r="L11" s="204" t="s">
        <v>261</v>
      </c>
      <c r="M11" s="204" t="s">
        <v>202</v>
      </c>
      <c r="N11" s="202" t="s">
        <v>194</v>
      </c>
      <c r="O11" s="202" t="s">
        <v>118</v>
      </c>
    </row>
    <row r="12" spans="2:17" ht="83.25" customHeight="1" x14ac:dyDescent="0.25">
      <c r="B12" s="221">
        <v>3</v>
      </c>
      <c r="C12" s="234" t="s">
        <v>266</v>
      </c>
      <c r="D12" s="234" t="s">
        <v>405</v>
      </c>
      <c r="E12" s="202" t="s">
        <v>429</v>
      </c>
      <c r="F12" s="220" t="s">
        <v>13</v>
      </c>
      <c r="G12" s="204" t="s">
        <v>265</v>
      </c>
      <c r="H12" s="199">
        <v>3</v>
      </c>
      <c r="I12" s="199">
        <v>4</v>
      </c>
      <c r="J12" s="199">
        <f t="shared" si="0"/>
        <v>12</v>
      </c>
      <c r="K12" s="200" t="str">
        <f t="shared" si="1"/>
        <v>Tinggi</v>
      </c>
      <c r="L12" s="204" t="s">
        <v>267</v>
      </c>
      <c r="M12" s="204" t="s">
        <v>203</v>
      </c>
      <c r="N12" s="202" t="s">
        <v>194</v>
      </c>
      <c r="O12" s="202" t="s">
        <v>13</v>
      </c>
    </row>
    <row r="13" spans="2:17" s="246" customFormat="1" ht="40.5" customHeight="1" x14ac:dyDescent="0.25">
      <c r="B13" s="429">
        <v>4</v>
      </c>
      <c r="C13" s="243" t="s">
        <v>273</v>
      </c>
      <c r="D13" s="423" t="s">
        <v>406</v>
      </c>
      <c r="E13" s="425" t="s">
        <v>429</v>
      </c>
      <c r="F13" s="427" t="s">
        <v>186</v>
      </c>
      <c r="G13" s="243" t="s">
        <v>271</v>
      </c>
      <c r="H13" s="244">
        <v>3</v>
      </c>
      <c r="I13" s="244">
        <v>2</v>
      </c>
      <c r="J13" s="244">
        <f t="shared" si="0"/>
        <v>6</v>
      </c>
      <c r="K13" s="245" t="str">
        <f t="shared" si="1"/>
        <v>Moderat</v>
      </c>
      <c r="L13" s="243" t="s">
        <v>272</v>
      </c>
      <c r="M13" s="423" t="s">
        <v>224</v>
      </c>
      <c r="N13" s="425" t="s">
        <v>194</v>
      </c>
      <c r="O13" s="425" t="s">
        <v>186</v>
      </c>
    </row>
    <row r="14" spans="2:17" s="246" customFormat="1" ht="62.25" customHeight="1" x14ac:dyDescent="0.25">
      <c r="B14" s="430"/>
      <c r="C14" s="243" t="s">
        <v>268</v>
      </c>
      <c r="D14" s="424"/>
      <c r="E14" s="426"/>
      <c r="F14" s="428"/>
      <c r="G14" s="243" t="s">
        <v>269</v>
      </c>
      <c r="H14" s="244">
        <v>3</v>
      </c>
      <c r="I14" s="244">
        <v>3</v>
      </c>
      <c r="J14" s="244">
        <f t="shared" ref="J14" si="4">I14*H14</f>
        <v>9</v>
      </c>
      <c r="K14" s="245" t="str">
        <f t="shared" ref="K14" si="5">IF(J14&gt;=15,"Katastropik / Bencana",IF(J14&gt;=10,"Tinggi",IF(J14&gt;=5,"Moderat",IF(J14&gt;=3,"Rendah","Tidak Signifikan"))))</f>
        <v>Moderat</v>
      </c>
      <c r="L14" s="243" t="s">
        <v>270</v>
      </c>
      <c r="M14" s="424"/>
      <c r="N14" s="426"/>
      <c r="O14" s="426"/>
    </row>
    <row r="15" spans="2:17" ht="156.75" customHeight="1" x14ac:dyDescent="0.25">
      <c r="B15" s="221">
        <v>5</v>
      </c>
      <c r="C15" s="234" t="s">
        <v>276</v>
      </c>
      <c r="D15" s="234" t="s">
        <v>407</v>
      </c>
      <c r="E15" s="202" t="s">
        <v>430</v>
      </c>
      <c r="F15" s="220" t="s">
        <v>20</v>
      </c>
      <c r="G15" s="204" t="s">
        <v>274</v>
      </c>
      <c r="H15" s="199">
        <v>2</v>
      </c>
      <c r="I15" s="199">
        <v>4</v>
      </c>
      <c r="J15" s="199">
        <f t="shared" si="0"/>
        <v>8</v>
      </c>
      <c r="K15" s="200" t="str">
        <f t="shared" si="1"/>
        <v>Moderat</v>
      </c>
      <c r="L15" s="204" t="s">
        <v>275</v>
      </c>
      <c r="M15" s="204" t="s">
        <v>119</v>
      </c>
      <c r="N15" s="238" t="s">
        <v>21</v>
      </c>
      <c r="O15" s="202" t="s">
        <v>20</v>
      </c>
    </row>
    <row r="16" spans="2:17" ht="93.75" customHeight="1" x14ac:dyDescent="0.25">
      <c r="B16" s="221">
        <v>6</v>
      </c>
      <c r="C16" s="234" t="s">
        <v>279</v>
      </c>
      <c r="D16" s="234" t="s">
        <v>408</v>
      </c>
      <c r="E16" s="202" t="s">
        <v>429</v>
      </c>
      <c r="F16" s="220" t="s">
        <v>25</v>
      </c>
      <c r="G16" s="204" t="s">
        <v>277</v>
      </c>
      <c r="H16" s="199">
        <v>3</v>
      </c>
      <c r="I16" s="199">
        <v>4</v>
      </c>
      <c r="J16" s="199">
        <f t="shared" si="0"/>
        <v>12</v>
      </c>
      <c r="K16" s="200" t="str">
        <f t="shared" si="1"/>
        <v>Tinggi</v>
      </c>
      <c r="L16" s="204" t="s">
        <v>278</v>
      </c>
      <c r="M16" s="204" t="s">
        <v>124</v>
      </c>
      <c r="N16" s="238" t="s">
        <v>121</v>
      </c>
      <c r="O16" s="202" t="s">
        <v>25</v>
      </c>
    </row>
    <row r="17" spans="2:15" ht="121.5" customHeight="1" x14ac:dyDescent="0.25">
      <c r="B17" s="221">
        <v>7</v>
      </c>
      <c r="C17" s="234" t="s">
        <v>280</v>
      </c>
      <c r="D17" s="234" t="s">
        <v>409</v>
      </c>
      <c r="E17" s="202" t="s">
        <v>428</v>
      </c>
      <c r="F17" s="220" t="s">
        <v>432</v>
      </c>
      <c r="G17" s="204" t="s">
        <v>281</v>
      </c>
      <c r="H17" s="199">
        <v>2</v>
      </c>
      <c r="I17" s="199">
        <v>4</v>
      </c>
      <c r="J17" s="199">
        <f t="shared" si="0"/>
        <v>8</v>
      </c>
      <c r="K17" s="200" t="str">
        <f t="shared" si="1"/>
        <v>Moderat</v>
      </c>
      <c r="L17" s="204" t="s">
        <v>282</v>
      </c>
      <c r="M17" s="204" t="s">
        <v>204</v>
      </c>
      <c r="N17" s="238" t="s">
        <v>30</v>
      </c>
      <c r="O17" s="202" t="s">
        <v>188</v>
      </c>
    </row>
    <row r="18" spans="2:15" ht="74.25" customHeight="1" x14ac:dyDescent="0.25">
      <c r="B18" s="369">
        <v>8</v>
      </c>
      <c r="C18" s="234" t="s">
        <v>283</v>
      </c>
      <c r="D18" s="371" t="s">
        <v>410</v>
      </c>
      <c r="E18" s="373" t="s">
        <v>429</v>
      </c>
      <c r="F18" s="379" t="s">
        <v>433</v>
      </c>
      <c r="G18" s="204" t="s">
        <v>284</v>
      </c>
      <c r="H18" s="199">
        <v>3</v>
      </c>
      <c r="I18" s="199">
        <v>4</v>
      </c>
      <c r="J18" s="199">
        <f t="shared" si="0"/>
        <v>12</v>
      </c>
      <c r="K18" s="200" t="str">
        <f t="shared" si="1"/>
        <v>Tinggi</v>
      </c>
      <c r="L18" s="204" t="s">
        <v>287</v>
      </c>
      <c r="M18" s="375" t="s">
        <v>206</v>
      </c>
      <c r="N18" s="391">
        <v>1</v>
      </c>
      <c r="O18" s="373" t="s">
        <v>35</v>
      </c>
    </row>
    <row r="19" spans="2:15" ht="35.25" customHeight="1" x14ac:dyDescent="0.25">
      <c r="B19" s="370"/>
      <c r="C19" s="234" t="s">
        <v>285</v>
      </c>
      <c r="D19" s="372"/>
      <c r="E19" s="374"/>
      <c r="F19" s="380"/>
      <c r="G19" s="204" t="s">
        <v>286</v>
      </c>
      <c r="H19" s="199">
        <v>2</v>
      </c>
      <c r="I19" s="199">
        <v>4</v>
      </c>
      <c r="J19" s="199">
        <f t="shared" ref="J19" si="6">I19*H19</f>
        <v>8</v>
      </c>
      <c r="K19" s="200" t="str">
        <f t="shared" ref="K19" si="7">IF(J19&gt;=15,"Katastropik / Bencana",IF(J19&gt;=10,"Tinggi",IF(J19&gt;=5,"Moderat",IF(J19&gt;=3,"Rendah","Tidak Signifikan"))))</f>
        <v>Moderat</v>
      </c>
      <c r="L19" s="204" t="s">
        <v>288</v>
      </c>
      <c r="M19" s="376"/>
      <c r="N19" s="392"/>
      <c r="O19" s="374"/>
    </row>
    <row r="20" spans="2:15" ht="61.5" customHeight="1" x14ac:dyDescent="0.25">
      <c r="B20" s="369">
        <v>9</v>
      </c>
      <c r="C20" s="234" t="s">
        <v>289</v>
      </c>
      <c r="D20" s="371" t="s">
        <v>411</v>
      </c>
      <c r="E20" s="373" t="s">
        <v>429</v>
      </c>
      <c r="F20" s="379" t="s">
        <v>434</v>
      </c>
      <c r="G20" s="204" t="s">
        <v>292</v>
      </c>
      <c r="H20" s="199">
        <v>3</v>
      </c>
      <c r="I20" s="199">
        <v>3</v>
      </c>
      <c r="J20" s="199">
        <f t="shared" si="0"/>
        <v>9</v>
      </c>
      <c r="K20" s="200" t="str">
        <f t="shared" si="1"/>
        <v>Moderat</v>
      </c>
      <c r="L20" s="204" t="s">
        <v>293</v>
      </c>
      <c r="M20" s="375" t="s">
        <v>219</v>
      </c>
      <c r="N20" s="373" t="s">
        <v>196</v>
      </c>
      <c r="O20" s="373" t="s">
        <v>192</v>
      </c>
    </row>
    <row r="21" spans="2:15" ht="103.5" customHeight="1" x14ac:dyDescent="0.25">
      <c r="B21" s="370"/>
      <c r="C21" s="234" t="s">
        <v>290</v>
      </c>
      <c r="D21" s="372"/>
      <c r="E21" s="374"/>
      <c r="F21" s="380"/>
      <c r="G21" s="204" t="s">
        <v>291</v>
      </c>
      <c r="H21" s="199">
        <v>2</v>
      </c>
      <c r="I21" s="199">
        <v>3</v>
      </c>
      <c r="J21" s="199">
        <f t="shared" ref="J21" si="8">I21*H21</f>
        <v>6</v>
      </c>
      <c r="K21" s="200" t="str">
        <f t="shared" ref="K21" si="9">IF(J21&gt;=15,"Katastropik / Bencana",IF(J21&gt;=10,"Tinggi",IF(J21&gt;=5,"Moderat",IF(J21&gt;=3,"Rendah","Tidak Signifikan"))))</f>
        <v>Moderat</v>
      </c>
      <c r="L21" s="204" t="s">
        <v>294</v>
      </c>
      <c r="M21" s="376"/>
      <c r="N21" s="374"/>
      <c r="O21" s="374"/>
    </row>
    <row r="22" spans="2:15" x14ac:dyDescent="0.25">
      <c r="B22" s="235"/>
      <c r="C22" s="242"/>
      <c r="D22" s="237"/>
      <c r="E22" s="236"/>
      <c r="F22" s="240"/>
      <c r="G22" s="204"/>
      <c r="H22" s="199"/>
      <c r="I22" s="199"/>
      <c r="J22" s="199"/>
      <c r="K22" s="200"/>
      <c r="L22" s="204"/>
      <c r="M22" s="241"/>
      <c r="N22" s="236"/>
      <c r="O22" s="236"/>
    </row>
    <row r="23" spans="2:15" x14ac:dyDescent="0.25">
      <c r="B23" s="235"/>
      <c r="C23" s="242"/>
      <c r="D23" s="237"/>
      <c r="E23" s="236"/>
      <c r="F23" s="240"/>
      <c r="G23" s="204"/>
      <c r="H23" s="199"/>
      <c r="I23" s="199"/>
      <c r="J23" s="199"/>
      <c r="K23" s="200"/>
      <c r="L23" s="204"/>
      <c r="M23" s="241"/>
      <c r="N23" s="236"/>
      <c r="O23" s="236"/>
    </row>
    <row r="24" spans="2:15" ht="70.5" customHeight="1" x14ac:dyDescent="0.25">
      <c r="B24" s="369">
        <v>10</v>
      </c>
      <c r="C24" s="234" t="s">
        <v>295</v>
      </c>
      <c r="D24" s="371" t="s">
        <v>412</v>
      </c>
      <c r="E24" s="373" t="s">
        <v>428</v>
      </c>
      <c r="F24" s="379" t="s">
        <v>199</v>
      </c>
      <c r="G24" s="204" t="s">
        <v>297</v>
      </c>
      <c r="H24" s="199">
        <v>3</v>
      </c>
      <c r="I24" s="199">
        <v>3</v>
      </c>
      <c r="J24" s="199">
        <f t="shared" si="0"/>
        <v>9</v>
      </c>
      <c r="K24" s="200" t="str">
        <f t="shared" si="1"/>
        <v>Moderat</v>
      </c>
      <c r="L24" s="204" t="s">
        <v>300</v>
      </c>
      <c r="M24" s="375" t="s">
        <v>207</v>
      </c>
      <c r="N24" s="373" t="s">
        <v>195</v>
      </c>
      <c r="O24" s="373" t="s">
        <v>451</v>
      </c>
    </row>
    <row r="25" spans="2:15" ht="48" customHeight="1" x14ac:dyDescent="0.25">
      <c r="B25" s="370"/>
      <c r="C25" s="234" t="s">
        <v>296</v>
      </c>
      <c r="D25" s="372"/>
      <c r="E25" s="374"/>
      <c r="F25" s="380"/>
      <c r="G25" s="204" t="s">
        <v>298</v>
      </c>
      <c r="H25" s="199">
        <v>2</v>
      </c>
      <c r="I25" s="199">
        <v>4</v>
      </c>
      <c r="J25" s="199">
        <f t="shared" ref="J25" si="10">I25*H25</f>
        <v>8</v>
      </c>
      <c r="K25" s="200" t="str">
        <f t="shared" ref="K25" si="11">IF(J25&gt;=15,"Katastropik / Bencana",IF(J25&gt;=10,"Tinggi",IF(J25&gt;=5,"Moderat",IF(J25&gt;=3,"Rendah","Tidak Signifikan"))))</f>
        <v>Moderat</v>
      </c>
      <c r="L25" s="204" t="s">
        <v>299</v>
      </c>
      <c r="M25" s="376"/>
      <c r="N25" s="374"/>
      <c r="O25" s="374"/>
    </row>
    <row r="26" spans="2:15" s="246" customFormat="1" ht="94.5" customHeight="1" x14ac:dyDescent="0.25">
      <c r="B26" s="429">
        <v>11</v>
      </c>
      <c r="C26" s="243" t="s">
        <v>301</v>
      </c>
      <c r="D26" s="423" t="s">
        <v>413</v>
      </c>
      <c r="E26" s="425" t="s">
        <v>429</v>
      </c>
      <c r="F26" s="427" t="s">
        <v>436</v>
      </c>
      <c r="G26" s="243" t="s">
        <v>303</v>
      </c>
      <c r="H26" s="244">
        <v>3</v>
      </c>
      <c r="I26" s="244">
        <v>4</v>
      </c>
      <c r="J26" s="244">
        <f t="shared" si="0"/>
        <v>12</v>
      </c>
      <c r="K26" s="245" t="str">
        <f t="shared" si="1"/>
        <v>Tinggi</v>
      </c>
      <c r="L26" s="243" t="s">
        <v>305</v>
      </c>
      <c r="M26" s="423" t="s">
        <v>198</v>
      </c>
      <c r="N26" s="425" t="s">
        <v>191</v>
      </c>
      <c r="O26" s="425" t="s">
        <v>190</v>
      </c>
    </row>
    <row r="27" spans="2:15" s="246" customFormat="1" ht="52.5" customHeight="1" x14ac:dyDescent="0.25">
      <c r="B27" s="430"/>
      <c r="C27" s="243" t="s">
        <v>304</v>
      </c>
      <c r="D27" s="424"/>
      <c r="E27" s="426"/>
      <c r="F27" s="428"/>
      <c r="G27" s="243" t="s">
        <v>302</v>
      </c>
      <c r="H27" s="244">
        <v>3</v>
      </c>
      <c r="I27" s="244">
        <v>4</v>
      </c>
      <c r="J27" s="244">
        <f t="shared" ref="J27" si="12">I27*H27</f>
        <v>12</v>
      </c>
      <c r="K27" s="245" t="str">
        <f t="shared" ref="K27" si="13">IF(J27&gt;=15,"Katastropik / Bencana",IF(J27&gt;=10,"Tinggi",IF(J27&gt;=5,"Moderat",IF(J27&gt;=3,"Rendah","Tidak Signifikan"))))</f>
        <v>Tinggi</v>
      </c>
      <c r="L27" s="243" t="s">
        <v>306</v>
      </c>
      <c r="M27" s="424"/>
      <c r="N27" s="426"/>
      <c r="O27" s="426"/>
    </row>
    <row r="28" spans="2:15" ht="93" customHeight="1" x14ac:dyDescent="0.25">
      <c r="B28" s="221">
        <v>12</v>
      </c>
      <c r="C28" s="234" t="s">
        <v>307</v>
      </c>
      <c r="D28" s="234" t="s">
        <v>414</v>
      </c>
      <c r="E28" s="202" t="s">
        <v>428</v>
      </c>
      <c r="F28" s="220" t="s">
        <v>435</v>
      </c>
      <c r="G28" s="204" t="s">
        <v>308</v>
      </c>
      <c r="H28" s="199">
        <v>3</v>
      </c>
      <c r="I28" s="199">
        <v>4</v>
      </c>
      <c r="J28" s="199">
        <f t="shared" si="0"/>
        <v>12</v>
      </c>
      <c r="K28" s="200" t="str">
        <f t="shared" si="1"/>
        <v>Tinggi</v>
      </c>
      <c r="L28" s="204" t="s">
        <v>309</v>
      </c>
      <c r="M28" s="204" t="s">
        <v>127</v>
      </c>
      <c r="N28" s="239">
        <v>0.98</v>
      </c>
      <c r="O28" s="202" t="s">
        <v>39</v>
      </c>
    </row>
    <row r="29" spans="2:15" ht="72" customHeight="1" x14ac:dyDescent="0.25">
      <c r="B29" s="369">
        <v>13</v>
      </c>
      <c r="C29" s="234" t="s">
        <v>310</v>
      </c>
      <c r="D29" s="371" t="s">
        <v>415</v>
      </c>
      <c r="E29" s="373" t="s">
        <v>428</v>
      </c>
      <c r="F29" s="379" t="s">
        <v>437</v>
      </c>
      <c r="G29" s="204" t="s">
        <v>314</v>
      </c>
      <c r="H29" s="199">
        <v>3</v>
      </c>
      <c r="I29" s="199">
        <v>4</v>
      </c>
      <c r="J29" s="199">
        <f t="shared" si="0"/>
        <v>12</v>
      </c>
      <c r="K29" s="200" t="str">
        <f t="shared" si="1"/>
        <v>Tinggi</v>
      </c>
      <c r="L29" s="204" t="s">
        <v>317</v>
      </c>
      <c r="M29" s="375" t="s">
        <v>215</v>
      </c>
      <c r="N29" s="373" t="s">
        <v>214</v>
      </c>
      <c r="O29" s="373" t="s">
        <v>208</v>
      </c>
    </row>
    <row r="30" spans="2:15" ht="48.75" customHeight="1" x14ac:dyDescent="0.25">
      <c r="B30" s="389"/>
      <c r="C30" s="234" t="s">
        <v>311</v>
      </c>
      <c r="D30" s="388"/>
      <c r="E30" s="385"/>
      <c r="F30" s="384"/>
      <c r="G30" s="204" t="s">
        <v>315</v>
      </c>
      <c r="H30" s="199">
        <v>2</v>
      </c>
      <c r="I30" s="199">
        <v>3</v>
      </c>
      <c r="J30" s="199">
        <f t="shared" ref="J30:J32" si="14">I30*H30</f>
        <v>6</v>
      </c>
      <c r="K30" s="200" t="str">
        <f t="shared" ref="K30:K32" si="15">IF(J30&gt;=15,"Katastropik / Bencana",IF(J30&gt;=10,"Tinggi",IF(J30&gt;=5,"Moderat",IF(J30&gt;=3,"Rendah","Tidak Signifikan"))))</f>
        <v>Moderat</v>
      </c>
      <c r="L30" s="204" t="s">
        <v>318</v>
      </c>
      <c r="M30" s="390"/>
      <c r="N30" s="385"/>
      <c r="O30" s="385"/>
    </row>
    <row r="31" spans="2:15" ht="52.5" customHeight="1" x14ac:dyDescent="0.25">
      <c r="B31" s="389"/>
      <c r="C31" s="234" t="s">
        <v>312</v>
      </c>
      <c r="D31" s="388"/>
      <c r="E31" s="385"/>
      <c r="F31" s="384"/>
      <c r="G31" s="204" t="s">
        <v>316</v>
      </c>
      <c r="H31" s="199">
        <v>2</v>
      </c>
      <c r="I31" s="199">
        <v>3</v>
      </c>
      <c r="J31" s="199">
        <f t="shared" si="14"/>
        <v>6</v>
      </c>
      <c r="K31" s="200" t="str">
        <f t="shared" si="15"/>
        <v>Moderat</v>
      </c>
      <c r="L31" s="204" t="s">
        <v>319</v>
      </c>
      <c r="M31" s="390"/>
      <c r="N31" s="385"/>
      <c r="O31" s="385"/>
    </row>
    <row r="32" spans="2:15" ht="74.25" customHeight="1" x14ac:dyDescent="0.25">
      <c r="B32" s="370"/>
      <c r="C32" s="234" t="s">
        <v>313</v>
      </c>
      <c r="D32" s="372"/>
      <c r="E32" s="374"/>
      <c r="F32" s="380"/>
      <c r="G32" s="204" t="s">
        <v>320</v>
      </c>
      <c r="H32" s="199">
        <v>2</v>
      </c>
      <c r="I32" s="199">
        <v>3</v>
      </c>
      <c r="J32" s="199">
        <f t="shared" si="14"/>
        <v>6</v>
      </c>
      <c r="K32" s="200" t="str">
        <f t="shared" si="15"/>
        <v>Moderat</v>
      </c>
      <c r="L32" s="204" t="s">
        <v>321</v>
      </c>
      <c r="M32" s="376"/>
      <c r="N32" s="374"/>
      <c r="O32" s="374"/>
    </row>
    <row r="33" spans="2:15" ht="78.75" customHeight="1" x14ac:dyDescent="0.25">
      <c r="B33" s="369">
        <v>14</v>
      </c>
      <c r="C33" s="234" t="s">
        <v>322</v>
      </c>
      <c r="D33" s="371" t="s">
        <v>415</v>
      </c>
      <c r="E33" s="373" t="s">
        <v>428</v>
      </c>
      <c r="F33" s="379" t="s">
        <v>438</v>
      </c>
      <c r="G33" s="204" t="s">
        <v>324</v>
      </c>
      <c r="H33" s="199">
        <v>3</v>
      </c>
      <c r="I33" s="199">
        <v>2</v>
      </c>
      <c r="J33" s="199">
        <f t="shared" si="0"/>
        <v>6</v>
      </c>
      <c r="K33" s="200" t="str">
        <f t="shared" si="1"/>
        <v>Moderat</v>
      </c>
      <c r="L33" s="204" t="s">
        <v>327</v>
      </c>
      <c r="M33" s="375" t="s">
        <v>216</v>
      </c>
      <c r="N33" s="373" t="s">
        <v>210</v>
      </c>
      <c r="O33" s="373" t="s">
        <v>209</v>
      </c>
    </row>
    <row r="34" spans="2:15" ht="81.75" customHeight="1" x14ac:dyDescent="0.25">
      <c r="B34" s="370"/>
      <c r="C34" s="234" t="s">
        <v>323</v>
      </c>
      <c r="D34" s="372"/>
      <c r="E34" s="374"/>
      <c r="F34" s="380"/>
      <c r="G34" s="204" t="s">
        <v>325</v>
      </c>
      <c r="H34" s="199">
        <v>3</v>
      </c>
      <c r="I34" s="199">
        <v>2</v>
      </c>
      <c r="J34" s="199">
        <f t="shared" ref="J34" si="16">I34*H34</f>
        <v>6</v>
      </c>
      <c r="K34" s="200" t="str">
        <f t="shared" ref="K34" si="17">IF(J34&gt;=15,"Katastropik / Bencana",IF(J34&gt;=10,"Tinggi",IF(J34&gt;=5,"Moderat",IF(J34&gt;=3,"Rendah","Tidak Signifikan"))))</f>
        <v>Moderat</v>
      </c>
      <c r="L34" s="204" t="s">
        <v>326</v>
      </c>
      <c r="M34" s="376"/>
      <c r="N34" s="374"/>
      <c r="O34" s="374"/>
    </row>
    <row r="35" spans="2:15" s="203" customFormat="1" ht="53.25" customHeight="1" x14ac:dyDescent="0.25">
      <c r="B35" s="377">
        <v>15</v>
      </c>
      <c r="C35" s="234" t="s">
        <v>328</v>
      </c>
      <c r="D35" s="371" t="s">
        <v>416</v>
      </c>
      <c r="E35" s="373" t="s">
        <v>429</v>
      </c>
      <c r="F35" s="379" t="s">
        <v>439</v>
      </c>
      <c r="G35" s="234" t="s">
        <v>431</v>
      </c>
      <c r="H35" s="201">
        <v>3</v>
      </c>
      <c r="I35" s="201">
        <v>4</v>
      </c>
      <c r="J35" s="201">
        <f t="shared" si="0"/>
        <v>12</v>
      </c>
      <c r="K35" s="202" t="str">
        <f t="shared" si="1"/>
        <v>Tinggi</v>
      </c>
      <c r="L35" s="234" t="s">
        <v>331</v>
      </c>
      <c r="M35" s="371" t="s">
        <v>227</v>
      </c>
      <c r="N35" s="373" t="s">
        <v>226</v>
      </c>
      <c r="O35" s="373" t="s">
        <v>49</v>
      </c>
    </row>
    <row r="36" spans="2:15" s="203" customFormat="1" ht="46.5" customHeight="1" x14ac:dyDescent="0.25">
      <c r="B36" s="378"/>
      <c r="C36" s="234" t="s">
        <v>329</v>
      </c>
      <c r="D36" s="372"/>
      <c r="E36" s="374"/>
      <c r="F36" s="380"/>
      <c r="G36" s="234" t="s">
        <v>330</v>
      </c>
      <c r="H36" s="201">
        <v>3</v>
      </c>
      <c r="I36" s="201">
        <v>3</v>
      </c>
      <c r="J36" s="201">
        <f t="shared" ref="J36" si="18">I36*H36</f>
        <v>9</v>
      </c>
      <c r="K36" s="202" t="str">
        <f t="shared" ref="K36" si="19">IF(J36&gt;=15,"Katastropik / Bencana",IF(J36&gt;=10,"Tinggi",IF(J36&gt;=5,"Moderat",IF(J36&gt;=3,"Rendah","Tidak Signifikan"))))</f>
        <v>Moderat</v>
      </c>
      <c r="L36" s="234" t="s">
        <v>332</v>
      </c>
      <c r="M36" s="372"/>
      <c r="N36" s="374"/>
      <c r="O36" s="374"/>
    </row>
    <row r="37" spans="2:15" s="203" customFormat="1" ht="57" customHeight="1" x14ac:dyDescent="0.25">
      <c r="B37" s="377">
        <v>16</v>
      </c>
      <c r="C37" s="234" t="s">
        <v>333</v>
      </c>
      <c r="D37" s="371" t="s">
        <v>419</v>
      </c>
      <c r="E37" s="373" t="s">
        <v>429</v>
      </c>
      <c r="F37" s="379" t="s">
        <v>440</v>
      </c>
      <c r="G37" s="234" t="s">
        <v>343</v>
      </c>
      <c r="H37" s="201">
        <v>2</v>
      </c>
      <c r="I37" s="201">
        <v>5</v>
      </c>
      <c r="J37" s="201">
        <f t="shared" si="0"/>
        <v>10</v>
      </c>
      <c r="K37" s="202" t="str">
        <f t="shared" si="1"/>
        <v>Tinggi</v>
      </c>
      <c r="L37" s="234" t="s">
        <v>344</v>
      </c>
      <c r="M37" s="371" t="s">
        <v>218</v>
      </c>
      <c r="N37" s="373" t="s">
        <v>213</v>
      </c>
      <c r="O37" s="373" t="s">
        <v>211</v>
      </c>
    </row>
    <row r="38" spans="2:15" s="203" customFormat="1" ht="53.25" customHeight="1" x14ac:dyDescent="0.25">
      <c r="B38" s="387"/>
      <c r="C38" s="234" t="s">
        <v>334</v>
      </c>
      <c r="D38" s="388"/>
      <c r="E38" s="385"/>
      <c r="F38" s="384"/>
      <c r="G38" s="234" t="s">
        <v>342</v>
      </c>
      <c r="H38" s="201">
        <v>2</v>
      </c>
      <c r="I38" s="201">
        <v>5</v>
      </c>
      <c r="J38" s="201">
        <f t="shared" ref="J38:J41" si="20">I38*H38</f>
        <v>10</v>
      </c>
      <c r="K38" s="202" t="str">
        <f t="shared" ref="K38:K41" si="21">IF(J38&gt;=15,"Katastropik / Bencana",IF(J38&gt;=10,"Tinggi",IF(J38&gt;=5,"Moderat",IF(J38&gt;=3,"Rendah","Tidak Signifikan"))))</f>
        <v>Tinggi</v>
      </c>
      <c r="L38" s="234" t="s">
        <v>345</v>
      </c>
      <c r="M38" s="388"/>
      <c r="N38" s="385"/>
      <c r="O38" s="385"/>
    </row>
    <row r="39" spans="2:15" s="203" customFormat="1" ht="37.5" customHeight="1" x14ac:dyDescent="0.25">
      <c r="B39" s="387"/>
      <c r="C39" s="234" t="s">
        <v>335</v>
      </c>
      <c r="D39" s="388"/>
      <c r="E39" s="385"/>
      <c r="F39" s="384"/>
      <c r="G39" s="234" t="s">
        <v>341</v>
      </c>
      <c r="H39" s="201">
        <v>2</v>
      </c>
      <c r="I39" s="201">
        <v>4</v>
      </c>
      <c r="J39" s="201">
        <f t="shared" si="20"/>
        <v>8</v>
      </c>
      <c r="K39" s="202" t="str">
        <f t="shared" si="21"/>
        <v>Moderat</v>
      </c>
      <c r="L39" s="234" t="s">
        <v>346</v>
      </c>
      <c r="M39" s="388"/>
      <c r="N39" s="385"/>
      <c r="O39" s="385"/>
    </row>
    <row r="40" spans="2:15" s="203" customFormat="1" ht="35.25" customHeight="1" x14ac:dyDescent="0.25">
      <c r="B40" s="387"/>
      <c r="C40" s="234" t="s">
        <v>336</v>
      </c>
      <c r="D40" s="388"/>
      <c r="E40" s="385"/>
      <c r="F40" s="384"/>
      <c r="G40" s="234" t="s">
        <v>340</v>
      </c>
      <c r="H40" s="201">
        <v>2</v>
      </c>
      <c r="I40" s="201">
        <v>4</v>
      </c>
      <c r="J40" s="201">
        <f t="shared" si="20"/>
        <v>8</v>
      </c>
      <c r="K40" s="202" t="str">
        <f t="shared" si="21"/>
        <v>Moderat</v>
      </c>
      <c r="L40" s="234" t="s">
        <v>347</v>
      </c>
      <c r="M40" s="388"/>
      <c r="N40" s="385"/>
      <c r="O40" s="385"/>
    </row>
    <row r="41" spans="2:15" s="203" customFormat="1" ht="49.5" customHeight="1" x14ac:dyDescent="0.25">
      <c r="B41" s="378"/>
      <c r="C41" s="234" t="s">
        <v>337</v>
      </c>
      <c r="D41" s="372"/>
      <c r="E41" s="374"/>
      <c r="F41" s="380"/>
      <c r="G41" s="234" t="s">
        <v>339</v>
      </c>
      <c r="H41" s="201">
        <v>2</v>
      </c>
      <c r="I41" s="201">
        <v>5</v>
      </c>
      <c r="J41" s="201">
        <f t="shared" si="20"/>
        <v>10</v>
      </c>
      <c r="K41" s="202" t="str">
        <f t="shared" si="21"/>
        <v>Tinggi</v>
      </c>
      <c r="L41" s="234" t="s">
        <v>338</v>
      </c>
      <c r="M41" s="372"/>
      <c r="N41" s="374"/>
      <c r="O41" s="374"/>
    </row>
    <row r="42" spans="2:15" s="203" customFormat="1" ht="137.25" customHeight="1" x14ac:dyDescent="0.25">
      <c r="B42" s="222">
        <v>17</v>
      </c>
      <c r="C42" s="234" t="s">
        <v>348</v>
      </c>
      <c r="D42" s="234" t="s">
        <v>419</v>
      </c>
      <c r="E42" s="202" t="s">
        <v>429</v>
      </c>
      <c r="F42" s="220" t="s">
        <v>212</v>
      </c>
      <c r="G42" s="234" t="s">
        <v>349</v>
      </c>
      <c r="H42" s="201">
        <v>3</v>
      </c>
      <c r="I42" s="201">
        <v>3</v>
      </c>
      <c r="J42" s="201">
        <f t="shared" si="0"/>
        <v>9</v>
      </c>
      <c r="K42" s="202" t="str">
        <f t="shared" si="1"/>
        <v>Moderat</v>
      </c>
      <c r="L42" s="234" t="s">
        <v>350</v>
      </c>
      <c r="M42" s="234" t="s">
        <v>217</v>
      </c>
      <c r="N42" s="202" t="s">
        <v>213</v>
      </c>
      <c r="O42" s="202" t="s">
        <v>212</v>
      </c>
    </row>
    <row r="43" spans="2:15" s="203" customFormat="1" ht="72" customHeight="1" x14ac:dyDescent="0.25">
      <c r="B43" s="222">
        <v>18</v>
      </c>
      <c r="C43" s="234" t="s">
        <v>351</v>
      </c>
      <c r="D43" s="234" t="s">
        <v>417</v>
      </c>
      <c r="E43" s="202" t="s">
        <v>428</v>
      </c>
      <c r="F43" s="220" t="s">
        <v>441</v>
      </c>
      <c r="G43" s="234" t="s">
        <v>352</v>
      </c>
      <c r="H43" s="201">
        <v>3</v>
      </c>
      <c r="I43" s="201">
        <v>4</v>
      </c>
      <c r="J43" s="201">
        <f t="shared" si="0"/>
        <v>12</v>
      </c>
      <c r="K43" s="202" t="str">
        <f t="shared" si="1"/>
        <v>Tinggi</v>
      </c>
      <c r="L43" s="234" t="s">
        <v>353</v>
      </c>
      <c r="M43" s="234" t="s">
        <v>449</v>
      </c>
      <c r="N43" s="202" t="s">
        <v>187</v>
      </c>
      <c r="O43" s="202" t="s">
        <v>59</v>
      </c>
    </row>
    <row r="44" spans="2:15" s="203" customFormat="1" ht="63.75" customHeight="1" x14ac:dyDescent="0.25">
      <c r="B44" s="377">
        <v>19</v>
      </c>
      <c r="C44" s="234" t="s">
        <v>354</v>
      </c>
      <c r="D44" s="371" t="s">
        <v>418</v>
      </c>
      <c r="E44" s="373" t="s">
        <v>429</v>
      </c>
      <c r="F44" s="379" t="s">
        <v>442</v>
      </c>
      <c r="G44" s="234" t="s">
        <v>355</v>
      </c>
      <c r="H44" s="201">
        <v>3</v>
      </c>
      <c r="I44" s="201">
        <v>4</v>
      </c>
      <c r="J44" s="201">
        <f t="shared" si="0"/>
        <v>12</v>
      </c>
      <c r="K44" s="202" t="str">
        <f t="shared" si="1"/>
        <v>Tinggi</v>
      </c>
      <c r="L44" s="234" t="s">
        <v>359</v>
      </c>
      <c r="M44" s="386" t="s">
        <v>450</v>
      </c>
      <c r="N44" s="382">
        <v>0.75</v>
      </c>
      <c r="O44" s="373" t="s">
        <v>61</v>
      </c>
    </row>
    <row r="45" spans="2:15" s="203" customFormat="1" ht="72.75" customHeight="1" x14ac:dyDescent="0.25">
      <c r="B45" s="378"/>
      <c r="C45" s="234" t="s">
        <v>357</v>
      </c>
      <c r="D45" s="372"/>
      <c r="E45" s="374"/>
      <c r="F45" s="380"/>
      <c r="G45" s="234" t="s">
        <v>356</v>
      </c>
      <c r="H45" s="201">
        <v>4</v>
      </c>
      <c r="I45" s="201">
        <v>3</v>
      </c>
      <c r="J45" s="201">
        <f t="shared" ref="J45" si="22">I45*H45</f>
        <v>12</v>
      </c>
      <c r="K45" s="202" t="str">
        <f t="shared" ref="K45" si="23">IF(J45&gt;=15,"Katastropik / Bencana",IF(J45&gt;=10,"Tinggi",IF(J45&gt;=5,"Moderat",IF(J45&gt;=3,"Rendah","Tidak Signifikan"))))</f>
        <v>Tinggi</v>
      </c>
      <c r="L45" s="234" t="s">
        <v>358</v>
      </c>
      <c r="M45" s="386"/>
      <c r="N45" s="383"/>
      <c r="O45" s="374"/>
    </row>
    <row r="46" spans="2:15" s="203" customFormat="1" ht="91.5" customHeight="1" x14ac:dyDescent="0.25">
      <c r="B46" s="222">
        <v>20</v>
      </c>
      <c r="C46" s="234" t="s">
        <v>360</v>
      </c>
      <c r="D46" s="234" t="s">
        <v>420</v>
      </c>
      <c r="E46" s="202" t="s">
        <v>429</v>
      </c>
      <c r="F46" s="220" t="s">
        <v>443</v>
      </c>
      <c r="G46" s="234" t="s">
        <v>361</v>
      </c>
      <c r="H46" s="201">
        <v>3</v>
      </c>
      <c r="I46" s="201">
        <v>2</v>
      </c>
      <c r="J46" s="201">
        <f t="shared" si="0"/>
        <v>6</v>
      </c>
      <c r="K46" s="202" t="str">
        <f t="shared" si="1"/>
        <v>Moderat</v>
      </c>
      <c r="L46" s="234" t="s">
        <v>362</v>
      </c>
      <c r="M46" s="234" t="s">
        <v>184</v>
      </c>
      <c r="N46" s="202" t="s">
        <v>64</v>
      </c>
      <c r="O46" s="202" t="s">
        <v>63</v>
      </c>
    </row>
    <row r="47" spans="2:15" ht="105.75" customHeight="1" x14ac:dyDescent="0.25">
      <c r="B47" s="369">
        <v>21</v>
      </c>
      <c r="C47" s="204" t="s">
        <v>363</v>
      </c>
      <c r="D47" s="371" t="s">
        <v>421</v>
      </c>
      <c r="E47" s="373" t="s">
        <v>430</v>
      </c>
      <c r="F47" s="379" t="s">
        <v>444</v>
      </c>
      <c r="G47" s="204" t="s">
        <v>367</v>
      </c>
      <c r="H47" s="199">
        <v>4</v>
      </c>
      <c r="I47" s="199">
        <v>2</v>
      </c>
      <c r="J47" s="199">
        <f t="shared" si="0"/>
        <v>8</v>
      </c>
      <c r="K47" s="200" t="str">
        <f t="shared" si="1"/>
        <v>Moderat</v>
      </c>
      <c r="L47" s="204" t="s">
        <v>366</v>
      </c>
      <c r="M47" s="375" t="s">
        <v>228</v>
      </c>
      <c r="N47" s="373" t="s">
        <v>67</v>
      </c>
      <c r="O47" s="373" t="s">
        <v>66</v>
      </c>
    </row>
    <row r="48" spans="2:15" ht="78" customHeight="1" x14ac:dyDescent="0.25">
      <c r="B48" s="370"/>
      <c r="C48" s="204" t="s">
        <v>364</v>
      </c>
      <c r="D48" s="372"/>
      <c r="E48" s="374"/>
      <c r="F48" s="384"/>
      <c r="G48" s="204" t="s">
        <v>368</v>
      </c>
      <c r="H48" s="199">
        <v>3</v>
      </c>
      <c r="I48" s="199">
        <v>3</v>
      </c>
      <c r="J48" s="199">
        <f t="shared" ref="J48" si="24">I48*H48</f>
        <v>9</v>
      </c>
      <c r="K48" s="200" t="str">
        <f t="shared" ref="K48" si="25">IF(J48&gt;=15,"Katastropik / Bencana",IF(J48&gt;=10,"Tinggi",IF(J48&gt;=5,"Moderat",IF(J48&gt;=3,"Rendah","Tidak Signifikan"))))</f>
        <v>Moderat</v>
      </c>
      <c r="L48" s="204" t="s">
        <v>365</v>
      </c>
      <c r="M48" s="376"/>
      <c r="N48" s="374"/>
      <c r="O48" s="385"/>
    </row>
    <row r="49" spans="2:15" ht="117" customHeight="1" x14ac:dyDescent="0.25">
      <c r="B49" s="369">
        <v>22</v>
      </c>
      <c r="C49" s="204" t="s">
        <v>369</v>
      </c>
      <c r="D49" s="371" t="s">
        <v>422</v>
      </c>
      <c r="E49" s="373" t="s">
        <v>428</v>
      </c>
      <c r="F49" s="384"/>
      <c r="G49" s="204" t="s">
        <v>371</v>
      </c>
      <c r="H49" s="199">
        <v>3</v>
      </c>
      <c r="I49" s="199">
        <v>2</v>
      </c>
      <c r="J49" s="199">
        <f t="shared" si="0"/>
        <v>6</v>
      </c>
      <c r="K49" s="200" t="str">
        <f t="shared" si="1"/>
        <v>Moderat</v>
      </c>
      <c r="L49" s="204" t="s">
        <v>370</v>
      </c>
      <c r="M49" s="375" t="s">
        <v>197</v>
      </c>
      <c r="N49" s="373" t="s">
        <v>125</v>
      </c>
      <c r="O49" s="385"/>
    </row>
    <row r="50" spans="2:15" ht="103.5" customHeight="1" x14ac:dyDescent="0.25">
      <c r="B50" s="370"/>
      <c r="C50" s="204" t="s">
        <v>372</v>
      </c>
      <c r="D50" s="372"/>
      <c r="E50" s="374"/>
      <c r="F50" s="380"/>
      <c r="G50" s="204" t="s">
        <v>373</v>
      </c>
      <c r="H50" s="199">
        <v>3</v>
      </c>
      <c r="I50" s="199">
        <v>2</v>
      </c>
      <c r="J50" s="199">
        <f t="shared" ref="J50" si="26">I50*H50</f>
        <v>6</v>
      </c>
      <c r="K50" s="200" t="str">
        <f t="shared" ref="K50" si="27">IF(J50&gt;=15,"Katastropik / Bencana",IF(J50&gt;=10,"Tinggi",IF(J50&gt;=5,"Moderat",IF(J50&gt;=3,"Rendah","Tidak Signifikan"))))</f>
        <v>Moderat</v>
      </c>
      <c r="L50" s="204" t="s">
        <v>374</v>
      </c>
      <c r="M50" s="376"/>
      <c r="N50" s="374"/>
      <c r="O50" s="374"/>
    </row>
    <row r="51" spans="2:15" ht="78.75" customHeight="1" x14ac:dyDescent="0.25">
      <c r="B51" s="369">
        <v>23</v>
      </c>
      <c r="C51" s="204" t="s">
        <v>375</v>
      </c>
      <c r="D51" s="375" t="s">
        <v>423</v>
      </c>
      <c r="E51" s="373" t="s">
        <v>428</v>
      </c>
      <c r="F51" s="379" t="s">
        <v>445</v>
      </c>
      <c r="G51" s="204" t="s">
        <v>378</v>
      </c>
      <c r="H51" s="199">
        <v>2</v>
      </c>
      <c r="I51" s="199">
        <v>4</v>
      </c>
      <c r="J51" s="199">
        <f t="shared" si="0"/>
        <v>8</v>
      </c>
      <c r="K51" s="200" t="str">
        <f t="shared" si="1"/>
        <v>Moderat</v>
      </c>
      <c r="L51" s="204" t="s">
        <v>379</v>
      </c>
      <c r="M51" s="375" t="s">
        <v>70</v>
      </c>
      <c r="N51" s="382">
        <v>1</v>
      </c>
      <c r="O51" s="373" t="s">
        <v>69</v>
      </c>
    </row>
    <row r="52" spans="2:15" ht="57" customHeight="1" x14ac:dyDescent="0.25">
      <c r="B52" s="370"/>
      <c r="C52" s="204" t="s">
        <v>376</v>
      </c>
      <c r="D52" s="376"/>
      <c r="E52" s="374"/>
      <c r="F52" s="380"/>
      <c r="G52" s="204" t="s">
        <v>377</v>
      </c>
      <c r="H52" s="199">
        <v>2</v>
      </c>
      <c r="I52" s="199">
        <v>4</v>
      </c>
      <c r="J52" s="199">
        <f t="shared" ref="J52" si="28">I52*H52</f>
        <v>8</v>
      </c>
      <c r="K52" s="200" t="str">
        <f t="shared" ref="K52" si="29">IF(J52&gt;=15,"Katastropik / Bencana",IF(J52&gt;=10,"Tinggi",IF(J52&gt;=5,"Moderat",IF(J52&gt;=3,"Rendah","Tidak Signifikan"))))</f>
        <v>Moderat</v>
      </c>
      <c r="L52" s="204" t="s">
        <v>380</v>
      </c>
      <c r="M52" s="376"/>
      <c r="N52" s="383"/>
      <c r="O52" s="374"/>
    </row>
    <row r="53" spans="2:15" ht="123" customHeight="1" x14ac:dyDescent="0.25">
      <c r="B53" s="221">
        <v>24</v>
      </c>
      <c r="C53" s="204" t="s">
        <v>382</v>
      </c>
      <c r="D53" s="204" t="s">
        <v>424</v>
      </c>
      <c r="E53" s="202" t="s">
        <v>428</v>
      </c>
      <c r="F53" s="220" t="s">
        <v>446</v>
      </c>
      <c r="G53" s="204" t="s">
        <v>381</v>
      </c>
      <c r="H53" s="199">
        <v>2</v>
      </c>
      <c r="I53" s="199">
        <v>3</v>
      </c>
      <c r="J53" s="199">
        <f t="shared" si="0"/>
        <v>6</v>
      </c>
      <c r="K53" s="200" t="str">
        <f t="shared" si="1"/>
        <v>Moderat</v>
      </c>
      <c r="L53" s="204" t="s">
        <v>383</v>
      </c>
      <c r="M53" s="204" t="s">
        <v>205</v>
      </c>
      <c r="N53" s="202" t="s">
        <v>74</v>
      </c>
      <c r="O53" s="202" t="s">
        <v>73</v>
      </c>
    </row>
    <row r="54" spans="2:15" ht="109.5" customHeight="1" x14ac:dyDescent="0.25">
      <c r="B54" s="221">
        <v>25</v>
      </c>
      <c r="C54" s="204" t="s">
        <v>384</v>
      </c>
      <c r="D54" s="234" t="s">
        <v>425</v>
      </c>
      <c r="E54" s="202" t="s">
        <v>428</v>
      </c>
      <c r="F54" s="220" t="s">
        <v>76</v>
      </c>
      <c r="G54" s="204" t="s">
        <v>385</v>
      </c>
      <c r="H54" s="199">
        <v>2</v>
      </c>
      <c r="I54" s="199">
        <v>3</v>
      </c>
      <c r="J54" s="199">
        <f t="shared" si="0"/>
        <v>6</v>
      </c>
      <c r="K54" s="200" t="str">
        <f t="shared" si="1"/>
        <v>Moderat</v>
      </c>
      <c r="L54" s="204" t="s">
        <v>386</v>
      </c>
      <c r="M54" s="204" t="s">
        <v>78</v>
      </c>
      <c r="N54" s="202" t="s">
        <v>77</v>
      </c>
      <c r="O54" s="202" t="s">
        <v>76</v>
      </c>
    </row>
    <row r="55" spans="2:15" s="246" customFormat="1" ht="57.75" customHeight="1" x14ac:dyDescent="0.25">
      <c r="B55" s="429">
        <v>26</v>
      </c>
      <c r="C55" s="243" t="s">
        <v>388</v>
      </c>
      <c r="D55" s="423" t="s">
        <v>426</v>
      </c>
      <c r="E55" s="425" t="s">
        <v>428</v>
      </c>
      <c r="F55" s="427" t="s">
        <v>447</v>
      </c>
      <c r="G55" s="243" t="s">
        <v>387</v>
      </c>
      <c r="H55" s="244">
        <v>3</v>
      </c>
      <c r="I55" s="244">
        <v>3</v>
      </c>
      <c r="J55" s="244">
        <f t="shared" si="0"/>
        <v>9</v>
      </c>
      <c r="K55" s="245" t="str">
        <f t="shared" si="1"/>
        <v>Moderat</v>
      </c>
      <c r="L55" s="243" t="s">
        <v>389</v>
      </c>
      <c r="M55" s="423" t="s">
        <v>189</v>
      </c>
      <c r="N55" s="425" t="s">
        <v>82</v>
      </c>
      <c r="O55" s="425" t="s">
        <v>81</v>
      </c>
    </row>
    <row r="56" spans="2:15" s="246" customFormat="1" ht="31.5" x14ac:dyDescent="0.25">
      <c r="B56" s="430"/>
      <c r="C56" s="243" t="s">
        <v>390</v>
      </c>
      <c r="D56" s="424"/>
      <c r="E56" s="426"/>
      <c r="F56" s="428"/>
      <c r="G56" s="243" t="s">
        <v>391</v>
      </c>
      <c r="H56" s="244">
        <v>3</v>
      </c>
      <c r="I56" s="244">
        <v>3</v>
      </c>
      <c r="J56" s="244">
        <f t="shared" ref="J56" si="30">I56*H56</f>
        <v>9</v>
      </c>
      <c r="K56" s="245" t="str">
        <f t="shared" ref="K56" si="31">IF(J56&gt;=15,"Katastropik / Bencana",IF(J56&gt;=10,"Tinggi",IF(J56&gt;=5,"Moderat",IF(J56&gt;=3,"Rendah","Tidak Signifikan"))))</f>
        <v>Moderat</v>
      </c>
      <c r="L56" s="243" t="s">
        <v>392</v>
      </c>
      <c r="M56" s="424"/>
      <c r="N56" s="426"/>
      <c r="O56" s="426"/>
    </row>
    <row r="57" spans="2:15" s="246" customFormat="1" ht="41.25" customHeight="1" x14ac:dyDescent="0.25">
      <c r="B57" s="429">
        <v>27</v>
      </c>
      <c r="C57" s="243" t="s">
        <v>393</v>
      </c>
      <c r="D57" s="423" t="s">
        <v>427</v>
      </c>
      <c r="E57" s="425" t="s">
        <v>428</v>
      </c>
      <c r="F57" s="427" t="s">
        <v>448</v>
      </c>
      <c r="G57" s="243" t="s">
        <v>394</v>
      </c>
      <c r="H57" s="244">
        <v>3</v>
      </c>
      <c r="I57" s="244">
        <v>4</v>
      </c>
      <c r="J57" s="244">
        <f t="shared" si="0"/>
        <v>12</v>
      </c>
      <c r="K57" s="245" t="str">
        <f t="shared" si="1"/>
        <v>Tinggi</v>
      </c>
      <c r="L57" s="243" t="s">
        <v>395</v>
      </c>
      <c r="M57" s="423" t="s">
        <v>122</v>
      </c>
      <c r="N57" s="425" t="s">
        <v>85</v>
      </c>
      <c r="O57" s="425" t="s">
        <v>84</v>
      </c>
    </row>
    <row r="58" spans="2:15" s="246" customFormat="1" ht="31.5" x14ac:dyDescent="0.25">
      <c r="B58" s="431"/>
      <c r="C58" s="243" t="s">
        <v>398</v>
      </c>
      <c r="D58" s="432"/>
      <c r="E58" s="433"/>
      <c r="F58" s="434"/>
      <c r="G58" s="243" t="s">
        <v>399</v>
      </c>
      <c r="H58" s="244">
        <v>3</v>
      </c>
      <c r="I58" s="244">
        <v>4</v>
      </c>
      <c r="J58" s="244">
        <f t="shared" ref="J58" si="32">I58*H58</f>
        <v>12</v>
      </c>
      <c r="K58" s="245" t="str">
        <f t="shared" ref="K58" si="33">IF(J58&gt;=15,"Katastropik / Bencana",IF(J58&gt;=10,"Tinggi",IF(J58&gt;=5,"Moderat",IF(J58&gt;=3,"Rendah","Tidak Signifikan"))))</f>
        <v>Tinggi</v>
      </c>
      <c r="L58" s="243" t="s">
        <v>401</v>
      </c>
      <c r="M58" s="432"/>
      <c r="N58" s="433"/>
      <c r="O58" s="433"/>
    </row>
    <row r="59" spans="2:15" s="246" customFormat="1" ht="47.25" x14ac:dyDescent="0.25">
      <c r="B59" s="430"/>
      <c r="C59" s="243" t="s">
        <v>396</v>
      </c>
      <c r="D59" s="424"/>
      <c r="E59" s="426"/>
      <c r="F59" s="428"/>
      <c r="G59" s="243" t="s">
        <v>397</v>
      </c>
      <c r="H59" s="244">
        <v>3</v>
      </c>
      <c r="I59" s="244">
        <v>4</v>
      </c>
      <c r="J59" s="244">
        <f t="shared" ref="J59" si="34">I59*H59</f>
        <v>12</v>
      </c>
      <c r="K59" s="245" t="str">
        <f t="shared" ref="K59" si="35">IF(J59&gt;=15,"Katastropik / Bencana",IF(J59&gt;=10,"Tinggi",IF(J59&gt;=5,"Moderat",IF(J59&gt;=3,"Rendah","Tidak Signifikan"))))</f>
        <v>Tinggi</v>
      </c>
      <c r="L59" s="243" t="s">
        <v>400</v>
      </c>
      <c r="M59" s="424"/>
      <c r="N59" s="426"/>
      <c r="O59" s="426"/>
    </row>
    <row r="60" spans="2:15" x14ac:dyDescent="0.25">
      <c r="B60" s="205"/>
      <c r="C60" s="206"/>
      <c r="D60" s="206"/>
      <c r="E60" s="207"/>
      <c r="F60" s="206"/>
      <c r="G60" s="206"/>
      <c r="H60" s="205"/>
      <c r="I60" s="205"/>
      <c r="J60" s="205"/>
      <c r="K60" s="208"/>
      <c r="L60" s="206"/>
      <c r="M60" s="206"/>
      <c r="N60" s="209"/>
      <c r="O60" s="210"/>
    </row>
    <row r="61" spans="2:15" x14ac:dyDescent="0.25">
      <c r="B61" s="205"/>
      <c r="C61" s="206"/>
      <c r="D61" s="206"/>
      <c r="E61" s="207"/>
      <c r="F61" s="206"/>
      <c r="G61" s="206"/>
      <c r="H61" s="205"/>
      <c r="I61" s="205"/>
      <c r="J61" s="205"/>
      <c r="K61" s="208"/>
      <c r="L61" s="206"/>
      <c r="M61" s="206"/>
      <c r="N61" s="209"/>
      <c r="O61" s="210"/>
    </row>
    <row r="62" spans="2:15" x14ac:dyDescent="0.25">
      <c r="B62" s="205"/>
      <c r="C62" s="206"/>
      <c r="D62" s="206"/>
      <c r="E62" s="207"/>
      <c r="F62" s="206"/>
      <c r="G62" s="206"/>
      <c r="H62" s="205"/>
      <c r="I62" s="205"/>
      <c r="J62" s="205"/>
      <c r="K62" s="208"/>
      <c r="L62" s="206"/>
      <c r="M62" s="206"/>
      <c r="N62" s="209"/>
      <c r="O62" s="210"/>
    </row>
    <row r="63" spans="2:15" x14ac:dyDescent="0.25">
      <c r="B63" s="205"/>
      <c r="C63" s="206"/>
      <c r="D63" s="206"/>
      <c r="E63" s="207"/>
      <c r="F63" s="206"/>
      <c r="G63" s="206"/>
      <c r="H63" s="205"/>
      <c r="I63" s="205"/>
      <c r="J63" s="205"/>
      <c r="K63" s="208"/>
      <c r="L63" s="206"/>
      <c r="M63" s="206"/>
      <c r="N63" s="209"/>
      <c r="O63" s="210"/>
    </row>
    <row r="64" spans="2:15" x14ac:dyDescent="0.25">
      <c r="B64" s="205"/>
      <c r="C64" s="206"/>
      <c r="D64" s="206"/>
      <c r="E64" s="207"/>
      <c r="F64" s="206"/>
      <c r="G64" s="206"/>
      <c r="H64" s="205"/>
      <c r="I64" s="205"/>
      <c r="J64" s="205"/>
      <c r="K64" s="208"/>
      <c r="L64" s="206"/>
      <c r="M64" s="206"/>
      <c r="N64" s="209"/>
      <c r="O64" s="210"/>
    </row>
    <row r="65" spans="2:15" x14ac:dyDescent="0.25">
      <c r="B65" s="205"/>
      <c r="C65" s="206"/>
      <c r="D65" s="206"/>
      <c r="E65" s="207"/>
      <c r="F65" s="206"/>
      <c r="G65" s="206"/>
      <c r="H65" s="205"/>
      <c r="I65" s="205"/>
      <c r="J65" s="205"/>
      <c r="K65" s="208"/>
      <c r="L65" s="206"/>
      <c r="M65" s="206"/>
      <c r="N65" s="209"/>
      <c r="O65" s="210"/>
    </row>
    <row r="66" spans="2:15" x14ac:dyDescent="0.25">
      <c r="B66" s="205"/>
      <c r="C66" s="206"/>
      <c r="D66" s="206"/>
      <c r="E66" s="207"/>
      <c r="F66" s="206"/>
      <c r="G66" s="206"/>
      <c r="H66" s="205"/>
      <c r="I66" s="205"/>
      <c r="J66" s="205"/>
      <c r="K66" s="208"/>
      <c r="L66" s="206"/>
      <c r="M66" s="206"/>
      <c r="N66" s="209"/>
      <c r="O66" s="210"/>
    </row>
    <row r="67" spans="2:15" x14ac:dyDescent="0.25">
      <c r="B67" s="205"/>
      <c r="C67" s="206"/>
      <c r="D67" s="206"/>
      <c r="E67" s="207"/>
      <c r="F67" s="206"/>
      <c r="G67" s="206"/>
      <c r="H67" s="205"/>
      <c r="I67" s="205"/>
      <c r="J67" s="205"/>
      <c r="K67" s="208"/>
      <c r="L67" s="206"/>
      <c r="M67" s="206"/>
      <c r="N67" s="209"/>
      <c r="O67" s="210"/>
    </row>
    <row r="68" spans="2:15" x14ac:dyDescent="0.25">
      <c r="B68" s="205"/>
      <c r="C68" s="206"/>
      <c r="D68" s="206"/>
      <c r="E68" s="207"/>
      <c r="F68" s="206"/>
      <c r="G68" s="206"/>
      <c r="H68" s="205"/>
      <c r="I68" s="205"/>
      <c r="J68" s="205"/>
      <c r="K68" s="208"/>
      <c r="L68" s="206"/>
      <c r="M68" s="206"/>
      <c r="N68" s="209"/>
      <c r="O68" s="210"/>
    </row>
    <row r="69" spans="2:15" x14ac:dyDescent="0.25">
      <c r="B69" s="205"/>
      <c r="C69" s="206"/>
      <c r="D69" s="206"/>
      <c r="E69" s="207"/>
      <c r="F69" s="206"/>
      <c r="G69" s="206"/>
      <c r="H69" s="205"/>
      <c r="I69" s="205"/>
      <c r="J69" s="205"/>
      <c r="K69" s="208"/>
      <c r="L69" s="206"/>
      <c r="M69" s="206"/>
      <c r="N69" s="209"/>
      <c r="O69" s="210"/>
    </row>
    <row r="70" spans="2:15" x14ac:dyDescent="0.25">
      <c r="B70" s="205"/>
      <c r="C70" s="206"/>
      <c r="D70" s="206"/>
      <c r="E70" s="207"/>
      <c r="F70" s="206"/>
      <c r="G70" s="206"/>
      <c r="H70" s="205"/>
      <c r="I70" s="205"/>
      <c r="J70" s="205"/>
      <c r="K70" s="208"/>
      <c r="L70" s="206"/>
      <c r="M70" s="206"/>
      <c r="N70" s="209"/>
      <c r="O70" s="210"/>
    </row>
    <row r="71" spans="2:15" x14ac:dyDescent="0.25">
      <c r="B71" s="205"/>
      <c r="C71" s="206"/>
      <c r="D71" s="206"/>
      <c r="E71" s="207"/>
      <c r="F71" s="206"/>
      <c r="G71" s="206"/>
      <c r="H71" s="205"/>
      <c r="I71" s="205"/>
      <c r="J71" s="205"/>
      <c r="K71" s="208"/>
      <c r="L71" s="206"/>
      <c r="M71" s="206"/>
      <c r="N71" s="209"/>
      <c r="O71" s="210"/>
    </row>
    <row r="72" spans="2:15" x14ac:dyDescent="0.25">
      <c r="B72" s="205"/>
      <c r="C72" s="206"/>
      <c r="D72" s="206"/>
      <c r="E72" s="207"/>
      <c r="F72" s="206"/>
      <c r="G72" s="206"/>
      <c r="H72" s="205"/>
      <c r="I72" s="205"/>
      <c r="J72" s="205"/>
      <c r="K72" s="208"/>
      <c r="L72" s="206"/>
      <c r="M72" s="206"/>
      <c r="N72" s="209"/>
      <c r="O72" s="210"/>
    </row>
    <row r="73" spans="2:15" x14ac:dyDescent="0.25">
      <c r="B73" s="205"/>
      <c r="C73" s="206"/>
      <c r="D73" s="206"/>
      <c r="E73" s="207"/>
      <c r="F73" s="206"/>
      <c r="G73" s="206"/>
      <c r="H73" s="205"/>
      <c r="I73" s="205"/>
      <c r="J73" s="205"/>
      <c r="K73" s="208"/>
      <c r="L73" s="206"/>
      <c r="M73" s="206"/>
      <c r="N73" s="209"/>
      <c r="O73" s="210"/>
    </row>
    <row r="74" spans="2:15" ht="16.5" thickBot="1" x14ac:dyDescent="0.3"/>
    <row r="75" spans="2:15" x14ac:dyDescent="0.25">
      <c r="D75" s="211"/>
      <c r="E75" s="212"/>
      <c r="F75" s="212"/>
      <c r="G75" s="212"/>
      <c r="H75" s="212"/>
      <c r="I75" s="212"/>
      <c r="J75" s="212"/>
      <c r="K75" s="212"/>
      <c r="L75" s="212"/>
      <c r="M75" s="213"/>
    </row>
    <row r="76" spans="2:15" x14ac:dyDescent="0.25">
      <c r="D76" s="214"/>
      <c r="E76" s="215"/>
      <c r="F76" s="215"/>
      <c r="G76" s="215"/>
      <c r="H76" s="215"/>
      <c r="I76" s="215"/>
      <c r="J76" s="215"/>
      <c r="K76" s="215"/>
      <c r="L76" s="215"/>
      <c r="M76" s="216"/>
    </row>
    <row r="77" spans="2:15" x14ac:dyDescent="0.25">
      <c r="D77" s="214"/>
      <c r="E77" s="215"/>
      <c r="F77" s="215"/>
      <c r="G77" s="215"/>
      <c r="H77" s="215"/>
      <c r="I77" s="215"/>
      <c r="J77" s="215"/>
      <c r="K77" s="215"/>
      <c r="L77" s="215"/>
      <c r="M77" s="216"/>
    </row>
    <row r="78" spans="2:15" x14ac:dyDescent="0.25">
      <c r="D78" s="214"/>
      <c r="E78" s="215"/>
      <c r="F78" s="215"/>
      <c r="G78" s="215"/>
      <c r="H78" s="215"/>
      <c r="I78" s="215"/>
      <c r="J78" s="215"/>
      <c r="K78" s="215"/>
      <c r="L78" s="215"/>
      <c r="M78" s="216"/>
    </row>
    <row r="79" spans="2:15" x14ac:dyDescent="0.25">
      <c r="D79" s="214"/>
      <c r="E79" s="215"/>
      <c r="F79" s="215"/>
      <c r="G79" s="215"/>
      <c r="H79" s="215"/>
      <c r="I79" s="215"/>
      <c r="J79" s="215"/>
      <c r="K79" s="215"/>
      <c r="L79" s="215"/>
      <c r="M79" s="216"/>
    </row>
    <row r="80" spans="2:15" x14ac:dyDescent="0.25">
      <c r="D80" s="214"/>
      <c r="E80" s="215"/>
      <c r="F80" s="215"/>
      <c r="G80" s="215"/>
      <c r="H80" s="215"/>
      <c r="I80" s="215"/>
      <c r="J80" s="215"/>
      <c r="K80" s="215"/>
      <c r="L80" s="215"/>
      <c r="M80" s="216"/>
    </row>
    <row r="81" spans="4:13" x14ac:dyDescent="0.25">
      <c r="D81" s="214"/>
      <c r="E81" s="215"/>
      <c r="F81" s="215"/>
      <c r="G81" s="215"/>
      <c r="H81" s="215"/>
      <c r="I81" s="215"/>
      <c r="J81" s="215"/>
      <c r="K81" s="215"/>
      <c r="L81" s="215"/>
      <c r="M81" s="216"/>
    </row>
    <row r="82" spans="4:13" x14ac:dyDescent="0.25">
      <c r="D82" s="214"/>
      <c r="E82" s="215"/>
      <c r="F82" s="215"/>
      <c r="G82" s="215"/>
      <c r="H82" s="215"/>
      <c r="I82" s="215"/>
      <c r="J82" s="215"/>
      <c r="K82" s="215"/>
      <c r="L82" s="215"/>
      <c r="M82" s="216"/>
    </row>
    <row r="83" spans="4:13" x14ac:dyDescent="0.25">
      <c r="D83" s="214"/>
      <c r="E83" s="215"/>
      <c r="F83" s="215"/>
      <c r="G83" s="215"/>
      <c r="H83" s="215"/>
      <c r="I83" s="215"/>
      <c r="J83" s="215"/>
      <c r="K83" s="215"/>
      <c r="L83" s="215"/>
      <c r="M83" s="216"/>
    </row>
    <row r="84" spans="4:13" x14ac:dyDescent="0.25">
      <c r="D84" s="214"/>
      <c r="E84" s="215"/>
      <c r="F84" s="215"/>
      <c r="G84" s="215"/>
      <c r="H84" s="215"/>
      <c r="I84" s="215"/>
      <c r="J84" s="215"/>
      <c r="K84" s="215"/>
      <c r="L84" s="215"/>
      <c r="M84" s="216"/>
    </row>
    <row r="85" spans="4:13" x14ac:dyDescent="0.25">
      <c r="D85" s="214"/>
      <c r="E85" s="215"/>
      <c r="F85" s="215"/>
      <c r="G85" s="215"/>
      <c r="H85" s="215"/>
      <c r="I85" s="215"/>
      <c r="J85" s="215"/>
      <c r="K85" s="215"/>
      <c r="L85" s="215"/>
      <c r="M85" s="216"/>
    </row>
    <row r="86" spans="4:13" x14ac:dyDescent="0.25">
      <c r="D86" s="214"/>
      <c r="E86" s="215"/>
      <c r="F86" s="215"/>
      <c r="G86" s="215"/>
      <c r="H86" s="215"/>
      <c r="I86" s="215"/>
      <c r="J86" s="215"/>
      <c r="K86" s="215"/>
      <c r="L86" s="215"/>
      <c r="M86" s="216"/>
    </row>
    <row r="87" spans="4:13" x14ac:dyDescent="0.25">
      <c r="D87" s="214"/>
      <c r="E87" s="215"/>
      <c r="F87" s="215"/>
      <c r="G87" s="215"/>
      <c r="H87" s="215"/>
      <c r="I87" s="215"/>
      <c r="J87" s="215"/>
      <c r="K87" s="215"/>
      <c r="L87" s="215"/>
      <c r="M87" s="216"/>
    </row>
    <row r="88" spans="4:13" x14ac:dyDescent="0.25">
      <c r="D88" s="214"/>
      <c r="E88" s="215"/>
      <c r="F88" s="215"/>
      <c r="G88" s="215"/>
      <c r="H88" s="215"/>
      <c r="I88" s="215"/>
      <c r="J88" s="215"/>
      <c r="K88" s="215"/>
      <c r="L88" s="215"/>
      <c r="M88" s="216"/>
    </row>
    <row r="89" spans="4:13" x14ac:dyDescent="0.25">
      <c r="D89" s="214"/>
      <c r="E89" s="215"/>
      <c r="F89" s="215"/>
      <c r="G89" s="215"/>
      <c r="H89" s="215"/>
      <c r="I89" s="215"/>
      <c r="J89" s="215"/>
      <c r="K89" s="215"/>
      <c r="L89" s="215"/>
      <c r="M89" s="216"/>
    </row>
    <row r="90" spans="4:13" x14ac:dyDescent="0.25">
      <c r="D90" s="214"/>
      <c r="E90" s="215"/>
      <c r="F90" s="215"/>
      <c r="G90" s="215"/>
      <c r="H90" s="215"/>
      <c r="I90" s="215"/>
      <c r="J90" s="215"/>
      <c r="K90" s="215"/>
      <c r="L90" s="215"/>
      <c r="M90" s="216"/>
    </row>
    <row r="91" spans="4:13" x14ac:dyDescent="0.25">
      <c r="D91" s="214"/>
      <c r="E91" s="215"/>
      <c r="F91" s="215"/>
      <c r="G91" s="215"/>
      <c r="H91" s="215"/>
      <c r="I91" s="215"/>
      <c r="J91" s="215"/>
      <c r="K91" s="215"/>
      <c r="L91" s="215"/>
      <c r="M91" s="216"/>
    </row>
    <row r="92" spans="4:13" x14ac:dyDescent="0.25">
      <c r="D92" s="214"/>
      <c r="E92" s="215"/>
      <c r="F92" s="215"/>
      <c r="G92" s="215"/>
      <c r="H92" s="215"/>
      <c r="I92" s="215"/>
      <c r="J92" s="215"/>
      <c r="K92" s="215"/>
      <c r="L92" s="215"/>
      <c r="M92" s="216"/>
    </row>
    <row r="93" spans="4:13" x14ac:dyDescent="0.25">
      <c r="D93" s="214"/>
      <c r="E93" s="215"/>
      <c r="F93" s="215"/>
      <c r="G93" s="215"/>
      <c r="H93" s="215"/>
      <c r="I93" s="215"/>
      <c r="J93" s="215"/>
      <c r="K93" s="215"/>
      <c r="L93" s="215"/>
      <c r="M93" s="216"/>
    </row>
    <row r="94" spans="4:13" x14ac:dyDescent="0.25">
      <c r="D94" s="214"/>
      <c r="E94" s="215"/>
      <c r="F94" s="215"/>
      <c r="G94" s="215"/>
      <c r="H94" s="215"/>
      <c r="I94" s="215"/>
      <c r="J94" s="215"/>
      <c r="K94" s="215"/>
      <c r="L94" s="215"/>
      <c r="M94" s="216"/>
    </row>
    <row r="95" spans="4:13" x14ac:dyDescent="0.25">
      <c r="D95" s="214"/>
      <c r="E95" s="215"/>
      <c r="F95" s="215"/>
      <c r="G95" s="215"/>
      <c r="H95" s="215"/>
      <c r="I95" s="215"/>
      <c r="J95" s="215"/>
      <c r="K95" s="215"/>
      <c r="L95" s="215"/>
      <c r="M95" s="216"/>
    </row>
    <row r="96" spans="4:13" x14ac:dyDescent="0.25">
      <c r="D96" s="214"/>
      <c r="E96" s="215"/>
      <c r="F96" s="215"/>
      <c r="G96" s="215"/>
      <c r="H96" s="215"/>
      <c r="I96" s="215"/>
      <c r="J96" s="215"/>
      <c r="K96" s="215"/>
      <c r="L96" s="215"/>
      <c r="M96" s="216"/>
    </row>
    <row r="97" spans="4:13" x14ac:dyDescent="0.25">
      <c r="D97" s="214"/>
      <c r="E97" s="215"/>
      <c r="F97" s="215"/>
      <c r="G97" s="215"/>
      <c r="H97" s="215"/>
      <c r="I97" s="215"/>
      <c r="J97" s="215"/>
      <c r="K97" s="215"/>
      <c r="L97" s="215"/>
      <c r="M97" s="216"/>
    </row>
    <row r="98" spans="4:13" x14ac:dyDescent="0.25">
      <c r="D98" s="214"/>
      <c r="E98" s="215"/>
      <c r="F98" s="215"/>
      <c r="G98" s="215"/>
      <c r="H98" s="215"/>
      <c r="I98" s="215"/>
      <c r="J98" s="215"/>
      <c r="K98" s="215"/>
      <c r="L98" s="215"/>
      <c r="M98" s="216"/>
    </row>
    <row r="99" spans="4:13" ht="16.5" thickBot="1" x14ac:dyDescent="0.3">
      <c r="D99" s="217"/>
      <c r="E99" s="218"/>
      <c r="F99" s="218"/>
      <c r="G99" s="218"/>
      <c r="H99" s="218"/>
      <c r="I99" s="218"/>
      <c r="J99" s="218"/>
      <c r="K99" s="218"/>
      <c r="L99" s="218"/>
      <c r="M99" s="219"/>
    </row>
  </sheetData>
  <mergeCells count="119">
    <mergeCell ref="M55:M56"/>
    <mergeCell ref="N55:N56"/>
    <mergeCell ref="O55:O56"/>
    <mergeCell ref="M57:M59"/>
    <mergeCell ref="N57:N59"/>
    <mergeCell ref="O57:O59"/>
    <mergeCell ref="M49:M50"/>
    <mergeCell ref="N49:N50"/>
    <mergeCell ref="O47:O50"/>
    <mergeCell ref="M51:M52"/>
    <mergeCell ref="N51:N52"/>
    <mergeCell ref="O51:O52"/>
    <mergeCell ref="N44:N45"/>
    <mergeCell ref="O44:O45"/>
    <mergeCell ref="M47:M48"/>
    <mergeCell ref="N47:N48"/>
    <mergeCell ref="M44:M45"/>
    <mergeCell ref="M35:M36"/>
    <mergeCell ref="N35:N36"/>
    <mergeCell ref="O35:O36"/>
    <mergeCell ref="M37:M41"/>
    <mergeCell ref="N37:N41"/>
    <mergeCell ref="O37:O41"/>
    <mergeCell ref="M29:M32"/>
    <mergeCell ref="N29:N32"/>
    <mergeCell ref="O29:O32"/>
    <mergeCell ref="M33:M34"/>
    <mergeCell ref="N33:N34"/>
    <mergeCell ref="O33:O34"/>
    <mergeCell ref="M24:M25"/>
    <mergeCell ref="N24:N25"/>
    <mergeCell ref="O24:O25"/>
    <mergeCell ref="M26:M27"/>
    <mergeCell ref="N26:N27"/>
    <mergeCell ref="O26:O27"/>
    <mergeCell ref="M18:M19"/>
    <mergeCell ref="N18:N19"/>
    <mergeCell ref="O18:O19"/>
    <mergeCell ref="M20:M21"/>
    <mergeCell ref="N20:N21"/>
    <mergeCell ref="O20:O21"/>
    <mergeCell ref="M9:M10"/>
    <mergeCell ref="N9:N10"/>
    <mergeCell ref="O9:O10"/>
    <mergeCell ref="M13:M14"/>
    <mergeCell ref="N13:N14"/>
    <mergeCell ref="O13:O14"/>
    <mergeCell ref="B55:B56"/>
    <mergeCell ref="D55:D56"/>
    <mergeCell ref="E55:E56"/>
    <mergeCell ref="F55:F56"/>
    <mergeCell ref="B57:B59"/>
    <mergeCell ref="D57:D59"/>
    <mergeCell ref="E57:E59"/>
    <mergeCell ref="F57:F59"/>
    <mergeCell ref="F47:F50"/>
    <mergeCell ref="B51:B52"/>
    <mergeCell ref="D51:D52"/>
    <mergeCell ref="E51:E52"/>
    <mergeCell ref="F51:F52"/>
    <mergeCell ref="B47:B48"/>
    <mergeCell ref="D47:D48"/>
    <mergeCell ref="E47:E48"/>
    <mergeCell ref="B49:B50"/>
    <mergeCell ref="D49:D50"/>
    <mergeCell ref="E49:E50"/>
    <mergeCell ref="B37:B41"/>
    <mergeCell ref="D37:D41"/>
    <mergeCell ref="E37:E41"/>
    <mergeCell ref="F37:F41"/>
    <mergeCell ref="B44:B45"/>
    <mergeCell ref="D44:D45"/>
    <mergeCell ref="E44:E45"/>
    <mergeCell ref="F44:F45"/>
    <mergeCell ref="B33:B34"/>
    <mergeCell ref="D33:D34"/>
    <mergeCell ref="E33:E34"/>
    <mergeCell ref="F33:F34"/>
    <mergeCell ref="B35:B36"/>
    <mergeCell ref="D35:D36"/>
    <mergeCell ref="E35:E36"/>
    <mergeCell ref="F35:F36"/>
    <mergeCell ref="B26:B27"/>
    <mergeCell ref="D26:D27"/>
    <mergeCell ref="E26:E27"/>
    <mergeCell ref="F26:F27"/>
    <mergeCell ref="B29:B32"/>
    <mergeCell ref="D29:D32"/>
    <mergeCell ref="E29:E32"/>
    <mergeCell ref="F29:F32"/>
    <mergeCell ref="B20:B21"/>
    <mergeCell ref="D20:D21"/>
    <mergeCell ref="E20:E21"/>
    <mergeCell ref="F20:F21"/>
    <mergeCell ref="B24:B25"/>
    <mergeCell ref="D24:D25"/>
    <mergeCell ref="E24:E25"/>
    <mergeCell ref="F24:F25"/>
    <mergeCell ref="D13:D14"/>
    <mergeCell ref="E13:E14"/>
    <mergeCell ref="F13:F14"/>
    <mergeCell ref="B18:B19"/>
    <mergeCell ref="D18:D19"/>
    <mergeCell ref="E18:E19"/>
    <mergeCell ref="F18:F19"/>
    <mergeCell ref="B5:D5"/>
    <mergeCell ref="H5:I5"/>
    <mergeCell ref="B13:B14"/>
    <mergeCell ref="J5:L5"/>
    <mergeCell ref="D2:J2"/>
    <mergeCell ref="K2:N2"/>
    <mergeCell ref="D3:J3"/>
    <mergeCell ref="K3:L3"/>
    <mergeCell ref="D4:J4"/>
    <mergeCell ref="K4:L4"/>
    <mergeCell ref="B9:B10"/>
    <mergeCell ref="D9:D10"/>
    <mergeCell ref="E9:E10"/>
    <mergeCell ref="F9:F10"/>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BSC CORP CINT</vt:lpstr>
      <vt:lpstr>BSC DIR PROD</vt:lpstr>
      <vt:lpstr>REVISI BSC ENG 2024</vt:lpstr>
      <vt:lpstr>PLANNING</vt:lpstr>
      <vt:lpstr>BSC ENG 2024</vt:lpstr>
      <vt:lpstr>PLAN AWAL</vt:lpstr>
      <vt:lpstr>'BSC CORP CINT'!Print_Area</vt:lpstr>
      <vt:lpstr>'PLAN AWAL'!Print_Area</vt:lpstr>
      <vt:lpstr>PLANNING!Print_Area</vt:lpstr>
      <vt:lpstr>'PLAN AWAL'!Print_Titles</vt:lpstr>
      <vt:lpstr>PLANNING!Print_Titles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Ruby</dc:creator>
  <cp:lastModifiedBy>Gatria G. Rochmano</cp:lastModifiedBy>
  <cp:lastPrinted>2024-04-04T06:20:31Z</cp:lastPrinted>
  <dcterms:created xsi:type="dcterms:W3CDTF">2023-12-18T01:43:01Z</dcterms:created>
  <dcterms:modified xsi:type="dcterms:W3CDTF">2024-04-04T06:21:17Z</dcterms:modified>
</cp:coreProperties>
</file>