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Data D\"/>
    </mc:Choice>
  </mc:AlternateContent>
  <xr:revisionPtr revIDLastSave="0" documentId="13_ncr:1_{894D1391-5BE8-4A9A-AC98-E6A3250E4CC1}" xr6:coauthVersionLast="47" xr6:coauthVersionMax="47" xr10:uidLastSave="{00000000-0000-0000-0000-000000000000}"/>
  <bookViews>
    <workbookView xWindow="-110" yWindow="-110" windowWidth="19420" windowHeight="10300" xr2:uid="{00000000-000D-0000-FFFF-FFFF00000000}"/>
  </bookViews>
  <sheets>
    <sheet name="MATRIKS" sheetId="1" r:id="rId1"/>
    <sheet name="KRITERIA" sheetId="2" r:id="rId2"/>
    <sheet name="KAMUS KOMPETENSI" sheetId="3" r:id="rId3"/>
    <sheet name="Comp Level" sheetId="4" r:id="rId4"/>
    <sheet name="EEI" sheetId="5" r:id="rId5"/>
  </sheets>
  <definedNames>
    <definedName name="_xlnm._FilterDatabase" localSheetId="2" hidden="1">'KAMUS KOMPETENSI'!$A$4:$H$5</definedName>
    <definedName name="_xlnm._FilterDatabase" localSheetId="0" hidden="1">MATRIKS!$A$5:$BM$8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8" i="1" l="1"/>
  <c r="AQ8" i="1"/>
  <c r="AQ7" i="1"/>
  <c r="AP7" i="1"/>
  <c r="AO8" i="1"/>
  <c r="AL8" i="1"/>
  <c r="AO7" i="1"/>
  <c r="AL7" i="1"/>
  <c r="AG25" i="2" l="1"/>
  <c r="AF25" i="2"/>
  <c r="AE25" i="2"/>
  <c r="AD25" i="2"/>
  <c r="AC25" i="2"/>
  <c r="AB25" i="2"/>
  <c r="AA25" i="2"/>
  <c r="Z25" i="2"/>
  <c r="Y25" i="2"/>
  <c r="X25" i="2"/>
  <c r="V25" i="2"/>
  <c r="U25" i="2"/>
  <c r="T25" i="2"/>
  <c r="S25" i="2"/>
  <c r="R25" i="2"/>
  <c r="Q25" i="2"/>
  <c r="P25" i="2"/>
  <c r="O25" i="2"/>
  <c r="N25" i="2"/>
  <c r="M25" i="2"/>
  <c r="K25" i="2"/>
  <c r="J25" i="2"/>
  <c r="I25" i="2"/>
  <c r="H25" i="2"/>
  <c r="G25" i="2"/>
  <c r="F25" i="2"/>
  <c r="E25" i="2"/>
  <c r="D25" i="2"/>
  <c r="C25" i="2"/>
  <c r="B25" i="2"/>
  <c r="AC8" i="1" l="1"/>
  <c r="AC7" i="1"/>
  <c r="Z8" i="1"/>
  <c r="Z7" i="1"/>
  <c r="BL8" i="1"/>
  <c r="BK8" i="1"/>
  <c r="BJ8" i="1"/>
  <c r="BG8" i="1"/>
  <c r="BD8" i="1"/>
  <c r="BA8" i="1"/>
  <c r="AX8" i="1"/>
  <c r="AU8" i="1"/>
  <c r="AI8" i="1"/>
  <c r="AF8" i="1"/>
  <c r="W8" i="1"/>
  <c r="T8" i="1"/>
  <c r="Q8" i="1"/>
  <c r="K8" i="1"/>
  <c r="I8" i="1"/>
  <c r="A8" i="1"/>
  <c r="BL7" i="1"/>
  <c r="BK7" i="1"/>
  <c r="BJ7" i="1"/>
  <c r="BG7" i="1"/>
  <c r="BD7" i="1"/>
  <c r="BA7" i="1"/>
  <c r="AX7" i="1"/>
  <c r="AU7" i="1"/>
  <c r="AR7" i="1"/>
  <c r="AI7" i="1"/>
  <c r="AF7" i="1"/>
  <c r="W7" i="1"/>
  <c r="T7" i="1"/>
  <c r="Q7" i="1"/>
  <c r="BM8" i="1" l="1"/>
  <c r="BM7" i="1"/>
  <c r="AR8" i="1"/>
</calcChain>
</file>

<file path=xl/sharedStrings.xml><?xml version="1.0" encoding="utf-8"?>
<sst xmlns="http://schemas.openxmlformats.org/spreadsheetml/2006/main" count="305" uniqueCount="203">
  <si>
    <t>PT. CHITOSE INTERNASIONAL TBK</t>
  </si>
  <si>
    <t>A. KOMPETENSI NON - TEKNIS</t>
  </si>
  <si>
    <t>B. KOMPETENSI TEKNIS</t>
  </si>
  <si>
    <t>NO.</t>
  </si>
  <si>
    <t>NIK</t>
  </si>
  <si>
    <t>NAMA</t>
  </si>
  <si>
    <t>JABATAN</t>
  </si>
  <si>
    <t>BAGIAN</t>
  </si>
  <si>
    <t>DEPARTEMEN</t>
  </si>
  <si>
    <t>TGL LAHIR</t>
  </si>
  <si>
    <t>USIA</t>
  </si>
  <si>
    <t>TGL MASUK</t>
  </si>
  <si>
    <t>MASA KERJA</t>
  </si>
  <si>
    <t>PENDIDIKAN</t>
  </si>
  <si>
    <t>TAKING OWNERSHIP</t>
  </si>
  <si>
    <t>INNOVATION</t>
  </si>
  <si>
    <t>RESULT ORIENTATION</t>
  </si>
  <si>
    <t>CUSTOMER SERVICE ORIENTATION</t>
  </si>
  <si>
    <t>TOTAL TARGET</t>
  </si>
  <si>
    <t>TOTAL ACTUAL</t>
  </si>
  <si>
    <t>TOTAL GAP</t>
  </si>
  <si>
    <t>…………….</t>
  </si>
  <si>
    <t>STANDAR</t>
  </si>
  <si>
    <t>ACTUAL</t>
  </si>
  <si>
    <t>GAP</t>
  </si>
  <si>
    <t>STANDARD NILAI KOMPETENSI TEKNIS</t>
  </si>
  <si>
    <t>NA</t>
  </si>
  <si>
    <t>Not Aplicable/ Tidak Berhubungan</t>
  </si>
  <si>
    <t>Dapat mengerjakan tugasnya sehari-hari dengan pendampingan atasan / rekan kerja</t>
  </si>
  <si>
    <t>Mampu mengerjakan tugas sehari-hari sesuai dengan prosedur kerja baku</t>
  </si>
  <si>
    <t>Mampu mengerjakan dengan lancar dan tangkas tanpa melakukan kesalahan dalam praktik / prosedur kerja baku selama 6 bulan berturut-turut</t>
  </si>
  <si>
    <t>Mampu memecahkan permasalahan teknis yang timbul dalam pekerjaan sehari-hari</t>
  </si>
  <si>
    <t>Mampu menciptakan / menghasilkan inovasi / continous improvement dalam pekerjaan</t>
  </si>
  <si>
    <t>Mampu melakukan mentoring pekerjaan kepada rekan kerja / subordinat</t>
  </si>
  <si>
    <t>MATRIKS KRITERIA KOMPETENSI PT. CHITOSE INTERNASIONAL. TBK</t>
  </si>
  <si>
    <t>COMPETENCY</t>
  </si>
  <si>
    <t>FRONT OFFICE</t>
  </si>
  <si>
    <t>MIDLE OFFICE</t>
  </si>
  <si>
    <t>BACK OFFICE</t>
  </si>
  <si>
    <t>MANAGER</t>
  </si>
  <si>
    <t>ASSISTANT MANAGER</t>
  </si>
  <si>
    <t>KASIE</t>
  </si>
  <si>
    <t>WAKASIE</t>
  </si>
  <si>
    <t>KARU</t>
  </si>
  <si>
    <t xml:space="preserve">WAKARU </t>
  </si>
  <si>
    <t>OPERATOR</t>
  </si>
  <si>
    <t>DEVELOPING TEAM</t>
  </si>
  <si>
    <t>STRATEGIC THINKING</t>
  </si>
  <si>
    <t>INTEGRITY &amp; TRUST</t>
  </si>
  <si>
    <t>EXPERTISE / TECHNICAL</t>
  </si>
  <si>
    <t>TOTAL</t>
  </si>
  <si>
    <t>CLUSTER</t>
  </si>
  <si>
    <t>FUNCTION</t>
  </si>
  <si>
    <t>KRITERIA REKOMENDASI</t>
  </si>
  <si>
    <t>DESKRIPSI</t>
  </si>
  <si>
    <t xml:space="preserve">FRONT OFFICE </t>
  </si>
  <si>
    <t>SALES &amp; MARKETING</t>
  </si>
  <si>
    <t>DAPAT DIREKOMENDASIKAN</t>
  </si>
  <si>
    <t>&gt; 2 kompetensi memenuhi kriteria yang dipersyaratkan dan atau &gt; 2 kompetensi melebihi kriteria yang dipersyaratkan</t>
  </si>
  <si>
    <t>BUSINESS DEVELOPMENT</t>
  </si>
  <si>
    <t xml:space="preserve">MIDLLE OFFICE </t>
  </si>
  <si>
    <t>PRODUKSI</t>
  </si>
  <si>
    <t>SUPPLY CHAIN</t>
  </si>
  <si>
    <t>ENGINEERING</t>
  </si>
  <si>
    <t xml:space="preserve">BACK OFFICE </t>
  </si>
  <si>
    <t>FINANCE &amp; ACCOUNTING</t>
  </si>
  <si>
    <t>DIREKOMENDASIKAN DENGAN PENGEMBANGAN</t>
  </si>
  <si>
    <t>2 - 4 kompetensi melebihi kriteria yang dipersyaratkan</t>
  </si>
  <si>
    <t>AUDIT &amp; RISK MANAGEMENT</t>
  </si>
  <si>
    <t>QUALITY ASSURANCE</t>
  </si>
  <si>
    <t>IT</t>
  </si>
  <si>
    <t>TIDAK DIREKOMENDASIKAN</t>
  </si>
  <si>
    <t>&lt; 2 kompetensi yang melebihi kriteria yang dipersyaratkan</t>
  </si>
  <si>
    <t>HUMAN CAPITAL</t>
  </si>
  <si>
    <t>GENERAL SHARED SERVICE</t>
  </si>
  <si>
    <t>CORPORATE SECRETARY</t>
  </si>
  <si>
    <t>No</t>
  </si>
  <si>
    <t>Kompetensi</t>
  </si>
  <si>
    <t>Level Kompetensi</t>
  </si>
  <si>
    <t>Merespon keluhan pelanggan internal / eksternal</t>
  </si>
  <si>
    <t>Menyelesaikan keluhan pelanggan internal / eksternal secara langsung hingga tuntas</t>
  </si>
  <si>
    <t>Memperbaiki layanan kepada pelanggan secara kontinu</t>
  </si>
  <si>
    <t>Meminta umpan balik terhadap pelanggan untuk perbaikan layanan</t>
  </si>
  <si>
    <t>Meminta umpan balik terhadap pelanggan untuk mengembangkan produk atau bisnis jangka panjang</t>
  </si>
  <si>
    <t>Memberikan masukan kepada pelanggan secara berkala</t>
  </si>
  <si>
    <t>Dapat menjelaskan job desc nya secara lancar</t>
  </si>
  <si>
    <t>Mampu memperbaiki kesalahan pekerjaan yang tidak sesuai prosedur</t>
  </si>
  <si>
    <t>Memberikan solusi dengan data dan fakta ketika ada masalah dipekerjaan</t>
  </si>
  <si>
    <t>Memberikan solusi melalui teknologi / digital terhadap masalah dipekerjaan dengan data dan fakta pendukung</t>
  </si>
  <si>
    <t>Menghasilkan alternatif solusi berbasis teknologi yang sudah diimplementasikan minimal 3 bulan</t>
  </si>
  <si>
    <t>Pernah menjadi finalis dalam innovation award</t>
  </si>
  <si>
    <t>Mampu menerapkan target pribadi dan perusahaan dalam BSC namun belum melakukan pengembangan</t>
  </si>
  <si>
    <t>Memberikan arahan-arahan guna membantu penyelesaian tugas sesuai target Perusahaan</t>
  </si>
  <si>
    <t>Melakukan coaching, counselling dan pengembangan lainnya terhadap tim</t>
  </si>
  <si>
    <t>Memberikan rekomendasi program pengembangan timnya berdasarkan analisa gap kompetensi yang terukur</t>
  </si>
  <si>
    <t>Berperan aktif dalam pengembangan tim melalui program pengembangan yang diarahkan Perusahaan</t>
  </si>
  <si>
    <t>Mampu mencetak star employee / kader yang siap menjadi future leader sejalan dengan kebutuhan organisasi</t>
  </si>
  <si>
    <t>Menyampaikan pikiran dan pendapat ketika diminta dengan data dan fakta</t>
  </si>
  <si>
    <t>Proaktif menyampaikan pikiran dan pendapat tanpa diminta dengan data dan fakta</t>
  </si>
  <si>
    <t>Proaktif menyampaikan pikiran dan pendapat tanpa diminta dengan data dan fakta terpercaya dan berdampak terhadap Departemen</t>
  </si>
  <si>
    <t>Proaktif menyampaikan pikiran dan pendapat dengan data dan fakta terpercaya serta mengakui jika berbuat kesalahan</t>
  </si>
  <si>
    <t>Secara umum dapat dipercaya, suka membantu, mengakui berbuat salah dan berbicara berdasarkan data dan fakta yang berdampak bagi Perusahaan</t>
  </si>
  <si>
    <t>Menjalankan pekerjaan yang menjadi tugas tanggung jawabnya sehari-hari</t>
  </si>
  <si>
    <t>Mampu memberikan solusi dan menyelesaikan masalah yang muncul di pekerjaannya</t>
  </si>
  <si>
    <t>Menyelesaikan pekerjaan dengan tuntas tanpa diminta</t>
  </si>
  <si>
    <t>Bersemangat dalam menuntaskan pekerjaan di timnya</t>
  </si>
  <si>
    <t>Menunjukkan kepedulian terhadap tim dengan menawarkan bantuan pekerjaan yang bukan menjadi tanggung jawabnya</t>
  </si>
  <si>
    <t>Membantu pekerjaan rekan kerja bagian lain setelah pekerjaannya selesai</t>
  </si>
  <si>
    <t>Menyelesaikan pekerjaan sesuai deadline</t>
  </si>
  <si>
    <t>Menyelesaikan pekerjaan operasional sesuai target dengan tingkat kesalahan &lt; 10%</t>
  </si>
  <si>
    <t>Menyelesaikan pekerjaan kurang dari deadline yang ditetapkan dan memberikan hasil yang lebih dari target</t>
  </si>
  <si>
    <t>Menyelesaikan pekerjaan sebelum deadline dan sesuai prosedur yang berlaku</t>
  </si>
  <si>
    <t>Menyelesaikan pekerjaan kompleks / strategis sesuai deadline</t>
  </si>
  <si>
    <t>Menyelesaikan pekerjaan strategis yang berdampak pada bisnis perusahaan &gt; 2 tahun kedepan</t>
  </si>
  <si>
    <t>Dapat menjelaskan visi misi perusahaan</t>
  </si>
  <si>
    <t xml:space="preserve">Mengetahui Corporate Strategy (BSC) dan terlibat dalam pencapaian target BSC </t>
  </si>
  <si>
    <t>Mampu menurunkan BSC dengan analisa dan mitigasi resiko</t>
  </si>
  <si>
    <t>Membuat konsep jangka panjang yang strategis bagi Departemen</t>
  </si>
  <si>
    <t>Membuat konsep jangka panjang yang strategis bagi Departemen dan bisnis furniture steel</t>
  </si>
  <si>
    <t>Mampu memprediksi resiko bisnis furniture steel dalam jangka &gt; 5 tahun ke depan</t>
  </si>
  <si>
    <t>MATRIKS KOMPETENSI</t>
  </si>
  <si>
    <t>Dapat dipercaya mengerjakan job desc nya dengan pengawasan</t>
  </si>
  <si>
    <t>5S</t>
  </si>
  <si>
    <t>K3 &amp; LH</t>
  </si>
  <si>
    <t>KAIZEN</t>
  </si>
  <si>
    <t>KEPALA BAGIAN</t>
  </si>
  <si>
    <t>WAKIL KEPALA BAGIAN</t>
  </si>
  <si>
    <t>STAF</t>
  </si>
  <si>
    <t>AGUNG TRI WAHYU</t>
  </si>
  <si>
    <t>D. MANAGER</t>
  </si>
  <si>
    <t>ANDREAS ASMARA</t>
  </si>
  <si>
    <t>F. KEPALA BAGIAN</t>
  </si>
  <si>
    <t>GOLONGAN</t>
  </si>
  <si>
    <t>E. MANAGER</t>
  </si>
  <si>
    <t>A.0.2. CORPORATE MANAGEMENT SYSTEM</t>
  </si>
  <si>
    <t>G. SENIOR STAF</t>
  </si>
  <si>
    <t>S1</t>
  </si>
  <si>
    <t>LEADING WITH VISION &amp; VALUES</t>
  </si>
  <si>
    <t>BUSINESS ACUMEN</t>
  </si>
  <si>
    <t>KAMUS KOMPETENSI PT. CHITOSE INTERNASIONAL TBK</t>
  </si>
  <si>
    <t>Deskripsi</t>
  </si>
  <si>
    <t>Kesediaan secara sadar untuk menerima tanggung jawab dalam menyelesaikan tugas dan secara aktif mengejar untuk menyelesaikan masalah yang muncul yang dapat mengganggu pencapaian target, yang pada awalnya bisa jadi bukan menjadi tanggung jawabnya</t>
  </si>
  <si>
    <t>Secara luas menampilkan perilaku jujur, dapat dipercaya, bertanggung jawab, menepati janji dan dapat diandalkan. Dapat menyajikan kebenaran yang tidak di politisir dengan cara yang tepat, pribadi yang suka membantu, mengakui apabila berbuat salah, dan tidak berbuat untuk kepentingan pribadi.</t>
  </si>
  <si>
    <t>Kemampuan untuk menghasilkan solusi innovatif atau menciptakan sesuatu yang mempunyai nilai tambah yang akan berdampak besar bagi kemajuan bisnis kedepan</t>
  </si>
  <si>
    <t>Kemampuan untuk mengidentifikasi tindakan yang diperlukan untuk mencapai penyelesaian tugas guna mendapatkan hasil, kemampuan untuk memenuhi jadwal, tenggat waktu, dan target kinerja</t>
  </si>
  <si>
    <t>Kemampuan untuk memahami kebutuhan, minat, kekuatan, dan kelemahan anggota tim, serta membuat perencanaan program untuk mendukung peningkatan ketrampilan dan kemampuan anggota tim</t>
  </si>
  <si>
    <t>Memahami perspektif dan kebutuhan pelanggan baik internal maupun eksternal, termasuk bersedia untuk melakukan apa yang diperlukan, memenuhi, dan melayani kebutuhan pelanggan melebihi dari harapannya dan mampu mengantisipasi kebutuhan yang akan datang</t>
  </si>
  <si>
    <t>Kemampuan untuk mempertimbangkan faktor internal dan eksternal ketika memecahkan masalah dan membuat keputusan. Mengidentifikasi strategi dengan kritis, merancang hasil yang tinggi dengan menggunakan beragam informasi yang aktual, melihat kesempatan strategi demi keberhasilan, menyesuaikan antara aksi dan keputusan agar fokus pada hasil yang sudah ditetapan</t>
  </si>
  <si>
    <t>Mampu menjaga visi, semangat dan nilai-nilai organisasi sebagai pilar terdepan dalam pengambilan keputusan dan tindakan serta menjadi motor penggerak tim dalam mewujudkan visi, misi dan nilai organsasi</t>
  </si>
  <si>
    <t>Aktif mengkomunikasikan visi, misi dan nilai-nilai organisasi pada seluruh individu</t>
  </si>
  <si>
    <t>Mampu memberikan umpan balik atas hasil kerja dan sikap individu agar sesuai dengan visi, misi dan nilai organisasi</t>
  </si>
  <si>
    <t>Mampu mendorong orang lain untuk menunjukan hasil kerja yang optimal dan sikap yang sesuai dengan nilai organisasi</t>
  </si>
  <si>
    <t>Mampu melakukan delegasi tugas yang sesuai dengan potensi individu dalam rangka pencapaian visi, misi dan nilai organisasi</t>
  </si>
  <si>
    <t>Mampu memberikan dukungan dan memfasilitasi perubahan dalam organisasi sesuai dengan visi dan misi organisasi</t>
  </si>
  <si>
    <t>Mampu menjadi inspirator bagi yang lain</t>
  </si>
  <si>
    <t>Mengenali peluang pasar atau kebutuhan bisnis dimasa depan untuk produk yang sudah ada maupun produk baru ataupun peluang yang berkaitan dengan finansial dengan mempertimbangkannya secara bisnis, mengambil tindakan dan berani mengambil resiko untuk meningkatkan bisnis</t>
  </si>
  <si>
    <t>Mampu mengidentifikasi faktor-faktor eksternal yang dapat mempengaruhi ruang lingkup pekerjaannya</t>
  </si>
  <si>
    <t>Mampu mengenali peluang dan kebutuhan bisnis perusahaan</t>
  </si>
  <si>
    <t>Mampu menerapkan dan melakukan evaluasi tindakan berdasarkan arah bisnis kedepan</t>
  </si>
  <si>
    <t>Mampu menciptakan arah pengembangan berdasarkan kemampuan melihat peluang dan rencana matang</t>
  </si>
  <si>
    <t>Memiliki visi pengembangan bisnis yang jelas dimasa depan</t>
  </si>
  <si>
    <t>Mampu menginspirasi arah pengembangan bisnis dan strategi yang akan diterapkan</t>
  </si>
  <si>
    <t>Berpikir strategis mengenai ruang lingkup perusahaan dan arah bisnis kedepan</t>
  </si>
  <si>
    <t>Melaksanakan pengendalian dan membuat solusi di Bagian / Departemen</t>
  </si>
  <si>
    <t>Melakukan hal-hal bersifat teknis untuk lingkup diri sendiri (job desc) dan unit</t>
  </si>
  <si>
    <t>Nama</t>
  </si>
  <si>
    <t>Jabatan</t>
  </si>
  <si>
    <t>Departemen</t>
  </si>
  <si>
    <t>Saya yakin bahwa perusahaan ini adalah perusahaan yang tepat untuk saya</t>
  </si>
  <si>
    <t>Saya bertekad untuk mendukung visi misi Perusahaan</t>
  </si>
  <si>
    <t>Sebagai karyawan, saya adalah bagian penting dari perusahaan ini</t>
  </si>
  <si>
    <t>Saya bangga menjadi karyawan PT Chitose</t>
  </si>
  <si>
    <t>Saya menerima ucapan terimakasih dari atasan atas hasil kerja saya</t>
  </si>
  <si>
    <t>Saya berkomitmen untuk melaksakan pekerjaan sesuai dengan prosedur perusahaan</t>
  </si>
  <si>
    <t>Saya akan bekerja sebaik mungkin untuk mencapai Chitose Unggul</t>
  </si>
  <si>
    <t>Saya yakin perusahaan ini mampu membuat saya menjadi lebih baik</t>
  </si>
  <si>
    <t>Saya siap melaksanakan kebijakan dan aturan perusahaan serta memahami konsekuensinya</t>
  </si>
  <si>
    <t>Saya memiliki tanggung jawab atas keuntungan atau kerugian perusahaan ini</t>
  </si>
  <si>
    <t>Pekerjaan saya penting untuk mencapai keuntungan perusahaan</t>
  </si>
  <si>
    <t>Saya senang bekerja dengan rekan-rekan satu bagian dan termotivasi untuk menghasilkan pekerjaan dengan kualitas tinggi</t>
  </si>
  <si>
    <t>Saya mendapat pujian dari atasan atas pekerjaan terbaik yang saya lakukan</t>
  </si>
  <si>
    <t>Atasan saya selalu mendorong peningkatan kemampuan (kompetensi) saya</t>
  </si>
  <si>
    <t>Saya merasa rekan kerja saya mendorong peningkatan kemampuan (kompetensi) saya</t>
  </si>
  <si>
    <t>Saya berusaha meningkatkan skill kerja saya untuk mencapai target kualitas dan kuantitas yang sudah ditentukan</t>
  </si>
  <si>
    <t>Saya akan tetap bertahan untuk bekerja di perusahaan ini walaupun keadaan perusahaan sedang tidak stabil</t>
  </si>
  <si>
    <t>Saya yakin visi dan misi perusahaan sudah baik untuk menjadi Perusahaan penyedia furnitur yang inovatif dan kompetitif</t>
  </si>
  <si>
    <t>Saya yakin kemajuan perusahaan akan meningkatkan kesejahteraan karyawan</t>
  </si>
  <si>
    <t>Saya bangga menjadi karyawan di bagian/departemen tempat saya bekerja</t>
  </si>
  <si>
    <t>Bila ada masalah di pekerjaan, atasan mengajak saya berdiskusi untuk bersama-sama mengatasi masalah</t>
  </si>
  <si>
    <t>Bila ada masalah di pekerjaan, selain dengan atasan saya juga berdiskusi dengan rekan kerja untuk bersama-sama mengatasi masalah</t>
  </si>
  <si>
    <t>Saya memiliki kesempatan untuk menunjukkan keahlian terbaik saya di dalam pekerjaan</t>
  </si>
  <si>
    <t>Saya merasa selain masalah pekerjaan, atasan saya juga peduli terhadap masalah pribadi bawahannya</t>
  </si>
  <si>
    <t>Atasan saya setiap enam bulan berbicara langsung mengenai kemajuan saya</t>
  </si>
  <si>
    <t>Saya yakin kebijakan perusahaan sudah tepat untuk membuat saya menjadi lebih baik</t>
  </si>
  <si>
    <t>Dalam satu tahun terakhir saya memiliki kesempatan untuk meningkatkan skill</t>
  </si>
  <si>
    <t>Saya memiliki sahabat karib di tempat saya bekerja</t>
  </si>
  <si>
    <t>Saya memiliki seseorang yang dapat saya percaya diperusahaan</t>
  </si>
  <si>
    <t>Atasan saya selalu memberikan kesempatan saya untuk mengikuti pelatihan dan kegiatan Perusahaan lainnya</t>
  </si>
  <si>
    <t>Score</t>
  </si>
  <si>
    <t>Kategori</t>
  </si>
  <si>
    <t>Engaged</t>
  </si>
  <si>
    <t>Highly Engaged</t>
  </si>
  <si>
    <t>ISO integrasi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</si>
</sst>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
    <numFmt numFmtId="165" formatCode="yyyy\-mm\-dd;@"/>
  </numFmts>
  <fonts count="21" x14ac:knownFonts="1">
    <font>
      <sz val="11"/>
      <color theme="1"/>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indexed="8"/>
      <name val="Calibri"/>
      <family val="2"/>
      <charset val="1"/>
    </font>
    <font>
      <b/>
      <sz val="22"/>
      <color indexed="8"/>
      <name val="Arial"/>
      <family val="2"/>
    </font>
    <font>
      <b/>
      <sz val="9"/>
      <name val="Calibri"/>
      <family val="2"/>
      <scheme val="minor"/>
    </font>
    <font>
      <b/>
      <sz val="10"/>
      <name val="Calibri"/>
      <family val="2"/>
      <scheme val="minor"/>
    </font>
    <font>
      <b/>
      <sz val="10"/>
      <color theme="1"/>
      <name val="Calibri"/>
      <family val="2"/>
      <scheme val="minor"/>
    </font>
    <font>
      <sz val="11"/>
      <name val="Calibri"/>
      <family val="2"/>
      <scheme val="minor"/>
    </font>
    <font>
      <b/>
      <sz val="10"/>
      <name val="Arial"/>
      <family val="2"/>
      <charset val="1"/>
    </font>
    <font>
      <b/>
      <sz val="10"/>
      <name val="Arial"/>
      <family val="2"/>
    </font>
    <font>
      <b/>
      <sz val="10"/>
      <color theme="0"/>
      <name val="Arial"/>
      <family val="2"/>
    </font>
    <font>
      <b/>
      <sz val="14"/>
      <color theme="1"/>
      <name val="Calibri"/>
      <family val="2"/>
      <scheme val="minor"/>
    </font>
    <font>
      <b/>
      <sz val="11"/>
      <color theme="7" tint="-0.499984740745262"/>
      <name val="Calibri"/>
      <family val="2"/>
      <scheme val="minor"/>
    </font>
    <font>
      <b/>
      <sz val="11"/>
      <name val="Calibri"/>
      <family val="2"/>
      <scheme val="minor"/>
    </font>
    <font>
      <sz val="10"/>
      <color theme="1"/>
      <name val="Calibri"/>
      <family val="2"/>
      <scheme val="minor"/>
    </font>
    <font>
      <sz val="10"/>
      <color theme="1"/>
      <name val="Calibri"/>
      <family val="2"/>
      <charset val="1"/>
      <scheme val="minor"/>
    </font>
    <font>
      <sz val="11"/>
      <color theme="1"/>
      <name val="Calibri"/>
      <family val="2"/>
      <scheme val="minor"/>
    </font>
    <font>
      <sz val="11"/>
      <name val="Calibri"/>
      <family val="2"/>
    </font>
    <font>
      <b/>
      <sz val="11"/>
      <name val="Calibri"/>
      <family val="2"/>
    </font>
  </fonts>
  <fills count="29">
    <fill>
      <patternFill patternType="none"/>
    </fill>
    <fill>
      <patternFill patternType="gray125"/>
    </fill>
    <fill>
      <patternFill patternType="solid">
        <fgColor rgb="FFFFC000"/>
        <bgColor rgb="FFFF9900"/>
      </patternFill>
    </fill>
    <fill>
      <patternFill patternType="solid">
        <fgColor theme="8" tint="0.39997558519241921"/>
        <bgColor indexed="64"/>
      </patternFill>
    </fill>
    <fill>
      <patternFill patternType="solid">
        <fgColor rgb="FFFFFF00"/>
        <bgColor indexed="64"/>
      </patternFill>
    </fill>
    <fill>
      <patternFill patternType="solid">
        <fgColor rgb="FFFFCC0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indexed="42"/>
        <bgColor indexed="27"/>
      </patternFill>
    </fill>
    <fill>
      <patternFill patternType="solid">
        <fgColor indexed="9"/>
        <bgColor indexed="26"/>
      </patternFill>
    </fill>
    <fill>
      <patternFill patternType="solid">
        <fgColor indexed="47"/>
        <bgColor indexed="22"/>
      </patternFill>
    </fill>
    <fill>
      <patternFill patternType="solid">
        <fgColor indexed="51"/>
        <bgColor indexed="13"/>
      </patternFill>
    </fill>
    <fill>
      <patternFill patternType="solid">
        <fgColor indexed="52"/>
        <bgColor indexed="51"/>
      </patternFill>
    </fill>
    <fill>
      <patternFill patternType="solid">
        <fgColor indexed="53"/>
        <bgColor indexed="52"/>
      </patternFill>
    </fill>
    <fill>
      <patternFill patternType="solid">
        <fgColor indexed="60"/>
        <bgColor indexed="25"/>
      </patternFill>
    </fill>
    <fill>
      <patternFill patternType="solid">
        <fgColor rgb="FF800000"/>
        <bgColor indexed="25"/>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00B0F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tint="-0.14999847407452621"/>
        <bgColor rgb="FFEBF1DE"/>
      </patternFill>
    </fill>
    <fill>
      <patternFill patternType="solid">
        <fgColor theme="0" tint="-4.9989318521683403E-2"/>
        <bgColor indexed="64"/>
      </patternFill>
    </fill>
  </fills>
  <borders count="4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0" fontId="2" fillId="0" borderId="0" applyNumberFormat="0" applyFill="0" applyBorder="0" applyAlignment="0" applyProtection="0"/>
    <xf numFmtId="0" fontId="4" fillId="0" borderId="0"/>
    <xf numFmtId="9" fontId="18" fillId="0" borderId="0" applyFont="0" applyFill="0" applyBorder="0" applyAlignment="0" applyProtection="0"/>
    <xf numFmtId="0" fontId="19" fillId="0" borderId="0"/>
  </cellStyleXfs>
  <cellXfs count="193">
    <xf numFmtId="0" fontId="0" fillId="0" borderId="0" xfId="0"/>
    <xf numFmtId="0" fontId="3" fillId="0" borderId="0" xfId="0" applyFont="1"/>
    <xf numFmtId="0" fontId="0" fillId="0" borderId="0" xfId="0" applyAlignment="1">
      <alignment wrapText="1"/>
    </xf>
    <xf numFmtId="0" fontId="0" fillId="0" borderId="0" xfId="0" applyAlignment="1">
      <alignment horizontal="center" vertical="center"/>
    </xf>
    <xf numFmtId="0" fontId="8" fillId="3" borderId="21" xfId="0" applyFont="1" applyFill="1" applyBorder="1" applyAlignment="1">
      <alignment horizontal="center" vertical="center" textRotation="90" wrapText="1"/>
    </xf>
    <xf numFmtId="0" fontId="8" fillId="7" borderId="21" xfId="0" applyFont="1" applyFill="1" applyBorder="1" applyAlignment="1">
      <alignment horizontal="center" vertical="center" textRotation="90" wrapText="1"/>
    </xf>
    <xf numFmtId="0" fontId="8" fillId="4" borderId="22" xfId="0" applyFont="1" applyFill="1" applyBorder="1" applyAlignment="1">
      <alignment horizontal="center" vertical="center" textRotation="90" wrapText="1"/>
    </xf>
    <xf numFmtId="0" fontId="8" fillId="4" borderId="23" xfId="0" applyFont="1" applyFill="1" applyBorder="1" applyAlignment="1">
      <alignment horizontal="center" vertical="center" textRotation="90" wrapText="1"/>
    </xf>
    <xf numFmtId="0" fontId="8" fillId="8" borderId="24" xfId="0" applyFont="1" applyFill="1" applyBorder="1" applyAlignment="1">
      <alignment horizontal="center" vertical="center" textRotation="90" wrapText="1"/>
    </xf>
    <xf numFmtId="0" fontId="8" fillId="4" borderId="25" xfId="0" applyFont="1" applyFill="1" applyBorder="1" applyAlignment="1">
      <alignment horizontal="center" vertical="center" textRotation="90" wrapText="1"/>
    </xf>
    <xf numFmtId="0" fontId="8" fillId="8" borderId="23" xfId="0" applyFont="1" applyFill="1" applyBorder="1" applyAlignment="1">
      <alignment horizontal="center" vertical="center" textRotation="90" wrapText="1"/>
    </xf>
    <xf numFmtId="0" fontId="8" fillId="4" borderId="28" xfId="0" applyFont="1" applyFill="1" applyBorder="1" applyAlignment="1">
      <alignment horizontal="center" vertical="center" textRotation="90" wrapText="1"/>
    </xf>
    <xf numFmtId="0" fontId="8" fillId="4" borderId="29" xfId="0" applyFont="1" applyFill="1" applyBorder="1" applyAlignment="1">
      <alignment horizontal="center" vertical="center" textRotation="90" wrapText="1"/>
    </xf>
    <xf numFmtId="0" fontId="8" fillId="8" borderId="30" xfId="0" applyFont="1" applyFill="1" applyBorder="1" applyAlignment="1">
      <alignment horizontal="center" vertical="center" textRotation="90" wrapText="1"/>
    </xf>
    <xf numFmtId="0" fontId="8" fillId="8" borderId="29" xfId="0" applyFont="1" applyFill="1" applyBorder="1" applyAlignment="1">
      <alignment horizontal="center" vertical="center" textRotation="90" wrapText="1"/>
    </xf>
    <xf numFmtId="0" fontId="8" fillId="4" borderId="26" xfId="0" applyFont="1" applyFill="1" applyBorder="1" applyAlignment="1">
      <alignment horizontal="center" vertical="center" textRotation="90" wrapText="1"/>
    </xf>
    <xf numFmtId="0" fontId="3" fillId="8" borderId="21" xfId="0" applyFont="1" applyFill="1" applyBorder="1" applyAlignment="1">
      <alignment horizontal="center" vertical="center"/>
    </xf>
    <xf numFmtId="0" fontId="3" fillId="10" borderId="21" xfId="0" applyFont="1" applyFill="1" applyBorder="1" applyAlignment="1">
      <alignment horizontal="center" vertical="center"/>
    </xf>
    <xf numFmtId="1" fontId="9" fillId="9" borderId="21" xfId="0" applyNumberFormat="1" applyFont="1" applyFill="1" applyBorder="1" applyAlignment="1">
      <alignment horizontal="center"/>
    </xf>
    <xf numFmtId="0" fontId="0" fillId="0" borderId="21" xfId="0" applyBorder="1" applyAlignment="1">
      <alignment horizontal="center" vertical="center"/>
    </xf>
    <xf numFmtId="0" fontId="0" fillId="11" borderId="21" xfId="0" applyFill="1" applyBorder="1" applyAlignment="1">
      <alignment horizontal="center" vertical="center"/>
    </xf>
    <xf numFmtId="0" fontId="0" fillId="11" borderId="0" xfId="0" applyFill="1"/>
    <xf numFmtId="0" fontId="10" fillId="13" borderId="32" xfId="2" applyFont="1" applyFill="1" applyBorder="1" applyAlignment="1">
      <alignment horizontal="center" vertical="center" wrapText="1"/>
    </xf>
    <xf numFmtId="0" fontId="10" fillId="0" borderId="32" xfId="2" applyFont="1" applyBorder="1" applyAlignment="1">
      <alignment horizontal="center" vertical="center"/>
    </xf>
    <xf numFmtId="0" fontId="10" fillId="13" borderId="32" xfId="2" applyFont="1" applyFill="1" applyBorder="1" applyAlignment="1">
      <alignment horizontal="center" vertical="center"/>
    </xf>
    <xf numFmtId="0" fontId="10" fillId="13" borderId="22" xfId="2" applyFont="1" applyFill="1" applyBorder="1" applyAlignment="1">
      <alignment horizontal="center" vertical="center"/>
    </xf>
    <xf numFmtId="0" fontId="3" fillId="11" borderId="0" xfId="0" applyFont="1" applyFill="1" applyAlignment="1">
      <alignment horizontal="center" vertical="center"/>
    </xf>
    <xf numFmtId="0" fontId="3" fillId="7" borderId="21" xfId="0" applyFont="1" applyFill="1" applyBorder="1" applyAlignment="1">
      <alignment horizontal="center" vertical="center" textRotation="90" wrapText="1"/>
    </xf>
    <xf numFmtId="0" fontId="3" fillId="7" borderId="21" xfId="0" applyFont="1" applyFill="1" applyBorder="1" applyAlignment="1">
      <alignment horizontal="center" vertical="center" textRotation="90"/>
    </xf>
    <xf numFmtId="0" fontId="3" fillId="21" borderId="21" xfId="0" applyFont="1" applyFill="1" applyBorder="1" applyAlignment="1">
      <alignment horizontal="center" vertical="center" textRotation="90"/>
    </xf>
    <xf numFmtId="0" fontId="3" fillId="11" borderId="0" xfId="0" applyFont="1" applyFill="1" applyAlignment="1">
      <alignment horizontal="center" vertical="center" textRotation="90"/>
    </xf>
    <xf numFmtId="0" fontId="3" fillId="10" borderId="21" xfId="0" applyFont="1" applyFill="1" applyBorder="1" applyAlignment="1">
      <alignment vertical="center"/>
    </xf>
    <xf numFmtId="0" fontId="0" fillId="7" borderId="21" xfId="0" applyFill="1" applyBorder="1" applyAlignment="1">
      <alignment horizontal="center" vertical="center"/>
    </xf>
    <xf numFmtId="0" fontId="0" fillId="21" borderId="21" xfId="0" applyFill="1" applyBorder="1" applyAlignment="1">
      <alignment horizontal="center" vertical="center"/>
    </xf>
    <xf numFmtId="0" fontId="0" fillId="21" borderId="6" xfId="0" applyFill="1" applyBorder="1" applyAlignment="1">
      <alignment horizontal="center" vertical="center"/>
    </xf>
    <xf numFmtId="0" fontId="0" fillId="11" borderId="0" xfId="0" applyFill="1" applyAlignment="1">
      <alignment horizontal="center" vertical="center"/>
    </xf>
    <xf numFmtId="0" fontId="3" fillId="0" borderId="0" xfId="0" applyFont="1" applyAlignment="1">
      <alignment vertical="center"/>
    </xf>
    <xf numFmtId="0" fontId="0" fillId="7" borderId="0" xfId="0" applyFill="1" applyAlignment="1">
      <alignment horizontal="center" vertical="center"/>
    </xf>
    <xf numFmtId="0" fontId="0" fillId="21" borderId="0" xfId="0" applyFill="1" applyAlignment="1">
      <alignment horizontal="center" vertical="center"/>
    </xf>
    <xf numFmtId="0" fontId="0" fillId="7" borderId="0" xfId="0" applyFill="1" applyAlignment="1">
      <alignment vertical="center"/>
    </xf>
    <xf numFmtId="0" fontId="0" fillId="21" borderId="0" xfId="0" applyFill="1" applyAlignment="1">
      <alignment vertical="center"/>
    </xf>
    <xf numFmtId="0" fontId="0" fillId="21" borderId="21" xfId="0" applyFill="1" applyBorder="1" applyAlignment="1">
      <alignment vertical="center"/>
    </xf>
    <xf numFmtId="0" fontId="0" fillId="0" borderId="0" xfId="0" applyAlignment="1">
      <alignment vertical="center"/>
    </xf>
    <xf numFmtId="0" fontId="1" fillId="22" borderId="21" xfId="0" applyFont="1" applyFill="1" applyBorder="1" applyAlignment="1">
      <alignment vertical="center"/>
    </xf>
    <xf numFmtId="0" fontId="1" fillId="23" borderId="21" xfId="0" applyFont="1" applyFill="1" applyBorder="1" applyAlignment="1">
      <alignment horizontal="center" vertical="center"/>
    </xf>
    <xf numFmtId="0" fontId="14" fillId="0" borderId="0" xfId="0" applyFont="1"/>
    <xf numFmtId="0" fontId="14" fillId="11" borderId="0" xfId="0" applyFont="1" applyFill="1"/>
    <xf numFmtId="0" fontId="3" fillId="24" borderId="21" xfId="0" applyFont="1" applyFill="1" applyBorder="1" applyAlignment="1">
      <alignment horizontal="center" vertical="center"/>
    </xf>
    <xf numFmtId="0" fontId="0" fillId="0" borderId="0" xfId="0" applyAlignment="1">
      <alignment vertical="center" wrapText="1"/>
    </xf>
    <xf numFmtId="0" fontId="15" fillId="26" borderId="21" xfId="0" applyFont="1" applyFill="1" applyBorder="1" applyAlignment="1">
      <alignment horizontal="center" vertical="center" wrapText="1"/>
    </xf>
    <xf numFmtId="0" fontId="3" fillId="26" borderId="21" xfId="0" applyFont="1" applyFill="1" applyBorder="1" applyAlignment="1">
      <alignment vertical="center" wrapText="1"/>
    </xf>
    <xf numFmtId="0" fontId="16" fillId="0" borderId="21" xfId="0" applyFont="1" applyBorder="1" applyAlignment="1">
      <alignment vertical="center" wrapText="1"/>
    </xf>
    <xf numFmtId="0" fontId="3" fillId="26" borderId="21" xfId="0" applyFont="1" applyFill="1" applyBorder="1" applyAlignment="1">
      <alignment horizontal="left" vertical="center" wrapText="1"/>
    </xf>
    <xf numFmtId="0" fontId="17" fillId="0" borderId="5" xfId="0" applyFont="1" applyBorder="1" applyAlignment="1">
      <alignment vertical="center" wrapText="1"/>
    </xf>
    <xf numFmtId="0" fontId="17" fillId="0" borderId="21" xfId="0" applyFont="1" applyBorder="1" applyAlignment="1">
      <alignment vertical="center" wrapText="1"/>
    </xf>
    <xf numFmtId="0" fontId="16" fillId="0" borderId="5" xfId="0" applyFont="1" applyBorder="1" applyAlignment="1">
      <alignment vertical="center" wrapText="1"/>
    </xf>
    <xf numFmtId="0" fontId="3" fillId="26" borderId="21" xfId="0" applyFont="1" applyFill="1" applyBorder="1" applyAlignment="1">
      <alignment horizontal="center" vertical="center"/>
    </xf>
    <xf numFmtId="0" fontId="16" fillId="11" borderId="21" xfId="0" applyFont="1" applyFill="1" applyBorder="1" applyAlignment="1">
      <alignment vertical="center" wrapText="1"/>
    </xf>
    <xf numFmtId="0" fontId="17" fillId="11" borderId="21" xfId="0" applyFont="1" applyFill="1" applyBorder="1" applyAlignment="1">
      <alignment vertical="center" wrapText="1"/>
    </xf>
    <xf numFmtId="0" fontId="13" fillId="0" borderId="0" xfId="0" applyFont="1" applyAlignment="1">
      <alignment vertical="center"/>
    </xf>
    <xf numFmtId="0" fontId="9" fillId="8" borderId="21" xfId="0" applyFont="1" applyFill="1" applyBorder="1" applyAlignment="1">
      <alignment horizontal="center" vertical="center" wrapText="1"/>
    </xf>
    <xf numFmtId="0" fontId="9" fillId="8" borderId="21" xfId="0" applyFont="1" applyFill="1" applyBorder="1" applyAlignment="1">
      <alignment vertical="center" wrapText="1"/>
    </xf>
    <xf numFmtId="164" fontId="9" fillId="8" borderId="21" xfId="0" applyNumberFormat="1" applyFont="1" applyFill="1" applyBorder="1" applyAlignment="1">
      <alignment horizontal="right"/>
    </xf>
    <xf numFmtId="1" fontId="9" fillId="8" borderId="21" xfId="0" applyNumberFormat="1" applyFont="1" applyFill="1" applyBorder="1" applyAlignment="1">
      <alignment horizontal="center"/>
    </xf>
    <xf numFmtId="0" fontId="9" fillId="8" borderId="21" xfId="0" applyFont="1" applyFill="1" applyBorder="1" applyAlignment="1">
      <alignment horizontal="center"/>
    </xf>
    <xf numFmtId="0" fontId="9" fillId="8" borderId="21" xfId="0" applyFont="1" applyFill="1" applyBorder="1" applyAlignment="1">
      <alignment vertical="center"/>
    </xf>
    <xf numFmtId="0" fontId="9" fillId="8" borderId="21" xfId="1" applyNumberFormat="1" applyFont="1" applyFill="1" applyBorder="1" applyAlignment="1">
      <alignment horizontal="center" wrapText="1"/>
    </xf>
    <xf numFmtId="165" fontId="9" fillId="8" borderId="21" xfId="0" applyNumberFormat="1" applyFont="1" applyFill="1" applyBorder="1" applyAlignment="1">
      <alignment horizontal="center" vertical="center"/>
    </xf>
    <xf numFmtId="0" fontId="9" fillId="8" borderId="21" xfId="1" applyNumberFormat="1" applyFont="1" applyFill="1" applyBorder="1" applyAlignment="1">
      <alignment horizontal="left" vertical="center" wrapText="1"/>
    </xf>
    <xf numFmtId="0" fontId="9" fillId="27" borderId="21" xfId="1" applyNumberFormat="1" applyFont="1" applyFill="1" applyBorder="1" applyAlignment="1">
      <alignment horizontal="left" vertical="center" wrapText="1"/>
    </xf>
    <xf numFmtId="0" fontId="0" fillId="8" borderId="21" xfId="0" applyFill="1" applyBorder="1" applyAlignment="1">
      <alignment horizontal="left" vertical="center"/>
    </xf>
    <xf numFmtId="0" fontId="9" fillId="27" borderId="21" xfId="0" applyFont="1" applyFill="1" applyBorder="1" applyAlignment="1">
      <alignment vertical="center" wrapText="1"/>
    </xf>
    <xf numFmtId="164" fontId="9" fillId="8" borderId="21" xfId="0" applyNumberFormat="1" applyFont="1" applyFill="1" applyBorder="1"/>
    <xf numFmtId="0" fontId="9" fillId="0" borderId="21" xfId="0" applyFont="1" applyBorder="1"/>
    <xf numFmtId="0" fontId="0" fillId="26" borderId="21" xfId="0" applyFill="1" applyBorder="1" applyAlignment="1">
      <alignment vertical="center" wrapText="1"/>
    </xf>
    <xf numFmtId="0" fontId="0" fillId="26" borderId="5" xfId="0" applyFill="1" applyBorder="1" applyAlignment="1">
      <alignment vertical="center" wrapText="1"/>
    </xf>
    <xf numFmtId="0" fontId="0" fillId="26" borderId="21" xfId="0" applyFill="1" applyBorder="1" applyAlignment="1">
      <alignment horizontal="left" vertical="center" wrapText="1"/>
    </xf>
    <xf numFmtId="0" fontId="0" fillId="26" borderId="5" xfId="0" applyFill="1" applyBorder="1" applyAlignment="1">
      <alignment horizontal="left" vertical="center" wrapText="1"/>
    </xf>
    <xf numFmtId="0" fontId="0" fillId="0" borderId="21" xfId="0" applyBorder="1" applyAlignment="1">
      <alignment vertical="center" wrapText="1"/>
    </xf>
    <xf numFmtId="0" fontId="0" fillId="0" borderId="21" xfId="0" applyBorder="1" applyAlignment="1">
      <alignment wrapText="1"/>
    </xf>
    <xf numFmtId="0" fontId="20" fillId="28" borderId="21" xfId="4" applyFont="1" applyFill="1" applyBorder="1" applyAlignment="1">
      <alignment horizontal="center" vertical="center" wrapText="1"/>
    </xf>
    <xf numFmtId="9" fontId="19" fillId="0" borderId="0" xfId="3" applyFont="1" applyAlignment="1">
      <alignment horizontal="center" vertical="center" wrapText="1"/>
    </xf>
    <xf numFmtId="0" fontId="19" fillId="0" borderId="0" xfId="4" applyAlignment="1">
      <alignment horizontal="center" vertical="center" wrapText="1"/>
    </xf>
    <xf numFmtId="0" fontId="19" fillId="0" borderId="21" xfId="4" applyBorder="1" applyAlignment="1">
      <alignment horizontal="center"/>
    </xf>
    <xf numFmtId="0" fontId="19" fillId="0" borderId="21" xfId="4" applyBorder="1"/>
    <xf numFmtId="2" fontId="19" fillId="0" borderId="21" xfId="4" applyNumberFormat="1" applyBorder="1"/>
    <xf numFmtId="10" fontId="19" fillId="0" borderId="0" xfId="3" applyNumberFormat="1" applyFont="1"/>
    <xf numFmtId="0" fontId="19" fillId="0" borderId="0" xfId="4"/>
    <xf numFmtId="1" fontId="6" fillId="2" borderId="7" xfId="0" applyNumberFormat="1" applyFont="1" applyFill="1" applyBorder="1" applyAlignment="1">
      <alignment horizontal="center" vertical="center" wrapText="1"/>
    </xf>
    <xf numFmtId="1" fontId="6" fillId="2" borderId="18" xfId="0" applyNumberFormat="1"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3" fillId="0" borderId="6"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6" fillId="2" borderId="7" xfId="0" applyFont="1" applyFill="1" applyBorder="1" applyAlignment="1">
      <alignment horizontal="center" vertical="center"/>
    </xf>
    <xf numFmtId="0" fontId="6" fillId="2" borderId="18" xfId="0" applyFont="1" applyFill="1" applyBorder="1" applyAlignment="1">
      <alignment horizontal="center" vertical="center"/>
    </xf>
    <xf numFmtId="1" fontId="7" fillId="2" borderId="7" xfId="0" applyNumberFormat="1" applyFont="1" applyFill="1" applyBorder="1" applyAlignment="1">
      <alignment horizontal="center" vertical="center"/>
    </xf>
    <xf numFmtId="1" fontId="7" fillId="2" borderId="18" xfId="0" applyNumberFormat="1" applyFont="1" applyFill="1" applyBorder="1" applyAlignment="1">
      <alignment horizontal="center" vertical="center"/>
    </xf>
    <xf numFmtId="1" fontId="6" fillId="2" borderId="7" xfId="0" applyNumberFormat="1" applyFont="1" applyFill="1" applyBorder="1" applyAlignment="1">
      <alignment horizontal="center" vertical="center"/>
    </xf>
    <xf numFmtId="1" fontId="6" fillId="2" borderId="18"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6" fillId="2" borderId="19"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1" fontId="6" fillId="2" borderId="20" xfId="0" applyNumberFormat="1" applyFont="1" applyFill="1" applyBorder="1" applyAlignment="1">
      <alignment horizontal="center" vertical="center"/>
    </xf>
    <xf numFmtId="1" fontId="6" fillId="2" borderId="9" xfId="0" applyNumberFormat="1" applyFont="1" applyFill="1" applyBorder="1" applyAlignment="1">
      <alignment horizontal="center" vertical="center" wrapText="1"/>
    </xf>
    <xf numFmtId="1" fontId="6" fillId="2" borderId="20" xfId="0" applyNumberFormat="1" applyFont="1" applyFill="1" applyBorder="1" applyAlignment="1">
      <alignment horizontal="center" vertical="center" wrapText="1"/>
    </xf>
    <xf numFmtId="1" fontId="6" fillId="2" borderId="8" xfId="0" applyNumberFormat="1" applyFont="1" applyFill="1" applyBorder="1" applyAlignment="1">
      <alignment horizontal="center" vertical="center" wrapText="1"/>
    </xf>
    <xf numFmtId="1" fontId="6" fillId="2" borderId="19"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5" borderId="1" xfId="0" applyFont="1" applyFill="1" applyBorder="1" applyAlignment="1">
      <alignment horizontal="center" vertical="center" textRotation="90" wrapText="1"/>
    </xf>
    <xf numFmtId="0" fontId="8" fillId="5" borderId="26" xfId="0" applyFont="1" applyFill="1" applyBorder="1" applyAlignment="1">
      <alignment horizontal="center" vertical="center" textRotation="90" wrapText="1"/>
    </xf>
    <xf numFmtId="0" fontId="8" fillId="5" borderId="13" xfId="0" applyFont="1" applyFill="1" applyBorder="1" applyAlignment="1">
      <alignment horizontal="center" vertical="center" textRotation="90" wrapText="1"/>
    </xf>
    <xf numFmtId="0" fontId="8" fillId="5" borderId="27" xfId="0" applyFont="1" applyFill="1" applyBorder="1" applyAlignment="1">
      <alignment horizontal="center" vertical="center" textRotation="90" wrapText="1"/>
    </xf>
    <xf numFmtId="0" fontId="8" fillId="5" borderId="14" xfId="0" applyFont="1" applyFill="1" applyBorder="1" applyAlignment="1">
      <alignment horizontal="center" vertical="center" textRotation="90" wrapText="1"/>
    </xf>
    <xf numFmtId="0" fontId="8" fillId="5" borderId="24" xfId="0" applyFont="1" applyFill="1" applyBorder="1" applyAlignment="1">
      <alignment horizontal="center" vertical="center" textRotation="90" wrapText="1"/>
    </xf>
    <xf numFmtId="0" fontId="11" fillId="16" borderId="33" xfId="2" applyFont="1" applyFill="1" applyBorder="1" applyAlignment="1">
      <alignment horizontal="center" vertical="center" wrapText="1"/>
    </xf>
    <xf numFmtId="0" fontId="11" fillId="16" borderId="0" xfId="2" applyFont="1" applyFill="1" applyAlignment="1">
      <alignment horizontal="center" vertical="center" wrapText="1"/>
    </xf>
    <xf numFmtId="0" fontId="11" fillId="17" borderId="33" xfId="2" applyFont="1" applyFill="1" applyBorder="1" applyAlignment="1">
      <alignment horizontal="center" vertical="center" wrapText="1"/>
    </xf>
    <xf numFmtId="0" fontId="11" fillId="17" borderId="0" xfId="2" applyFont="1" applyFill="1" applyAlignment="1">
      <alignment horizontal="center" vertical="center" wrapText="1"/>
    </xf>
    <xf numFmtId="0" fontId="12" fillId="18" borderId="33" xfId="2" applyFont="1" applyFill="1" applyBorder="1" applyAlignment="1">
      <alignment horizontal="center" vertical="center" wrapText="1"/>
    </xf>
    <xf numFmtId="0" fontId="12" fillId="18" borderId="0" xfId="2" applyFont="1" applyFill="1" applyAlignment="1">
      <alignment horizontal="center" vertical="center" wrapText="1"/>
    </xf>
    <xf numFmtId="0" fontId="12" fillId="19" borderId="33" xfId="2" applyFont="1" applyFill="1" applyBorder="1" applyAlignment="1">
      <alignment horizontal="center" vertical="center" wrapText="1"/>
    </xf>
    <xf numFmtId="0" fontId="12" fillId="19" borderId="0" xfId="2" applyFont="1" applyFill="1" applyAlignment="1">
      <alignment horizontal="center" vertical="center" wrapText="1"/>
    </xf>
    <xf numFmtId="0" fontId="8" fillId="5" borderId="17" xfId="0" applyFont="1" applyFill="1" applyBorder="1" applyAlignment="1">
      <alignment horizontal="center" vertical="center" textRotation="90" wrapText="1"/>
    </xf>
    <xf numFmtId="0" fontId="11" fillId="15" borderId="33" xfId="2" applyFont="1" applyFill="1" applyBorder="1" applyAlignment="1">
      <alignment horizontal="center" vertical="center" wrapText="1"/>
    </xf>
    <xf numFmtId="0" fontId="11" fillId="15" borderId="0" xfId="2" applyFont="1" applyFill="1" applyAlignment="1">
      <alignment horizontal="center" vertical="center" wrapText="1"/>
    </xf>
    <xf numFmtId="0" fontId="10" fillId="12" borderId="31" xfId="2" applyFont="1" applyFill="1" applyBorder="1" applyAlignment="1">
      <alignment horizontal="center" vertical="center"/>
    </xf>
    <xf numFmtId="0" fontId="10" fillId="12" borderId="0" xfId="2" applyFont="1" applyFill="1" applyAlignment="1">
      <alignment horizontal="center" vertical="center"/>
    </xf>
    <xf numFmtId="0" fontId="10" fillId="13" borderId="33" xfId="2" applyFont="1" applyFill="1" applyBorder="1" applyAlignment="1">
      <alignment horizontal="center" vertical="center" wrapText="1"/>
    </xf>
    <xf numFmtId="0" fontId="10" fillId="13" borderId="0" xfId="2" applyFont="1" applyFill="1" applyAlignment="1">
      <alignment horizontal="center" vertical="center" wrapText="1"/>
    </xf>
    <xf numFmtId="0" fontId="11" fillId="14" borderId="33" xfId="2" applyFont="1" applyFill="1" applyBorder="1" applyAlignment="1">
      <alignment horizontal="center" vertical="center" wrapText="1"/>
    </xf>
    <xf numFmtId="0" fontId="11" fillId="14" borderId="0" xfId="2" applyFont="1" applyFill="1" applyAlignment="1">
      <alignment horizontal="center" vertical="center" wrapText="1"/>
    </xf>
    <xf numFmtId="0" fontId="3" fillId="6" borderId="15"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2" xfId="0" applyFont="1" applyFill="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3" fillId="20" borderId="21" xfId="0" applyFont="1" applyFill="1" applyBorder="1" applyAlignment="1">
      <alignment horizontal="center" vertical="center"/>
    </xf>
    <xf numFmtId="0" fontId="3" fillId="7" borderId="21" xfId="0" applyFont="1" applyFill="1" applyBorder="1" applyAlignment="1">
      <alignment horizontal="center" vertical="center"/>
    </xf>
    <xf numFmtId="0" fontId="0" fillId="0" borderId="21" xfId="0" applyBorder="1" applyAlignment="1">
      <alignment horizontal="center"/>
    </xf>
    <xf numFmtId="0" fontId="3" fillId="24" borderId="21" xfId="0" applyFont="1"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4" borderId="21" xfId="0" applyFont="1" applyFill="1" applyBorder="1" applyAlignment="1">
      <alignment horizontal="center" vertical="center" wrapText="1"/>
    </xf>
    <xf numFmtId="0" fontId="0" fillId="0" borderId="33" xfId="0" applyBorder="1" applyAlignment="1">
      <alignment horizontal="center"/>
    </xf>
    <xf numFmtId="0" fontId="0" fillId="0" borderId="38"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21" xfId="0" applyBorder="1" applyAlignment="1">
      <alignment horizontal="center" vertical="center"/>
    </xf>
    <xf numFmtId="0" fontId="0" fillId="25" borderId="3" xfId="0" applyFill="1" applyBorder="1" applyAlignment="1">
      <alignment horizontal="center" vertical="center" wrapText="1"/>
    </xf>
    <xf numFmtId="0" fontId="0" fillId="25" borderId="42" xfId="0" applyFill="1" applyBorder="1" applyAlignment="1">
      <alignment horizontal="center" vertical="center" wrapText="1"/>
    </xf>
    <xf numFmtId="0" fontId="0" fillId="25" borderId="36" xfId="0" applyFill="1" applyBorder="1" applyAlignment="1">
      <alignment horizontal="center" vertical="center" wrapText="1"/>
    </xf>
    <xf numFmtId="0" fontId="0" fillId="25" borderId="33" xfId="0" applyFill="1" applyBorder="1" applyAlignment="1">
      <alignment horizontal="center" vertical="center" wrapText="1"/>
    </xf>
    <xf numFmtId="0" fontId="0" fillId="25" borderId="0" xfId="0" applyFill="1" applyAlignment="1">
      <alignment horizontal="center" vertical="center" wrapText="1"/>
    </xf>
    <xf numFmtId="0" fontId="0" fillId="25" borderId="38" xfId="0" applyFill="1" applyBorder="1" applyAlignment="1">
      <alignment horizontal="center" vertical="center" wrapText="1"/>
    </xf>
    <xf numFmtId="0" fontId="0" fillId="25" borderId="40" xfId="0" applyFill="1" applyBorder="1" applyAlignment="1">
      <alignment horizontal="center" vertical="center" wrapText="1"/>
    </xf>
    <xf numFmtId="0" fontId="0" fillId="25" borderId="34" xfId="0" applyFill="1" applyBorder="1" applyAlignment="1">
      <alignment horizontal="center" vertical="center" wrapText="1"/>
    </xf>
    <xf numFmtId="0" fontId="0" fillId="25" borderId="41" xfId="0" applyFill="1" applyBorder="1" applyAlignment="1">
      <alignment horizontal="center" vertical="center" wrapText="1"/>
    </xf>
    <xf numFmtId="0" fontId="0" fillId="0" borderId="3" xfId="0" applyBorder="1" applyAlignment="1">
      <alignment horizontal="center" vertical="center" wrapText="1"/>
    </xf>
    <xf numFmtId="0" fontId="0" fillId="0" borderId="42" xfId="0" applyBorder="1" applyAlignment="1">
      <alignment horizontal="center" vertical="center" wrapText="1"/>
    </xf>
    <xf numFmtId="0" fontId="0" fillId="0" borderId="36"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34" xfId="0" applyBorder="1" applyAlignment="1">
      <alignment horizontal="center" vertical="center" wrapText="1"/>
    </xf>
    <xf numFmtId="0" fontId="0" fillId="0" borderId="41" xfId="0" applyBorder="1" applyAlignment="1">
      <alignment horizontal="center" vertical="center" wrapText="1"/>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7" borderId="35" xfId="0" applyFont="1" applyFill="1" applyBorder="1" applyAlignment="1">
      <alignment horizontal="center" vertical="center"/>
    </xf>
    <xf numFmtId="0" fontId="3" fillId="7" borderId="37" xfId="0" applyFont="1" applyFill="1" applyBorder="1" applyAlignment="1">
      <alignment horizontal="center" vertical="center"/>
    </xf>
    <xf numFmtId="0" fontId="0" fillId="25" borderId="21" xfId="0" applyFill="1" applyBorder="1" applyAlignment="1">
      <alignment horizontal="center" vertical="center" wrapText="1"/>
    </xf>
    <xf numFmtId="0" fontId="0" fillId="0" borderId="21" xfId="0" applyBorder="1" applyAlignment="1">
      <alignment horizontal="left" vertical="center" wrapText="1"/>
    </xf>
    <xf numFmtId="0" fontId="0" fillId="0" borderId="3" xfId="0" applyBorder="1" applyAlignment="1">
      <alignment horizontal="center"/>
    </xf>
    <xf numFmtId="0" fontId="0" fillId="0" borderId="36" xfId="0" applyBorder="1" applyAlignment="1">
      <alignment horizontal="center"/>
    </xf>
    <xf numFmtId="0" fontId="3" fillId="7" borderId="39" xfId="0" applyFont="1" applyFill="1" applyBorder="1" applyAlignment="1">
      <alignment horizontal="center" vertical="center"/>
    </xf>
    <xf numFmtId="0" fontId="3" fillId="4" borderId="21" xfId="0" applyFont="1" applyFill="1" applyBorder="1" applyAlignment="1">
      <alignment horizontal="center" vertical="center"/>
    </xf>
    <xf numFmtId="0" fontId="3" fillId="26" borderId="21" xfId="0" applyFont="1" applyFill="1" applyBorder="1" applyAlignment="1">
      <alignment horizontal="center" vertical="center"/>
    </xf>
    <xf numFmtId="0" fontId="0" fillId="26" borderId="21" xfId="0" applyFill="1" applyBorder="1" applyAlignment="1">
      <alignment horizontal="center" vertical="center"/>
    </xf>
    <xf numFmtId="0" fontId="15" fillId="26" borderId="21" xfId="0" applyFont="1" applyFill="1" applyBorder="1" applyAlignment="1">
      <alignment horizontal="center" vertical="center" wrapText="1"/>
    </xf>
    <xf numFmtId="0" fontId="15" fillId="26" borderId="35" xfId="0" applyFont="1" applyFill="1" applyBorder="1" applyAlignment="1">
      <alignment horizontal="center" vertical="center" wrapText="1"/>
    </xf>
    <xf numFmtId="0" fontId="15" fillId="26" borderId="37" xfId="0" applyFont="1" applyFill="1" applyBorder="1" applyAlignment="1">
      <alignment horizontal="center" vertical="center" wrapText="1"/>
    </xf>
  </cellXfs>
  <cellStyles count="5">
    <cellStyle name="Excel Built-in Normal 2" xfId="2" xr:uid="{00000000-0005-0000-0000-000000000000}"/>
    <cellStyle name="Explanatory Text" xfId="1" builtinId="53"/>
    <cellStyle name="Normal" xfId="0" builtinId="0"/>
    <cellStyle name="Normal 2" xfId="4" xr:uid="{BB97F679-54F8-4736-BD6B-E6FEE231F3CF}"/>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70555</xdr:colOff>
      <xdr:row>0</xdr:row>
      <xdr:rowOff>56444</xdr:rowOff>
    </xdr:from>
    <xdr:to>
      <xdr:col>1</xdr:col>
      <xdr:colOff>881944</xdr:colOff>
      <xdr:row>0</xdr:row>
      <xdr:rowOff>663222</xdr:rowOff>
    </xdr:to>
    <xdr:pic>
      <xdr:nvPicPr>
        <xdr:cNvPr id="4" name="Picture 3" descr="Logo&#10;&#10;Description automatically generated">
          <a:extLst>
            <a:ext uri="{FF2B5EF4-FFF2-40B4-BE49-F238E27FC236}">
              <a16:creationId xmlns:a16="http://schemas.microsoft.com/office/drawing/2014/main" id="{D2455B56-1A5C-4525-AEF6-84D3DA1C0C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55" y="56444"/>
          <a:ext cx="1192389" cy="606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76200</xdr:colOff>
      <xdr:row>0</xdr:row>
      <xdr:rowOff>57150</xdr:rowOff>
    </xdr:from>
    <xdr:to>
      <xdr:col>32</xdr:col>
      <xdr:colOff>76200</xdr:colOff>
      <xdr:row>1</xdr:row>
      <xdr:rowOff>76200</xdr:rowOff>
    </xdr:to>
    <xdr:pic>
      <xdr:nvPicPr>
        <xdr:cNvPr id="2" name="Picture 1" descr="LOGO CHITOSE.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8362950" y="57150"/>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76200</xdr:colOff>
      <xdr:row>0</xdr:row>
      <xdr:rowOff>57150</xdr:rowOff>
    </xdr:from>
    <xdr:to>
      <xdr:col>32</xdr:col>
      <xdr:colOff>76200</xdr:colOff>
      <xdr:row>1</xdr:row>
      <xdr:rowOff>76200</xdr:rowOff>
    </xdr:to>
    <xdr:pic>
      <xdr:nvPicPr>
        <xdr:cNvPr id="3" name="Picture 2" descr="LOGO CHITOSE.jpg">
          <a:extLst>
            <a:ext uri="{FF2B5EF4-FFF2-40B4-BE49-F238E27FC236}">
              <a16:creationId xmlns:a16="http://schemas.microsoft.com/office/drawing/2014/main" id="{4DC6FBDE-D2B5-4252-B2A7-ABFC8B6C201E}"/>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11338560" y="57150"/>
          <a:ext cx="10287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0</xdr:colOff>
      <xdr:row>1</xdr:row>
      <xdr:rowOff>66675</xdr:rowOff>
    </xdr:from>
    <xdr:to>
      <xdr:col>26</xdr:col>
      <xdr:colOff>390525</xdr:colOff>
      <xdr:row>2</xdr:row>
      <xdr:rowOff>133350</xdr:rowOff>
    </xdr:to>
    <xdr:pic>
      <xdr:nvPicPr>
        <xdr:cNvPr id="2" name="Picture 1" descr="LOGO CHITOSE.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9620250" y="6667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952500</xdr:colOff>
      <xdr:row>0</xdr:row>
      <xdr:rowOff>161925</xdr:rowOff>
    </xdr:from>
    <xdr:to>
      <xdr:col>8</xdr:col>
      <xdr:colOff>428625</xdr:colOff>
      <xdr:row>2</xdr:row>
      <xdr:rowOff>19050</xdr:rowOff>
    </xdr:to>
    <xdr:pic>
      <xdr:nvPicPr>
        <xdr:cNvPr id="3" name="Picture 2" descr="LOGO CHITOSE.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12658725" y="16192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66675</xdr:rowOff>
    </xdr:from>
    <xdr:to>
      <xdr:col>27</xdr:col>
      <xdr:colOff>390525</xdr:colOff>
      <xdr:row>2</xdr:row>
      <xdr:rowOff>133350</xdr:rowOff>
    </xdr:to>
    <xdr:pic>
      <xdr:nvPicPr>
        <xdr:cNvPr id="4" name="Picture 3" descr="LOGO CHITOSE.jpg">
          <a:extLst>
            <a:ext uri="{FF2B5EF4-FFF2-40B4-BE49-F238E27FC236}">
              <a16:creationId xmlns:a16="http://schemas.microsoft.com/office/drawing/2014/main" id="{2F905830-1E46-4B29-A5E8-FEC9EB47A844}"/>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24384000" y="27241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952500</xdr:colOff>
      <xdr:row>0</xdr:row>
      <xdr:rowOff>161925</xdr:rowOff>
    </xdr:from>
    <xdr:to>
      <xdr:col>9</xdr:col>
      <xdr:colOff>428625</xdr:colOff>
      <xdr:row>2</xdr:row>
      <xdr:rowOff>19050</xdr:rowOff>
    </xdr:to>
    <xdr:pic>
      <xdr:nvPicPr>
        <xdr:cNvPr id="5" name="Picture 4" descr="LOGO CHITOSE.jpg">
          <a:extLst>
            <a:ext uri="{FF2B5EF4-FFF2-40B4-BE49-F238E27FC236}">
              <a16:creationId xmlns:a16="http://schemas.microsoft.com/office/drawing/2014/main" id="{A2235810-778C-43A2-8CD2-63A4D7C41A2F}"/>
            </a:ext>
          </a:extLst>
        </xdr:cNvPr>
        <xdr:cNvPicPr>
          <a:picLocks noChangeAspect="1" noChangeArrowheads="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13449300" y="161925"/>
          <a:ext cx="1000125"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110912</xdr:colOff>
      <xdr:row>0</xdr:row>
      <xdr:rowOff>64768</xdr:rowOff>
    </xdr:from>
    <xdr:to>
      <xdr:col>11</xdr:col>
      <xdr:colOff>464819</xdr:colOff>
      <xdr:row>22</xdr:row>
      <xdr:rowOff>12381</xdr:rowOff>
    </xdr:to>
    <xdr:pic>
      <xdr:nvPicPr>
        <xdr:cNvPr id="2" name="Graphic 1">
          <a:extLst>
            <a:ext uri="{FF2B5EF4-FFF2-40B4-BE49-F238E27FC236}">
              <a16:creationId xmlns:a16="http://schemas.microsoft.com/office/drawing/2014/main" id="{300B937C-3A19-43E8-B4C4-7DC9BA0C950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912" y="64768"/>
          <a:ext cx="7059507" cy="39709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CF18"/>
  <sheetViews>
    <sheetView showGridLines="0" tabSelected="1" zoomScale="90" zoomScaleNormal="90" workbookViewId="0">
      <pane xSplit="4" ySplit="6" topLeftCell="E7" activePane="bottomRight" state="frozen"/>
      <selection pane="topRight" activeCell="E1" sqref="E1"/>
      <selection pane="bottomLeft" activeCell="A7" sqref="A7"/>
      <selection pane="bottomRight" activeCell="C1" sqref="C1:BM1"/>
    </sheetView>
  </sheetViews>
  <sheetFormatPr defaultRowHeight="14.5" x14ac:dyDescent="0.35"/>
  <cols>
    <col min="1" max="1" width="5.453125" customWidth="1"/>
    <col min="2" max="2" width="13.90625" customWidth="1"/>
    <col min="3" max="3" width="27" bestFit="1" customWidth="1"/>
    <col min="4" max="5" width="23.54296875" customWidth="1"/>
    <col min="6" max="6" width="35" customWidth="1"/>
    <col min="7" max="7" width="13.08984375" customWidth="1"/>
    <col min="8" max="8" width="10.54296875" hidden="1" customWidth="1"/>
    <col min="9" max="9" width="5.90625" customWidth="1"/>
    <col min="10" max="10" width="11.36328125" hidden="1" customWidth="1"/>
    <col min="11" max="14" width="5.6328125" style="2" customWidth="1"/>
    <col min="15" max="47" width="4.6328125" style="3" customWidth="1"/>
    <col min="48" max="65" width="4.54296875" customWidth="1"/>
  </cols>
  <sheetData>
    <row r="1" spans="1:84" ht="57" customHeight="1" x14ac:dyDescent="0.35">
      <c r="A1" s="90"/>
      <c r="B1" s="91"/>
      <c r="C1" s="92" t="s">
        <v>120</v>
      </c>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4"/>
    </row>
    <row r="2" spans="1:84" x14ac:dyDescent="0.35">
      <c r="A2" s="95" t="s">
        <v>0</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7"/>
    </row>
    <row r="4" spans="1:84" ht="15" customHeight="1" thickBot="1" x14ac:dyDescent="0.4">
      <c r="A4" s="1" t="s">
        <v>1</v>
      </c>
      <c r="AS4" s="1" t="s">
        <v>2</v>
      </c>
    </row>
    <row r="5" spans="1:84" ht="41.25" customHeight="1" thickBot="1" x14ac:dyDescent="0.4">
      <c r="A5" s="98" t="s">
        <v>3</v>
      </c>
      <c r="B5" s="100" t="s">
        <v>4</v>
      </c>
      <c r="C5" s="102" t="s">
        <v>5</v>
      </c>
      <c r="D5" s="104" t="s">
        <v>6</v>
      </c>
      <c r="E5" s="104" t="s">
        <v>132</v>
      </c>
      <c r="F5" s="106" t="s">
        <v>7</v>
      </c>
      <c r="G5" s="104" t="s">
        <v>8</v>
      </c>
      <c r="H5" s="108" t="s">
        <v>9</v>
      </c>
      <c r="I5" s="88" t="s">
        <v>10</v>
      </c>
      <c r="J5" s="110" t="s">
        <v>11</v>
      </c>
      <c r="K5" s="112" t="s">
        <v>12</v>
      </c>
      <c r="L5" s="114" t="s">
        <v>13</v>
      </c>
      <c r="M5" s="114"/>
      <c r="N5" s="114"/>
      <c r="O5" s="115" t="s">
        <v>14</v>
      </c>
      <c r="P5" s="115"/>
      <c r="Q5" s="115"/>
      <c r="R5" s="116" t="s">
        <v>15</v>
      </c>
      <c r="S5" s="115"/>
      <c r="T5" s="115"/>
      <c r="U5" s="116" t="s">
        <v>16</v>
      </c>
      <c r="V5" s="115"/>
      <c r="W5" s="115"/>
      <c r="X5" s="118" t="s">
        <v>46</v>
      </c>
      <c r="Y5" s="118"/>
      <c r="Z5" s="118"/>
      <c r="AA5" s="118" t="s">
        <v>17</v>
      </c>
      <c r="AB5" s="118"/>
      <c r="AC5" s="118"/>
      <c r="AD5" s="118" t="s">
        <v>47</v>
      </c>
      <c r="AE5" s="118"/>
      <c r="AF5" s="118"/>
      <c r="AG5" s="118" t="s">
        <v>48</v>
      </c>
      <c r="AH5" s="118"/>
      <c r="AI5" s="118"/>
      <c r="AJ5" s="118" t="s">
        <v>137</v>
      </c>
      <c r="AK5" s="118"/>
      <c r="AL5" s="118"/>
      <c r="AM5" s="118" t="s">
        <v>138</v>
      </c>
      <c r="AN5" s="118"/>
      <c r="AO5" s="118"/>
      <c r="AP5" s="119" t="s">
        <v>18</v>
      </c>
      <c r="AQ5" s="121" t="s">
        <v>19</v>
      </c>
      <c r="AR5" s="123" t="s">
        <v>20</v>
      </c>
      <c r="AS5" s="142" t="s">
        <v>122</v>
      </c>
      <c r="AT5" s="143"/>
      <c r="AU5" s="144"/>
      <c r="AV5" s="117" t="s">
        <v>123</v>
      </c>
      <c r="AW5" s="117"/>
      <c r="AX5" s="117"/>
      <c r="AY5" s="117" t="s">
        <v>124</v>
      </c>
      <c r="AZ5" s="117"/>
      <c r="BA5" s="117"/>
      <c r="BB5" s="117" t="s">
        <v>202</v>
      </c>
      <c r="BC5" s="117"/>
      <c r="BD5" s="117"/>
      <c r="BE5" s="117" t="s">
        <v>21</v>
      </c>
      <c r="BF5" s="117"/>
      <c r="BG5" s="117"/>
      <c r="BH5" s="117" t="s">
        <v>21</v>
      </c>
      <c r="BI5" s="117"/>
      <c r="BJ5" s="117"/>
      <c r="BK5" s="133" t="s">
        <v>18</v>
      </c>
      <c r="BL5" s="121" t="s">
        <v>19</v>
      </c>
      <c r="BM5" s="123" t="s">
        <v>20</v>
      </c>
    </row>
    <row r="6" spans="1:84" ht="49.5" customHeight="1" thickBot="1" x14ac:dyDescent="0.4">
      <c r="A6" s="99"/>
      <c r="B6" s="101"/>
      <c r="C6" s="103"/>
      <c r="D6" s="105"/>
      <c r="E6" s="105"/>
      <c r="F6" s="107"/>
      <c r="G6" s="105"/>
      <c r="H6" s="109"/>
      <c r="I6" s="89"/>
      <c r="J6" s="111"/>
      <c r="K6" s="113"/>
      <c r="L6" s="4" t="s">
        <v>22</v>
      </c>
      <c r="M6" s="4" t="s">
        <v>23</v>
      </c>
      <c r="N6" s="5" t="s">
        <v>24</v>
      </c>
      <c r="O6" s="6" t="s">
        <v>22</v>
      </c>
      <c r="P6" s="7" t="s">
        <v>23</v>
      </c>
      <c r="Q6" s="8" t="s">
        <v>24</v>
      </c>
      <c r="R6" s="9" t="s">
        <v>22</v>
      </c>
      <c r="S6" s="7" t="s">
        <v>23</v>
      </c>
      <c r="T6" s="8" t="s">
        <v>24</v>
      </c>
      <c r="U6" s="9" t="s">
        <v>22</v>
      </c>
      <c r="V6" s="7" t="s">
        <v>23</v>
      </c>
      <c r="W6" s="8" t="s">
        <v>24</v>
      </c>
      <c r="X6" s="9" t="s">
        <v>22</v>
      </c>
      <c r="Y6" s="7" t="s">
        <v>23</v>
      </c>
      <c r="Z6" s="8" t="s">
        <v>24</v>
      </c>
      <c r="AA6" s="9" t="s">
        <v>22</v>
      </c>
      <c r="AB6" s="7" t="s">
        <v>23</v>
      </c>
      <c r="AC6" s="10" t="s">
        <v>24</v>
      </c>
      <c r="AD6" s="9" t="s">
        <v>22</v>
      </c>
      <c r="AE6" s="7" t="s">
        <v>23</v>
      </c>
      <c r="AF6" s="8" t="s">
        <v>24</v>
      </c>
      <c r="AG6" s="9" t="s">
        <v>22</v>
      </c>
      <c r="AH6" s="7" t="s">
        <v>23</v>
      </c>
      <c r="AI6" s="10" t="s">
        <v>24</v>
      </c>
      <c r="AJ6" s="9" t="s">
        <v>22</v>
      </c>
      <c r="AK6" s="7" t="s">
        <v>23</v>
      </c>
      <c r="AL6" s="8" t="s">
        <v>24</v>
      </c>
      <c r="AM6" s="9" t="s">
        <v>22</v>
      </c>
      <c r="AN6" s="7" t="s">
        <v>23</v>
      </c>
      <c r="AO6" s="10" t="s">
        <v>24</v>
      </c>
      <c r="AP6" s="120"/>
      <c r="AQ6" s="122"/>
      <c r="AR6" s="124"/>
      <c r="AS6" s="6" t="s">
        <v>22</v>
      </c>
      <c r="AT6" s="7" t="s">
        <v>23</v>
      </c>
      <c r="AU6" s="8" t="s">
        <v>24</v>
      </c>
      <c r="AV6" s="11" t="s">
        <v>22</v>
      </c>
      <c r="AW6" s="12" t="s">
        <v>23</v>
      </c>
      <c r="AX6" s="13" t="s">
        <v>24</v>
      </c>
      <c r="AY6" s="11" t="s">
        <v>22</v>
      </c>
      <c r="AZ6" s="12" t="s">
        <v>23</v>
      </c>
      <c r="BA6" s="13" t="s">
        <v>24</v>
      </c>
      <c r="BB6" s="11" t="s">
        <v>22</v>
      </c>
      <c r="BC6" s="12" t="s">
        <v>23</v>
      </c>
      <c r="BD6" s="13" t="s">
        <v>24</v>
      </c>
      <c r="BE6" s="11" t="s">
        <v>22</v>
      </c>
      <c r="BF6" s="12" t="s">
        <v>23</v>
      </c>
      <c r="BG6" s="14" t="s">
        <v>24</v>
      </c>
      <c r="BH6" s="15" t="s">
        <v>22</v>
      </c>
      <c r="BI6" s="12" t="s">
        <v>23</v>
      </c>
      <c r="BJ6" s="14" t="s">
        <v>24</v>
      </c>
      <c r="BK6" s="120"/>
      <c r="BL6" s="122"/>
      <c r="BM6" s="124"/>
    </row>
    <row r="7" spans="1:84" ht="15" customHeight="1" x14ac:dyDescent="0.35">
      <c r="A7" s="60">
        <v>1</v>
      </c>
      <c r="B7" s="66">
        <v>19960313506</v>
      </c>
      <c r="C7" s="61" t="s">
        <v>128</v>
      </c>
      <c r="D7" s="68" t="s">
        <v>129</v>
      </c>
      <c r="E7" s="69" t="s">
        <v>133</v>
      </c>
      <c r="F7" s="70" t="s">
        <v>134</v>
      </c>
      <c r="G7" s="70" t="s">
        <v>134</v>
      </c>
      <c r="H7" s="62">
        <v>25258</v>
      </c>
      <c r="I7" s="63">
        <v>53</v>
      </c>
      <c r="J7" s="67">
        <v>35137</v>
      </c>
      <c r="K7" s="63">
        <v>26</v>
      </c>
      <c r="L7" s="64" t="s">
        <v>136</v>
      </c>
      <c r="M7" s="73" t="s">
        <v>136</v>
      </c>
      <c r="N7" s="18"/>
      <c r="O7" s="20">
        <v>5</v>
      </c>
      <c r="P7" s="20"/>
      <c r="Q7" s="16">
        <f t="shared" ref="Q7:Q8" si="0">P7-O7</f>
        <v>-5</v>
      </c>
      <c r="R7" s="20">
        <v>5</v>
      </c>
      <c r="S7" s="20"/>
      <c r="T7" s="16">
        <f t="shared" ref="T7:T8" si="1">S7-R7</f>
        <v>-5</v>
      </c>
      <c r="U7" s="20">
        <v>5</v>
      </c>
      <c r="V7" s="20"/>
      <c r="W7" s="16">
        <f t="shared" ref="W7:W8" si="2">V7-U7</f>
        <v>-5</v>
      </c>
      <c r="X7" s="20">
        <v>6</v>
      </c>
      <c r="Y7" s="20"/>
      <c r="Z7" s="16">
        <f t="shared" ref="Z7:Z8" si="3">Y7-X7</f>
        <v>-6</v>
      </c>
      <c r="AA7" s="20">
        <v>6</v>
      </c>
      <c r="AB7" s="20"/>
      <c r="AC7" s="16">
        <f t="shared" ref="AC7:AC8" si="4">AB7-AA7</f>
        <v>-6</v>
      </c>
      <c r="AD7" s="20">
        <v>5</v>
      </c>
      <c r="AE7" s="20"/>
      <c r="AF7" s="16">
        <f t="shared" ref="AF7:AF8" si="5">AE7-AD7</f>
        <v>-5</v>
      </c>
      <c r="AG7" s="20">
        <v>6</v>
      </c>
      <c r="AH7" s="20"/>
      <c r="AI7" s="16">
        <f t="shared" ref="AI7:AI8" si="6">AH7-AG7</f>
        <v>-6</v>
      </c>
      <c r="AJ7" s="20">
        <v>5</v>
      </c>
      <c r="AK7" s="20"/>
      <c r="AL7" s="16">
        <f t="shared" ref="AL7:AL8" si="7">AK7-AJ7</f>
        <v>-5</v>
      </c>
      <c r="AM7" s="20">
        <v>6</v>
      </c>
      <c r="AN7" s="20"/>
      <c r="AO7" s="16">
        <f t="shared" ref="AO7:AO8" si="8">AN7-AM7</f>
        <v>-6</v>
      </c>
      <c r="AP7" s="20">
        <f>O7+U7+X7+AA7+AD7+AG7+AJ7+AM7</f>
        <v>44</v>
      </c>
      <c r="AQ7" s="20">
        <f>P7+V7+Y7+AB7+AE7+AH7+AK7+AN7</f>
        <v>0</v>
      </c>
      <c r="AR7" s="17">
        <f>AQ7-AP7</f>
        <v>-44</v>
      </c>
      <c r="AS7" s="20">
        <v>5</v>
      </c>
      <c r="AT7" s="20"/>
      <c r="AU7" s="16">
        <f t="shared" ref="AU7:AU8" si="9">AT7-AS7</f>
        <v>-5</v>
      </c>
      <c r="AV7" s="20">
        <v>5</v>
      </c>
      <c r="AW7" s="20"/>
      <c r="AX7" s="16">
        <f t="shared" ref="AX7:AX8" si="10">AW7-AV7</f>
        <v>-5</v>
      </c>
      <c r="AY7" s="20">
        <v>5</v>
      </c>
      <c r="AZ7" s="20"/>
      <c r="BA7" s="17">
        <f t="shared" ref="BA7:BA8" si="11">AZ7-AY7</f>
        <v>-5</v>
      </c>
      <c r="BB7" s="20">
        <v>5</v>
      </c>
      <c r="BC7" s="20"/>
      <c r="BD7" s="17">
        <f t="shared" ref="BD7:BD8" si="12">BC7-BB7</f>
        <v>-5</v>
      </c>
      <c r="BE7" s="20"/>
      <c r="BF7" s="20"/>
      <c r="BG7" s="17">
        <f t="shared" ref="BG7:BG8" si="13">BF7-BE7</f>
        <v>0</v>
      </c>
      <c r="BH7" s="20"/>
      <c r="BI7" s="20"/>
      <c r="BJ7" s="17">
        <f t="shared" ref="BJ7:BJ8" si="14">BI7-BH7</f>
        <v>0</v>
      </c>
      <c r="BK7" s="20">
        <f>AS7+AV7+AY7+BB7+BE7+BH7</f>
        <v>20</v>
      </c>
      <c r="BL7" s="20">
        <f>AT7+AW7+AZ7+BC7+BF7+BI7</f>
        <v>0</v>
      </c>
      <c r="BM7" s="17">
        <f>BL7-BK7</f>
        <v>-20</v>
      </c>
    </row>
    <row r="8" spans="1:84" ht="15" customHeight="1" x14ac:dyDescent="0.35">
      <c r="A8" s="60">
        <f t="shared" ref="A8" si="15">A7+1</f>
        <v>2</v>
      </c>
      <c r="B8" s="64">
        <v>20170801357</v>
      </c>
      <c r="C8" s="65" t="s">
        <v>130</v>
      </c>
      <c r="D8" s="61" t="s">
        <v>131</v>
      </c>
      <c r="E8" s="71" t="s">
        <v>135</v>
      </c>
      <c r="F8" s="70" t="s">
        <v>134</v>
      </c>
      <c r="G8" s="70" t="s">
        <v>134</v>
      </c>
      <c r="H8" s="72">
        <v>32099</v>
      </c>
      <c r="I8" s="63">
        <f t="shared" ref="I8" ca="1" si="16">(NOW()-H8)/365</f>
        <v>36.223061211948256</v>
      </c>
      <c r="J8" s="67">
        <v>42948</v>
      </c>
      <c r="K8" s="63">
        <f t="shared" ref="K8" ca="1" si="17">(NOW()-J8)/365</f>
        <v>6.4997735407153803</v>
      </c>
      <c r="L8" s="64" t="s">
        <v>136</v>
      </c>
      <c r="M8" s="73" t="s">
        <v>136</v>
      </c>
      <c r="N8" s="18"/>
      <c r="O8" s="19">
        <v>4</v>
      </c>
      <c r="P8" s="19">
        <v>2</v>
      </c>
      <c r="Q8" s="16">
        <f t="shared" si="0"/>
        <v>-2</v>
      </c>
      <c r="R8" s="19">
        <v>4</v>
      </c>
      <c r="S8" s="19">
        <v>3</v>
      </c>
      <c r="T8" s="16">
        <f t="shared" si="1"/>
        <v>-1</v>
      </c>
      <c r="U8" s="19">
        <v>4</v>
      </c>
      <c r="V8" s="19">
        <v>4</v>
      </c>
      <c r="W8" s="16">
        <f t="shared" si="2"/>
        <v>0</v>
      </c>
      <c r="X8" s="19">
        <v>4</v>
      </c>
      <c r="Y8" s="19">
        <v>3</v>
      </c>
      <c r="Z8" s="16">
        <f t="shared" si="3"/>
        <v>-1</v>
      </c>
      <c r="AA8" s="19">
        <v>5</v>
      </c>
      <c r="AB8" s="19">
        <v>4</v>
      </c>
      <c r="AC8" s="16">
        <f t="shared" si="4"/>
        <v>-1</v>
      </c>
      <c r="AD8" s="19">
        <v>4</v>
      </c>
      <c r="AE8" s="19">
        <v>3</v>
      </c>
      <c r="AF8" s="16">
        <f t="shared" si="5"/>
        <v>-1</v>
      </c>
      <c r="AG8" s="19">
        <v>5</v>
      </c>
      <c r="AH8" s="19">
        <v>4</v>
      </c>
      <c r="AI8" s="16">
        <f t="shared" si="6"/>
        <v>-1</v>
      </c>
      <c r="AJ8" s="19">
        <v>4</v>
      </c>
      <c r="AK8" s="19">
        <v>2</v>
      </c>
      <c r="AL8" s="16">
        <f t="shared" si="7"/>
        <v>-2</v>
      </c>
      <c r="AM8" s="19">
        <v>4</v>
      </c>
      <c r="AN8" s="19">
        <v>4</v>
      </c>
      <c r="AO8" s="16">
        <f t="shared" si="8"/>
        <v>0</v>
      </c>
      <c r="AP8" s="20">
        <f t="shared" ref="AP8" si="18">O8+U8+X8+AA8+AD8+AG8+AJ8+AM8</f>
        <v>34</v>
      </c>
      <c r="AQ8" s="20">
        <f t="shared" ref="AQ8" si="19">P8+V8+Y8+AB8+AE8+AH8+AK8+AN8</f>
        <v>26</v>
      </c>
      <c r="AR8" s="17">
        <f t="shared" ref="AR8" si="20">AQ8-AP8</f>
        <v>-8</v>
      </c>
      <c r="AS8" s="20">
        <v>5</v>
      </c>
      <c r="AT8" s="20">
        <v>4</v>
      </c>
      <c r="AU8" s="16">
        <f t="shared" si="9"/>
        <v>-1</v>
      </c>
      <c r="AV8" s="20">
        <v>5</v>
      </c>
      <c r="AW8" s="20">
        <v>5</v>
      </c>
      <c r="AX8" s="16">
        <f t="shared" si="10"/>
        <v>0</v>
      </c>
      <c r="AY8" s="20">
        <v>5</v>
      </c>
      <c r="AZ8" s="20">
        <v>4</v>
      </c>
      <c r="BA8" s="16">
        <f t="shared" si="11"/>
        <v>-1</v>
      </c>
      <c r="BB8" s="20">
        <v>5</v>
      </c>
      <c r="BC8" s="20">
        <v>5</v>
      </c>
      <c r="BD8" s="16">
        <f t="shared" si="12"/>
        <v>0</v>
      </c>
      <c r="BE8" s="20"/>
      <c r="BF8" s="20"/>
      <c r="BG8" s="16">
        <f t="shared" si="13"/>
        <v>0</v>
      </c>
      <c r="BH8" s="20"/>
      <c r="BI8" s="20"/>
      <c r="BJ8" s="16">
        <f t="shared" si="14"/>
        <v>0</v>
      </c>
      <c r="BK8" s="20">
        <f t="shared" ref="BK8:BL8" si="21">AS8+AV8+AY8+BB8+BE8+BH8</f>
        <v>20</v>
      </c>
      <c r="BL8" s="20">
        <f t="shared" si="21"/>
        <v>18</v>
      </c>
      <c r="BM8" s="17">
        <f t="shared" ref="BM8" si="22">BL8-BK8</f>
        <v>-2</v>
      </c>
    </row>
    <row r="9" spans="1:84" x14ac:dyDescent="0.35">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row>
    <row r="10" spans="1:84" x14ac:dyDescent="0.35">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row>
    <row r="11" spans="1:84" x14ac:dyDescent="0.35">
      <c r="A11" s="136" t="s">
        <v>25</v>
      </c>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row>
    <row r="12" spans="1:84" ht="15" customHeight="1" x14ac:dyDescent="0.35">
      <c r="A12" s="22" t="s">
        <v>26</v>
      </c>
      <c r="B12" s="138" t="s">
        <v>27</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row>
    <row r="13" spans="1:84" ht="15" customHeight="1" x14ac:dyDescent="0.35">
      <c r="A13" s="22">
        <v>1</v>
      </c>
      <c r="B13" s="140" t="s">
        <v>28</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row>
    <row r="14" spans="1:84" ht="15" customHeight="1" x14ac:dyDescent="0.35">
      <c r="A14" s="22">
        <v>2</v>
      </c>
      <c r="B14" s="134" t="s">
        <v>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row>
    <row r="15" spans="1:84" ht="15" customHeight="1" x14ac:dyDescent="0.35">
      <c r="A15" s="23">
        <v>3</v>
      </c>
      <c r="B15" s="125" t="s">
        <v>30</v>
      </c>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row>
    <row r="16" spans="1:84" ht="15" customHeight="1" x14ac:dyDescent="0.35">
      <c r="A16" s="22">
        <v>4</v>
      </c>
      <c r="B16" s="127" t="s">
        <v>31</v>
      </c>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row>
    <row r="17" spans="1:65" ht="15" customHeight="1" x14ac:dyDescent="0.35">
      <c r="A17" s="24">
        <v>5</v>
      </c>
      <c r="B17" s="129" t="s">
        <v>32</v>
      </c>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row>
    <row r="18" spans="1:65" ht="15" customHeight="1" thickBot="1" x14ac:dyDescent="0.4">
      <c r="A18" s="25">
        <v>6</v>
      </c>
      <c r="B18" s="131" t="s">
        <v>33</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row>
  </sheetData>
  <mergeCells count="44">
    <mergeCell ref="E5:E6"/>
    <mergeCell ref="B15:BM15"/>
    <mergeCell ref="B16:BM16"/>
    <mergeCell ref="B17:BM17"/>
    <mergeCell ref="B18:BM18"/>
    <mergeCell ref="AA5:AC5"/>
    <mergeCell ref="BK5:BK6"/>
    <mergeCell ref="BL5:BL6"/>
    <mergeCell ref="BM5:BM6"/>
    <mergeCell ref="B14:BM14"/>
    <mergeCell ref="A11:BM11"/>
    <mergeCell ref="B12:BM12"/>
    <mergeCell ref="B13:BM13"/>
    <mergeCell ref="AS5:AU5"/>
    <mergeCell ref="AV5:AX5"/>
    <mergeCell ref="AY5:BA5"/>
    <mergeCell ref="BB5:BD5"/>
    <mergeCell ref="BE5:BG5"/>
    <mergeCell ref="BH5:BJ5"/>
    <mergeCell ref="U5:W5"/>
    <mergeCell ref="AD5:AF5"/>
    <mergeCell ref="AG5:AI5"/>
    <mergeCell ref="AP5:AP6"/>
    <mergeCell ref="AQ5:AQ6"/>
    <mergeCell ref="AR5:AR6"/>
    <mergeCell ref="X5:Z5"/>
    <mergeCell ref="AJ5:AL5"/>
    <mergeCell ref="AM5:AO5"/>
    <mergeCell ref="I5:I6"/>
    <mergeCell ref="A1:B1"/>
    <mergeCell ref="C1:BM1"/>
    <mergeCell ref="A2:BM2"/>
    <mergeCell ref="A5:A6"/>
    <mergeCell ref="B5:B6"/>
    <mergeCell ref="C5:C6"/>
    <mergeCell ref="D5:D6"/>
    <mergeCell ref="F5:F6"/>
    <mergeCell ref="G5:G6"/>
    <mergeCell ref="H5:H6"/>
    <mergeCell ref="J5:J6"/>
    <mergeCell ref="K5:K6"/>
    <mergeCell ref="L5:N5"/>
    <mergeCell ref="O5:Q5"/>
    <mergeCell ref="R5:T5"/>
  </mergeCells>
  <conditionalFormatting sqref="Q1:Q1048576 T1:T1048576 W1:W1048576 Z1:Z1048576 AC1:AC1048576 AF1:AF1048576 AI1:AI1048576 AU6:AU1048576 AX6:AX1048576 BA1:BA1048576 BD1:BD1048576 BG1:BG1048576 BJ1:BJ1048576 AL1:AL1048576 AO1:AO1048576">
    <cfRule type="colorScale" priority="16">
      <colorScale>
        <cfvo type="num" val="-1"/>
        <cfvo type="num" val="0"/>
        <cfvo type="num" val="1"/>
        <color rgb="FFF8696B"/>
        <color rgb="FFFFEB84"/>
        <color rgb="FF63BE7B"/>
      </colorScale>
    </cfRule>
  </conditionalFormatting>
  <conditionalFormatting sqref="AR1:AR1048576 BM1:BM1048576">
    <cfRule type="colorScale" priority="17">
      <colorScale>
        <cfvo type="num" val="-1"/>
        <cfvo type="num" val="0"/>
        <cfvo type="num" val="2"/>
        <color rgb="FFF8696B"/>
        <color rgb="FFFFEB84"/>
        <color rgb="FF63BE7B"/>
      </colorScale>
    </cfRule>
  </conditionalFormatting>
  <conditionalFormatting sqref="AU1:AU4">
    <cfRule type="colorScale" priority="9">
      <colorScale>
        <cfvo type="num" val="-1"/>
        <cfvo type="num" val="0"/>
        <cfvo type="num" val="1"/>
        <color rgb="FFF8696B"/>
        <color rgb="FFFFEB84"/>
        <color rgb="FF63BE7B"/>
      </colorScale>
    </cfRule>
  </conditionalFormatting>
  <conditionalFormatting sqref="AU5">
    <cfRule type="colorScale" priority="3">
      <colorScale>
        <cfvo type="num" val="-1"/>
        <cfvo type="num" val="0"/>
        <cfvo type="num" val="1"/>
        <color rgb="FFF8696B"/>
        <color rgb="FFFFEB84"/>
        <color rgb="FF63BE7B"/>
      </colorScale>
    </cfRule>
  </conditionalFormatting>
  <conditionalFormatting sqref="AX1:AX4">
    <cfRule type="colorScale" priority="8">
      <colorScale>
        <cfvo type="num" val="-1"/>
        <cfvo type="num" val="0"/>
        <cfvo type="num" val="1"/>
        <color rgb="FFF8696B"/>
        <color rgb="FFFFEB84"/>
        <color rgb="FF63BE7B"/>
      </colorScale>
    </cfRule>
  </conditionalFormatting>
  <conditionalFormatting sqref="AX5">
    <cfRule type="colorScale" priority="2">
      <colorScale>
        <cfvo type="num" val="-1"/>
        <cfvo type="num" val="0"/>
        <cfvo type="num" val="1"/>
        <color rgb="FFF8696B"/>
        <color rgb="FFFFEB84"/>
        <color rgb="FF63BE7B"/>
      </colorScale>
    </cfRule>
  </conditionalFormatting>
  <pageMargins left="0.45" right="0.45" top="0.5" bottom="0.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9"/>
  <sheetViews>
    <sheetView workbookViewId="0">
      <selection activeCell="A12" sqref="A1:XFD1048576"/>
    </sheetView>
  </sheetViews>
  <sheetFormatPr defaultRowHeight="14.5" x14ac:dyDescent="0.35"/>
  <cols>
    <col min="1" max="1" width="32" bestFit="1" customWidth="1"/>
    <col min="2" max="11" width="5" customWidth="1"/>
    <col min="12" max="12" width="1.08984375" customWidth="1"/>
    <col min="13" max="22" width="5" customWidth="1"/>
    <col min="23" max="23" width="1.08984375" customWidth="1"/>
    <col min="24" max="33" width="5" customWidth="1"/>
    <col min="260" max="260" width="32" bestFit="1" customWidth="1"/>
    <col min="261" max="269" width="5" customWidth="1"/>
    <col min="270" max="270" width="1.08984375" customWidth="1"/>
    <col min="271" max="279" width="5" customWidth="1"/>
    <col min="280" max="280" width="1.08984375" customWidth="1"/>
    <col min="281" max="289" width="5" customWidth="1"/>
    <col min="516" max="516" width="32" bestFit="1" customWidth="1"/>
    <col min="517" max="525" width="5" customWidth="1"/>
    <col min="526" max="526" width="1.08984375" customWidth="1"/>
    <col min="527" max="535" width="5" customWidth="1"/>
    <col min="536" max="536" width="1.08984375" customWidth="1"/>
    <col min="537" max="545" width="5" customWidth="1"/>
    <col min="772" max="772" width="32" bestFit="1" customWidth="1"/>
    <col min="773" max="781" width="5" customWidth="1"/>
    <col min="782" max="782" width="1.08984375" customWidth="1"/>
    <col min="783" max="791" width="5" customWidth="1"/>
    <col min="792" max="792" width="1.08984375" customWidth="1"/>
    <col min="793" max="801" width="5" customWidth="1"/>
    <col min="1028" max="1028" width="32" bestFit="1" customWidth="1"/>
    <col min="1029" max="1037" width="5" customWidth="1"/>
    <col min="1038" max="1038" width="1.08984375" customWidth="1"/>
    <col min="1039" max="1047" width="5" customWidth="1"/>
    <col min="1048" max="1048" width="1.08984375" customWidth="1"/>
    <col min="1049" max="1057" width="5" customWidth="1"/>
    <col min="1284" max="1284" width="32" bestFit="1" customWidth="1"/>
    <col min="1285" max="1293" width="5" customWidth="1"/>
    <col min="1294" max="1294" width="1.08984375" customWidth="1"/>
    <col min="1295" max="1303" width="5" customWidth="1"/>
    <col min="1304" max="1304" width="1.08984375" customWidth="1"/>
    <col min="1305" max="1313" width="5" customWidth="1"/>
    <col min="1540" max="1540" width="32" bestFit="1" customWidth="1"/>
    <col min="1541" max="1549" width="5" customWidth="1"/>
    <col min="1550" max="1550" width="1.08984375" customWidth="1"/>
    <col min="1551" max="1559" width="5" customWidth="1"/>
    <col min="1560" max="1560" width="1.08984375" customWidth="1"/>
    <col min="1561" max="1569" width="5" customWidth="1"/>
    <col min="1796" max="1796" width="32" bestFit="1" customWidth="1"/>
    <col min="1797" max="1805" width="5" customWidth="1"/>
    <col min="1806" max="1806" width="1.08984375" customWidth="1"/>
    <col min="1807" max="1815" width="5" customWidth="1"/>
    <col min="1816" max="1816" width="1.08984375" customWidth="1"/>
    <col min="1817" max="1825" width="5" customWidth="1"/>
    <col min="2052" max="2052" width="32" bestFit="1" customWidth="1"/>
    <col min="2053" max="2061" width="5" customWidth="1"/>
    <col min="2062" max="2062" width="1.08984375" customWidth="1"/>
    <col min="2063" max="2071" width="5" customWidth="1"/>
    <col min="2072" max="2072" width="1.08984375" customWidth="1"/>
    <col min="2073" max="2081" width="5" customWidth="1"/>
    <col min="2308" max="2308" width="32" bestFit="1" customWidth="1"/>
    <col min="2309" max="2317" width="5" customWidth="1"/>
    <col min="2318" max="2318" width="1.08984375" customWidth="1"/>
    <col min="2319" max="2327" width="5" customWidth="1"/>
    <col min="2328" max="2328" width="1.08984375" customWidth="1"/>
    <col min="2329" max="2337" width="5" customWidth="1"/>
    <col min="2564" max="2564" width="32" bestFit="1" customWidth="1"/>
    <col min="2565" max="2573" width="5" customWidth="1"/>
    <col min="2574" max="2574" width="1.08984375" customWidth="1"/>
    <col min="2575" max="2583" width="5" customWidth="1"/>
    <col min="2584" max="2584" width="1.08984375" customWidth="1"/>
    <col min="2585" max="2593" width="5" customWidth="1"/>
    <col min="2820" max="2820" width="32" bestFit="1" customWidth="1"/>
    <col min="2821" max="2829" width="5" customWidth="1"/>
    <col min="2830" max="2830" width="1.08984375" customWidth="1"/>
    <col min="2831" max="2839" width="5" customWidth="1"/>
    <col min="2840" max="2840" width="1.08984375" customWidth="1"/>
    <col min="2841" max="2849" width="5" customWidth="1"/>
    <col min="3076" max="3076" width="32" bestFit="1" customWidth="1"/>
    <col min="3077" max="3085" width="5" customWidth="1"/>
    <col min="3086" max="3086" width="1.08984375" customWidth="1"/>
    <col min="3087" max="3095" width="5" customWidth="1"/>
    <col min="3096" max="3096" width="1.08984375" customWidth="1"/>
    <col min="3097" max="3105" width="5" customWidth="1"/>
    <col min="3332" max="3332" width="32" bestFit="1" customWidth="1"/>
    <col min="3333" max="3341" width="5" customWidth="1"/>
    <col min="3342" max="3342" width="1.08984375" customWidth="1"/>
    <col min="3343" max="3351" width="5" customWidth="1"/>
    <col min="3352" max="3352" width="1.08984375" customWidth="1"/>
    <col min="3353" max="3361" width="5" customWidth="1"/>
    <col min="3588" max="3588" width="32" bestFit="1" customWidth="1"/>
    <col min="3589" max="3597" width="5" customWidth="1"/>
    <col min="3598" max="3598" width="1.08984375" customWidth="1"/>
    <col min="3599" max="3607" width="5" customWidth="1"/>
    <col min="3608" max="3608" width="1.08984375" customWidth="1"/>
    <col min="3609" max="3617" width="5" customWidth="1"/>
    <col min="3844" max="3844" width="32" bestFit="1" customWidth="1"/>
    <col min="3845" max="3853" width="5" customWidth="1"/>
    <col min="3854" max="3854" width="1.08984375" customWidth="1"/>
    <col min="3855" max="3863" width="5" customWidth="1"/>
    <col min="3864" max="3864" width="1.08984375" customWidth="1"/>
    <col min="3865" max="3873" width="5" customWidth="1"/>
    <col min="4100" max="4100" width="32" bestFit="1" customWidth="1"/>
    <col min="4101" max="4109" width="5" customWidth="1"/>
    <col min="4110" max="4110" width="1.08984375" customWidth="1"/>
    <col min="4111" max="4119" width="5" customWidth="1"/>
    <col min="4120" max="4120" width="1.08984375" customWidth="1"/>
    <col min="4121" max="4129" width="5" customWidth="1"/>
    <col min="4356" max="4356" width="32" bestFit="1" customWidth="1"/>
    <col min="4357" max="4365" width="5" customWidth="1"/>
    <col min="4366" max="4366" width="1.08984375" customWidth="1"/>
    <col min="4367" max="4375" width="5" customWidth="1"/>
    <col min="4376" max="4376" width="1.08984375" customWidth="1"/>
    <col min="4377" max="4385" width="5" customWidth="1"/>
    <col min="4612" max="4612" width="32" bestFit="1" customWidth="1"/>
    <col min="4613" max="4621" width="5" customWidth="1"/>
    <col min="4622" max="4622" width="1.08984375" customWidth="1"/>
    <col min="4623" max="4631" width="5" customWidth="1"/>
    <col min="4632" max="4632" width="1.08984375" customWidth="1"/>
    <col min="4633" max="4641" width="5" customWidth="1"/>
    <col min="4868" max="4868" width="32" bestFit="1" customWidth="1"/>
    <col min="4869" max="4877" width="5" customWidth="1"/>
    <col min="4878" max="4878" width="1.08984375" customWidth="1"/>
    <col min="4879" max="4887" width="5" customWidth="1"/>
    <col min="4888" max="4888" width="1.08984375" customWidth="1"/>
    <col min="4889" max="4897" width="5" customWidth="1"/>
    <col min="5124" max="5124" width="32" bestFit="1" customWidth="1"/>
    <col min="5125" max="5133" width="5" customWidth="1"/>
    <col min="5134" max="5134" width="1.08984375" customWidth="1"/>
    <col min="5135" max="5143" width="5" customWidth="1"/>
    <col min="5144" max="5144" width="1.08984375" customWidth="1"/>
    <col min="5145" max="5153" width="5" customWidth="1"/>
    <col min="5380" max="5380" width="32" bestFit="1" customWidth="1"/>
    <col min="5381" max="5389" width="5" customWidth="1"/>
    <col min="5390" max="5390" width="1.08984375" customWidth="1"/>
    <col min="5391" max="5399" width="5" customWidth="1"/>
    <col min="5400" max="5400" width="1.08984375" customWidth="1"/>
    <col min="5401" max="5409" width="5" customWidth="1"/>
    <col min="5636" max="5636" width="32" bestFit="1" customWidth="1"/>
    <col min="5637" max="5645" width="5" customWidth="1"/>
    <col min="5646" max="5646" width="1.08984375" customWidth="1"/>
    <col min="5647" max="5655" width="5" customWidth="1"/>
    <col min="5656" max="5656" width="1.08984375" customWidth="1"/>
    <col min="5657" max="5665" width="5" customWidth="1"/>
    <col min="5892" max="5892" width="32" bestFit="1" customWidth="1"/>
    <col min="5893" max="5901" width="5" customWidth="1"/>
    <col min="5902" max="5902" width="1.08984375" customWidth="1"/>
    <col min="5903" max="5911" width="5" customWidth="1"/>
    <col min="5912" max="5912" width="1.08984375" customWidth="1"/>
    <col min="5913" max="5921" width="5" customWidth="1"/>
    <col min="6148" max="6148" width="32" bestFit="1" customWidth="1"/>
    <col min="6149" max="6157" width="5" customWidth="1"/>
    <col min="6158" max="6158" width="1.08984375" customWidth="1"/>
    <col min="6159" max="6167" width="5" customWidth="1"/>
    <col min="6168" max="6168" width="1.08984375" customWidth="1"/>
    <col min="6169" max="6177" width="5" customWidth="1"/>
    <col min="6404" max="6404" width="32" bestFit="1" customWidth="1"/>
    <col min="6405" max="6413" width="5" customWidth="1"/>
    <col min="6414" max="6414" width="1.08984375" customWidth="1"/>
    <col min="6415" max="6423" width="5" customWidth="1"/>
    <col min="6424" max="6424" width="1.08984375" customWidth="1"/>
    <col min="6425" max="6433" width="5" customWidth="1"/>
    <col min="6660" max="6660" width="32" bestFit="1" customWidth="1"/>
    <col min="6661" max="6669" width="5" customWidth="1"/>
    <col min="6670" max="6670" width="1.08984375" customWidth="1"/>
    <col min="6671" max="6679" width="5" customWidth="1"/>
    <col min="6680" max="6680" width="1.08984375" customWidth="1"/>
    <col min="6681" max="6689" width="5" customWidth="1"/>
    <col min="6916" max="6916" width="32" bestFit="1" customWidth="1"/>
    <col min="6917" max="6925" width="5" customWidth="1"/>
    <col min="6926" max="6926" width="1.08984375" customWidth="1"/>
    <col min="6927" max="6935" width="5" customWidth="1"/>
    <col min="6936" max="6936" width="1.08984375" customWidth="1"/>
    <col min="6937" max="6945" width="5" customWidth="1"/>
    <col min="7172" max="7172" width="32" bestFit="1" customWidth="1"/>
    <col min="7173" max="7181" width="5" customWidth="1"/>
    <col min="7182" max="7182" width="1.08984375" customWidth="1"/>
    <col min="7183" max="7191" width="5" customWidth="1"/>
    <col min="7192" max="7192" width="1.08984375" customWidth="1"/>
    <col min="7193" max="7201" width="5" customWidth="1"/>
    <col min="7428" max="7428" width="32" bestFit="1" customWidth="1"/>
    <col min="7429" max="7437" width="5" customWidth="1"/>
    <col min="7438" max="7438" width="1.08984375" customWidth="1"/>
    <col min="7439" max="7447" width="5" customWidth="1"/>
    <col min="7448" max="7448" width="1.08984375" customWidth="1"/>
    <col min="7449" max="7457" width="5" customWidth="1"/>
    <col min="7684" max="7684" width="32" bestFit="1" customWidth="1"/>
    <col min="7685" max="7693" width="5" customWidth="1"/>
    <col min="7694" max="7694" width="1.08984375" customWidth="1"/>
    <col min="7695" max="7703" width="5" customWidth="1"/>
    <col min="7704" max="7704" width="1.08984375" customWidth="1"/>
    <col min="7705" max="7713" width="5" customWidth="1"/>
    <col min="7940" max="7940" width="32" bestFit="1" customWidth="1"/>
    <col min="7941" max="7949" width="5" customWidth="1"/>
    <col min="7950" max="7950" width="1.08984375" customWidth="1"/>
    <col min="7951" max="7959" width="5" customWidth="1"/>
    <col min="7960" max="7960" width="1.08984375" customWidth="1"/>
    <col min="7961" max="7969" width="5" customWidth="1"/>
    <col min="8196" max="8196" width="32" bestFit="1" customWidth="1"/>
    <col min="8197" max="8205" width="5" customWidth="1"/>
    <col min="8206" max="8206" width="1.08984375" customWidth="1"/>
    <col min="8207" max="8215" width="5" customWidth="1"/>
    <col min="8216" max="8216" width="1.08984375" customWidth="1"/>
    <col min="8217" max="8225" width="5" customWidth="1"/>
    <col min="8452" max="8452" width="32" bestFit="1" customWidth="1"/>
    <col min="8453" max="8461" width="5" customWidth="1"/>
    <col min="8462" max="8462" width="1.08984375" customWidth="1"/>
    <col min="8463" max="8471" width="5" customWidth="1"/>
    <col min="8472" max="8472" width="1.08984375" customWidth="1"/>
    <col min="8473" max="8481" width="5" customWidth="1"/>
    <col min="8708" max="8708" width="32" bestFit="1" customWidth="1"/>
    <col min="8709" max="8717" width="5" customWidth="1"/>
    <col min="8718" max="8718" width="1.08984375" customWidth="1"/>
    <col min="8719" max="8727" width="5" customWidth="1"/>
    <col min="8728" max="8728" width="1.08984375" customWidth="1"/>
    <col min="8729" max="8737" width="5" customWidth="1"/>
    <col min="8964" max="8964" width="32" bestFit="1" customWidth="1"/>
    <col min="8965" max="8973" width="5" customWidth="1"/>
    <col min="8974" max="8974" width="1.08984375" customWidth="1"/>
    <col min="8975" max="8983" width="5" customWidth="1"/>
    <col min="8984" max="8984" width="1.08984375" customWidth="1"/>
    <col min="8985" max="8993" width="5" customWidth="1"/>
    <col min="9220" max="9220" width="32" bestFit="1" customWidth="1"/>
    <col min="9221" max="9229" width="5" customWidth="1"/>
    <col min="9230" max="9230" width="1.08984375" customWidth="1"/>
    <col min="9231" max="9239" width="5" customWidth="1"/>
    <col min="9240" max="9240" width="1.08984375" customWidth="1"/>
    <col min="9241" max="9249" width="5" customWidth="1"/>
    <col min="9476" max="9476" width="32" bestFit="1" customWidth="1"/>
    <col min="9477" max="9485" width="5" customWidth="1"/>
    <col min="9486" max="9486" width="1.08984375" customWidth="1"/>
    <col min="9487" max="9495" width="5" customWidth="1"/>
    <col min="9496" max="9496" width="1.08984375" customWidth="1"/>
    <col min="9497" max="9505" width="5" customWidth="1"/>
    <col min="9732" max="9732" width="32" bestFit="1" customWidth="1"/>
    <col min="9733" max="9741" width="5" customWidth="1"/>
    <col min="9742" max="9742" width="1.08984375" customWidth="1"/>
    <col min="9743" max="9751" width="5" customWidth="1"/>
    <col min="9752" max="9752" width="1.08984375" customWidth="1"/>
    <col min="9753" max="9761" width="5" customWidth="1"/>
    <col min="9988" max="9988" width="32" bestFit="1" customWidth="1"/>
    <col min="9989" max="9997" width="5" customWidth="1"/>
    <col min="9998" max="9998" width="1.08984375" customWidth="1"/>
    <col min="9999" max="10007" width="5" customWidth="1"/>
    <col min="10008" max="10008" width="1.08984375" customWidth="1"/>
    <col min="10009" max="10017" width="5" customWidth="1"/>
    <col min="10244" max="10244" width="32" bestFit="1" customWidth="1"/>
    <col min="10245" max="10253" width="5" customWidth="1"/>
    <col min="10254" max="10254" width="1.08984375" customWidth="1"/>
    <col min="10255" max="10263" width="5" customWidth="1"/>
    <col min="10264" max="10264" width="1.08984375" customWidth="1"/>
    <col min="10265" max="10273" width="5" customWidth="1"/>
    <col min="10500" max="10500" width="32" bestFit="1" customWidth="1"/>
    <col min="10501" max="10509" width="5" customWidth="1"/>
    <col min="10510" max="10510" width="1.08984375" customWidth="1"/>
    <col min="10511" max="10519" width="5" customWidth="1"/>
    <col min="10520" max="10520" width="1.08984375" customWidth="1"/>
    <col min="10521" max="10529" width="5" customWidth="1"/>
    <col min="10756" max="10756" width="32" bestFit="1" customWidth="1"/>
    <col min="10757" max="10765" width="5" customWidth="1"/>
    <col min="10766" max="10766" width="1.08984375" customWidth="1"/>
    <col min="10767" max="10775" width="5" customWidth="1"/>
    <col min="10776" max="10776" width="1.08984375" customWidth="1"/>
    <col min="10777" max="10785" width="5" customWidth="1"/>
    <col min="11012" max="11012" width="32" bestFit="1" customWidth="1"/>
    <col min="11013" max="11021" width="5" customWidth="1"/>
    <col min="11022" max="11022" width="1.08984375" customWidth="1"/>
    <col min="11023" max="11031" width="5" customWidth="1"/>
    <col min="11032" max="11032" width="1.08984375" customWidth="1"/>
    <col min="11033" max="11041" width="5" customWidth="1"/>
    <col min="11268" max="11268" width="32" bestFit="1" customWidth="1"/>
    <col min="11269" max="11277" width="5" customWidth="1"/>
    <col min="11278" max="11278" width="1.08984375" customWidth="1"/>
    <col min="11279" max="11287" width="5" customWidth="1"/>
    <col min="11288" max="11288" width="1.08984375" customWidth="1"/>
    <col min="11289" max="11297" width="5" customWidth="1"/>
    <col min="11524" max="11524" width="32" bestFit="1" customWidth="1"/>
    <col min="11525" max="11533" width="5" customWidth="1"/>
    <col min="11534" max="11534" width="1.08984375" customWidth="1"/>
    <col min="11535" max="11543" width="5" customWidth="1"/>
    <col min="11544" max="11544" width="1.08984375" customWidth="1"/>
    <col min="11545" max="11553" width="5" customWidth="1"/>
    <col min="11780" max="11780" width="32" bestFit="1" customWidth="1"/>
    <col min="11781" max="11789" width="5" customWidth="1"/>
    <col min="11790" max="11790" width="1.08984375" customWidth="1"/>
    <col min="11791" max="11799" width="5" customWidth="1"/>
    <col min="11800" max="11800" width="1.08984375" customWidth="1"/>
    <col min="11801" max="11809" width="5" customWidth="1"/>
    <col min="12036" max="12036" width="32" bestFit="1" customWidth="1"/>
    <col min="12037" max="12045" width="5" customWidth="1"/>
    <col min="12046" max="12046" width="1.08984375" customWidth="1"/>
    <col min="12047" max="12055" width="5" customWidth="1"/>
    <col min="12056" max="12056" width="1.08984375" customWidth="1"/>
    <col min="12057" max="12065" width="5" customWidth="1"/>
    <col min="12292" max="12292" width="32" bestFit="1" customWidth="1"/>
    <col min="12293" max="12301" width="5" customWidth="1"/>
    <col min="12302" max="12302" width="1.08984375" customWidth="1"/>
    <col min="12303" max="12311" width="5" customWidth="1"/>
    <col min="12312" max="12312" width="1.08984375" customWidth="1"/>
    <col min="12313" max="12321" width="5" customWidth="1"/>
    <col min="12548" max="12548" width="32" bestFit="1" customWidth="1"/>
    <col min="12549" max="12557" width="5" customWidth="1"/>
    <col min="12558" max="12558" width="1.08984375" customWidth="1"/>
    <col min="12559" max="12567" width="5" customWidth="1"/>
    <col min="12568" max="12568" width="1.08984375" customWidth="1"/>
    <col min="12569" max="12577" width="5" customWidth="1"/>
    <col min="12804" max="12804" width="32" bestFit="1" customWidth="1"/>
    <col min="12805" max="12813" width="5" customWidth="1"/>
    <col min="12814" max="12814" width="1.08984375" customWidth="1"/>
    <col min="12815" max="12823" width="5" customWidth="1"/>
    <col min="12824" max="12824" width="1.08984375" customWidth="1"/>
    <col min="12825" max="12833" width="5" customWidth="1"/>
    <col min="13060" max="13060" width="32" bestFit="1" customWidth="1"/>
    <col min="13061" max="13069" width="5" customWidth="1"/>
    <col min="13070" max="13070" width="1.08984375" customWidth="1"/>
    <col min="13071" max="13079" width="5" customWidth="1"/>
    <col min="13080" max="13080" width="1.08984375" customWidth="1"/>
    <col min="13081" max="13089" width="5" customWidth="1"/>
    <col min="13316" max="13316" width="32" bestFit="1" customWidth="1"/>
    <col min="13317" max="13325" width="5" customWidth="1"/>
    <col min="13326" max="13326" width="1.08984375" customWidth="1"/>
    <col min="13327" max="13335" width="5" customWidth="1"/>
    <col min="13336" max="13336" width="1.08984375" customWidth="1"/>
    <col min="13337" max="13345" width="5" customWidth="1"/>
    <col min="13572" max="13572" width="32" bestFit="1" customWidth="1"/>
    <col min="13573" max="13581" width="5" customWidth="1"/>
    <col min="13582" max="13582" width="1.08984375" customWidth="1"/>
    <col min="13583" max="13591" width="5" customWidth="1"/>
    <col min="13592" max="13592" width="1.08984375" customWidth="1"/>
    <col min="13593" max="13601" width="5" customWidth="1"/>
    <col min="13828" max="13828" width="32" bestFit="1" customWidth="1"/>
    <col min="13829" max="13837" width="5" customWidth="1"/>
    <col min="13838" max="13838" width="1.08984375" customWidth="1"/>
    <col min="13839" max="13847" width="5" customWidth="1"/>
    <col min="13848" max="13848" width="1.08984375" customWidth="1"/>
    <col min="13849" max="13857" width="5" customWidth="1"/>
    <col min="14084" max="14084" width="32" bestFit="1" customWidth="1"/>
    <col min="14085" max="14093" width="5" customWidth="1"/>
    <col min="14094" max="14094" width="1.08984375" customWidth="1"/>
    <col min="14095" max="14103" width="5" customWidth="1"/>
    <col min="14104" max="14104" width="1.08984375" customWidth="1"/>
    <col min="14105" max="14113" width="5" customWidth="1"/>
    <col min="14340" max="14340" width="32" bestFit="1" customWidth="1"/>
    <col min="14341" max="14349" width="5" customWidth="1"/>
    <col min="14350" max="14350" width="1.08984375" customWidth="1"/>
    <col min="14351" max="14359" width="5" customWidth="1"/>
    <col min="14360" max="14360" width="1.08984375" customWidth="1"/>
    <col min="14361" max="14369" width="5" customWidth="1"/>
    <col min="14596" max="14596" width="32" bestFit="1" customWidth="1"/>
    <col min="14597" max="14605" width="5" customWidth="1"/>
    <col min="14606" max="14606" width="1.08984375" customWidth="1"/>
    <col min="14607" max="14615" width="5" customWidth="1"/>
    <col min="14616" max="14616" width="1.08984375" customWidth="1"/>
    <col min="14617" max="14625" width="5" customWidth="1"/>
    <col min="14852" max="14852" width="32" bestFit="1" customWidth="1"/>
    <col min="14853" max="14861" width="5" customWidth="1"/>
    <col min="14862" max="14862" width="1.08984375" customWidth="1"/>
    <col min="14863" max="14871" width="5" customWidth="1"/>
    <col min="14872" max="14872" width="1.08984375" customWidth="1"/>
    <col min="14873" max="14881" width="5" customWidth="1"/>
    <col min="15108" max="15108" width="32" bestFit="1" customWidth="1"/>
    <col min="15109" max="15117" width="5" customWidth="1"/>
    <col min="15118" max="15118" width="1.08984375" customWidth="1"/>
    <col min="15119" max="15127" width="5" customWidth="1"/>
    <col min="15128" max="15128" width="1.08984375" customWidth="1"/>
    <col min="15129" max="15137" width="5" customWidth="1"/>
    <col min="15364" max="15364" width="32" bestFit="1" customWidth="1"/>
    <col min="15365" max="15373" width="5" customWidth="1"/>
    <col min="15374" max="15374" width="1.08984375" customWidth="1"/>
    <col min="15375" max="15383" width="5" customWidth="1"/>
    <col min="15384" max="15384" width="1.08984375" customWidth="1"/>
    <col min="15385" max="15393" width="5" customWidth="1"/>
    <col min="15620" max="15620" width="32" bestFit="1" customWidth="1"/>
    <col min="15621" max="15629" width="5" customWidth="1"/>
    <col min="15630" max="15630" width="1.08984375" customWidth="1"/>
    <col min="15631" max="15639" width="5" customWidth="1"/>
    <col min="15640" max="15640" width="1.08984375" customWidth="1"/>
    <col min="15641" max="15649" width="5" customWidth="1"/>
    <col min="15876" max="15876" width="32" bestFit="1" customWidth="1"/>
    <col min="15877" max="15885" width="5" customWidth="1"/>
    <col min="15886" max="15886" width="1.08984375" customWidth="1"/>
    <col min="15887" max="15895" width="5" customWidth="1"/>
    <col min="15896" max="15896" width="1.08984375" customWidth="1"/>
    <col min="15897" max="15905" width="5" customWidth="1"/>
    <col min="16132" max="16132" width="32" bestFit="1" customWidth="1"/>
    <col min="16133" max="16141" width="5" customWidth="1"/>
    <col min="16142" max="16142" width="1.08984375" customWidth="1"/>
    <col min="16143" max="16151" width="5" customWidth="1"/>
    <col min="16152" max="16152" width="1.08984375" customWidth="1"/>
    <col min="16153" max="16161" width="5" customWidth="1"/>
  </cols>
  <sheetData>
    <row r="1" spans="1:33" ht="18.5" x14ac:dyDescent="0.35">
      <c r="A1" s="145" t="s">
        <v>34</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row>
    <row r="2" spans="1:33" ht="11.25" customHeight="1" x14ac:dyDescent="0.35">
      <c r="A2" s="146"/>
      <c r="B2" s="146"/>
      <c r="C2" s="146"/>
      <c r="D2" s="146"/>
      <c r="E2" s="146"/>
      <c r="F2" s="146"/>
      <c r="G2" s="146"/>
      <c r="H2" s="146"/>
      <c r="I2" s="146"/>
      <c r="J2" s="146"/>
      <c r="K2" s="146"/>
      <c r="L2" s="145"/>
      <c r="M2" s="145"/>
      <c r="N2" s="145"/>
      <c r="O2" s="145"/>
      <c r="P2" s="145"/>
      <c r="Q2" s="145"/>
      <c r="R2" s="145"/>
      <c r="S2" s="145"/>
      <c r="T2" s="145"/>
      <c r="U2" s="145"/>
      <c r="V2" s="145"/>
      <c r="W2" s="145"/>
      <c r="X2" s="145"/>
      <c r="Y2" s="145"/>
      <c r="Z2" s="145"/>
      <c r="AA2" s="145"/>
      <c r="AB2" s="145"/>
      <c r="AC2" s="145"/>
      <c r="AD2" s="145"/>
      <c r="AE2" s="145"/>
      <c r="AF2" s="145"/>
      <c r="AG2" s="145"/>
    </row>
    <row r="3" spans="1:33" s="3" customFormat="1" ht="26.25" customHeight="1" x14ac:dyDescent="0.35">
      <c r="A3" s="147" t="s">
        <v>35</v>
      </c>
      <c r="B3" s="147" t="s">
        <v>36</v>
      </c>
      <c r="C3" s="147"/>
      <c r="D3" s="147"/>
      <c r="E3" s="147"/>
      <c r="F3" s="147"/>
      <c r="G3" s="147"/>
      <c r="H3" s="147"/>
      <c r="I3" s="147"/>
      <c r="J3" s="147"/>
      <c r="K3" s="147"/>
      <c r="L3" s="26"/>
      <c r="M3" s="147" t="s">
        <v>37</v>
      </c>
      <c r="N3" s="147"/>
      <c r="O3" s="147"/>
      <c r="P3" s="147"/>
      <c r="Q3" s="147"/>
      <c r="R3" s="147"/>
      <c r="S3" s="147"/>
      <c r="T3" s="147"/>
      <c r="U3" s="147"/>
      <c r="V3" s="147"/>
      <c r="W3" s="26"/>
      <c r="X3" s="147" t="s">
        <v>38</v>
      </c>
      <c r="Y3" s="147"/>
      <c r="Z3" s="147"/>
      <c r="AA3" s="147"/>
      <c r="AB3" s="147"/>
      <c r="AC3" s="147"/>
      <c r="AD3" s="147"/>
      <c r="AE3" s="147"/>
      <c r="AF3" s="147"/>
      <c r="AG3" s="147"/>
    </row>
    <row r="4" spans="1:33" s="3" customFormat="1" ht="111.5" x14ac:dyDescent="0.35">
      <c r="A4" s="147"/>
      <c r="B4" s="27" t="s">
        <v>39</v>
      </c>
      <c r="C4" s="27" t="s">
        <v>40</v>
      </c>
      <c r="D4" s="27" t="s">
        <v>125</v>
      </c>
      <c r="E4" s="28" t="s">
        <v>126</v>
      </c>
      <c r="F4" s="28" t="s">
        <v>127</v>
      </c>
      <c r="G4" s="29" t="s">
        <v>41</v>
      </c>
      <c r="H4" s="29" t="s">
        <v>42</v>
      </c>
      <c r="I4" s="29" t="s">
        <v>43</v>
      </c>
      <c r="J4" s="29" t="s">
        <v>44</v>
      </c>
      <c r="K4" s="29" t="s">
        <v>45</v>
      </c>
      <c r="L4" s="30"/>
      <c r="M4" s="27" t="s">
        <v>39</v>
      </c>
      <c r="N4" s="27" t="s">
        <v>40</v>
      </c>
      <c r="O4" s="27" t="s">
        <v>125</v>
      </c>
      <c r="P4" s="28" t="s">
        <v>126</v>
      </c>
      <c r="Q4" s="28" t="s">
        <v>127</v>
      </c>
      <c r="R4" s="29" t="s">
        <v>41</v>
      </c>
      <c r="S4" s="29" t="s">
        <v>42</v>
      </c>
      <c r="T4" s="29" t="s">
        <v>43</v>
      </c>
      <c r="U4" s="29" t="s">
        <v>44</v>
      </c>
      <c r="V4" s="29" t="s">
        <v>45</v>
      </c>
      <c r="W4" s="30"/>
      <c r="X4" s="27" t="s">
        <v>39</v>
      </c>
      <c r="Y4" s="27" t="s">
        <v>40</v>
      </c>
      <c r="Z4" s="27" t="s">
        <v>125</v>
      </c>
      <c r="AA4" s="28" t="s">
        <v>126</v>
      </c>
      <c r="AB4" s="28" t="s">
        <v>127</v>
      </c>
      <c r="AC4" s="29" t="s">
        <v>41</v>
      </c>
      <c r="AD4" s="29" t="s">
        <v>42</v>
      </c>
      <c r="AE4" s="29" t="s">
        <v>43</v>
      </c>
      <c r="AF4" s="29" t="s">
        <v>44</v>
      </c>
      <c r="AG4" s="29" t="s">
        <v>45</v>
      </c>
    </row>
    <row r="5" spans="1:33" ht="20.149999999999999" customHeight="1" x14ac:dyDescent="0.35">
      <c r="A5" s="31" t="s">
        <v>14</v>
      </c>
      <c r="B5" s="32">
        <v>5</v>
      </c>
      <c r="C5" s="32">
        <v>4</v>
      </c>
      <c r="D5" s="32">
        <v>4</v>
      </c>
      <c r="E5" s="32">
        <v>3</v>
      </c>
      <c r="F5" s="32">
        <v>3</v>
      </c>
      <c r="G5" s="33">
        <v>3</v>
      </c>
      <c r="H5" s="33">
        <v>2</v>
      </c>
      <c r="I5" s="33">
        <v>2</v>
      </c>
      <c r="J5" s="34">
        <v>1</v>
      </c>
      <c r="K5" s="33">
        <v>1</v>
      </c>
      <c r="L5" s="3"/>
      <c r="M5" s="32">
        <v>5</v>
      </c>
      <c r="N5" s="32">
        <v>4</v>
      </c>
      <c r="O5" s="32">
        <v>4</v>
      </c>
      <c r="P5" s="32">
        <v>3</v>
      </c>
      <c r="Q5" s="32">
        <v>3</v>
      </c>
      <c r="R5" s="33">
        <v>3</v>
      </c>
      <c r="S5" s="33">
        <v>2</v>
      </c>
      <c r="T5" s="33">
        <v>2</v>
      </c>
      <c r="U5" s="33">
        <v>1</v>
      </c>
      <c r="V5" s="33">
        <v>1</v>
      </c>
      <c r="W5" s="35"/>
      <c r="X5" s="32">
        <v>5</v>
      </c>
      <c r="Y5" s="32">
        <v>4</v>
      </c>
      <c r="Z5" s="32">
        <v>4</v>
      </c>
      <c r="AA5" s="32">
        <v>3</v>
      </c>
      <c r="AB5" s="32">
        <v>3</v>
      </c>
      <c r="AC5" s="33">
        <v>3</v>
      </c>
      <c r="AD5" s="33">
        <v>2</v>
      </c>
      <c r="AE5" s="33">
        <v>2</v>
      </c>
      <c r="AF5" s="33">
        <v>1</v>
      </c>
      <c r="AG5" s="33">
        <v>1</v>
      </c>
    </row>
    <row r="6" spans="1:33" ht="5.25" customHeight="1" x14ac:dyDescent="0.35">
      <c r="A6" s="36"/>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row>
    <row r="7" spans="1:33" ht="20.149999999999999" customHeight="1" x14ac:dyDescent="0.35">
      <c r="A7" s="31" t="s">
        <v>48</v>
      </c>
      <c r="B7" s="32">
        <v>6</v>
      </c>
      <c r="C7" s="32">
        <v>5</v>
      </c>
      <c r="D7" s="32">
        <v>5</v>
      </c>
      <c r="E7" s="32">
        <v>4</v>
      </c>
      <c r="F7" s="32">
        <v>4</v>
      </c>
      <c r="G7" s="33">
        <v>4</v>
      </c>
      <c r="H7" s="33">
        <v>3</v>
      </c>
      <c r="I7" s="33">
        <v>3</v>
      </c>
      <c r="J7" s="34">
        <v>2</v>
      </c>
      <c r="K7" s="33">
        <v>2</v>
      </c>
      <c r="L7" s="42"/>
      <c r="M7" s="32">
        <v>6</v>
      </c>
      <c r="N7" s="32">
        <v>5</v>
      </c>
      <c r="O7" s="32">
        <v>5</v>
      </c>
      <c r="P7" s="32">
        <v>4</v>
      </c>
      <c r="Q7" s="32">
        <v>4</v>
      </c>
      <c r="R7" s="33">
        <v>4</v>
      </c>
      <c r="S7" s="33">
        <v>3</v>
      </c>
      <c r="T7" s="33">
        <v>3</v>
      </c>
      <c r="U7" s="34">
        <v>2</v>
      </c>
      <c r="V7" s="33">
        <v>2</v>
      </c>
      <c r="W7" s="42"/>
      <c r="X7" s="32">
        <v>6</v>
      </c>
      <c r="Y7" s="32">
        <v>5</v>
      </c>
      <c r="Z7" s="32">
        <v>5</v>
      </c>
      <c r="AA7" s="32">
        <v>4</v>
      </c>
      <c r="AB7" s="32">
        <v>4</v>
      </c>
      <c r="AC7" s="33">
        <v>4</v>
      </c>
      <c r="AD7" s="33">
        <v>3</v>
      </c>
      <c r="AE7" s="33">
        <v>3</v>
      </c>
      <c r="AF7" s="34">
        <v>2</v>
      </c>
      <c r="AG7" s="33">
        <v>2</v>
      </c>
    </row>
    <row r="8" spans="1:33" ht="5.25" customHeight="1" x14ac:dyDescent="0.35">
      <c r="A8" s="36"/>
      <c r="B8" s="37"/>
      <c r="C8" s="37"/>
      <c r="D8" s="37"/>
      <c r="E8" s="37"/>
      <c r="F8" s="37"/>
      <c r="G8" s="38"/>
      <c r="H8" s="38"/>
      <c r="I8" s="38"/>
      <c r="J8" s="38"/>
      <c r="K8" s="33"/>
      <c r="L8" s="3"/>
      <c r="M8" s="37"/>
      <c r="N8" s="37"/>
      <c r="O8" s="37"/>
      <c r="P8" s="37"/>
      <c r="Q8" s="37"/>
      <c r="R8" s="38"/>
      <c r="S8" s="38"/>
      <c r="T8" s="38"/>
      <c r="U8" s="38"/>
      <c r="V8" s="38"/>
      <c r="W8" s="3"/>
      <c r="X8" s="37"/>
      <c r="Y8" s="37"/>
      <c r="Z8" s="37"/>
      <c r="AA8" s="37"/>
      <c r="AB8" s="37"/>
      <c r="AC8" s="38"/>
      <c r="AD8" s="38"/>
      <c r="AE8" s="38"/>
      <c r="AF8" s="38"/>
      <c r="AG8" s="38"/>
    </row>
    <row r="9" spans="1:33" ht="20.149999999999999" customHeight="1" x14ac:dyDescent="0.35">
      <c r="A9" s="31" t="s">
        <v>15</v>
      </c>
      <c r="B9" s="32">
        <v>5</v>
      </c>
      <c r="C9" s="32">
        <v>5</v>
      </c>
      <c r="D9" s="32">
        <v>4</v>
      </c>
      <c r="E9" s="32">
        <v>4</v>
      </c>
      <c r="F9" s="32">
        <v>3</v>
      </c>
      <c r="G9" s="33">
        <v>3</v>
      </c>
      <c r="H9" s="33">
        <v>3</v>
      </c>
      <c r="I9" s="33">
        <v>2</v>
      </c>
      <c r="J9" s="34">
        <v>2</v>
      </c>
      <c r="K9" s="33">
        <v>1</v>
      </c>
      <c r="L9" s="3"/>
      <c r="M9" s="32">
        <v>5</v>
      </c>
      <c r="N9" s="32">
        <v>5</v>
      </c>
      <c r="O9" s="32">
        <v>4</v>
      </c>
      <c r="P9" s="32">
        <v>3</v>
      </c>
      <c r="Q9" s="32">
        <v>3</v>
      </c>
      <c r="R9" s="33">
        <v>3</v>
      </c>
      <c r="S9" s="33">
        <v>2</v>
      </c>
      <c r="T9" s="33">
        <v>2</v>
      </c>
      <c r="U9" s="33">
        <v>1</v>
      </c>
      <c r="V9" s="33">
        <v>1</v>
      </c>
      <c r="W9" s="3"/>
      <c r="X9" s="32">
        <v>5</v>
      </c>
      <c r="Y9" s="32">
        <v>5</v>
      </c>
      <c r="Z9" s="32">
        <v>4</v>
      </c>
      <c r="AA9" s="32">
        <v>4</v>
      </c>
      <c r="AB9" s="32">
        <v>3</v>
      </c>
      <c r="AC9" s="33">
        <v>3</v>
      </c>
      <c r="AD9" s="33">
        <v>2</v>
      </c>
      <c r="AE9" s="33">
        <v>2</v>
      </c>
      <c r="AF9" s="33">
        <v>1</v>
      </c>
      <c r="AG9" s="33">
        <v>1</v>
      </c>
    </row>
    <row r="10" spans="1:33" ht="5.25" customHeight="1" x14ac:dyDescent="0.35">
      <c r="A10" s="36"/>
      <c r="B10" s="37"/>
      <c r="C10" s="37"/>
      <c r="D10" s="37"/>
      <c r="E10" s="37"/>
      <c r="F10" s="37"/>
      <c r="G10" s="38"/>
      <c r="H10" s="38"/>
      <c r="I10" s="38"/>
      <c r="J10" s="38"/>
      <c r="K10" s="33"/>
      <c r="L10" s="3"/>
      <c r="M10" s="37"/>
      <c r="N10" s="37"/>
      <c r="O10" s="37"/>
      <c r="P10" s="37"/>
      <c r="Q10" s="37"/>
      <c r="R10" s="38"/>
      <c r="S10" s="38"/>
      <c r="T10" s="38"/>
      <c r="U10" s="38"/>
      <c r="V10" s="38"/>
      <c r="W10" s="3"/>
      <c r="X10" s="37"/>
      <c r="Y10" s="37"/>
      <c r="Z10" s="37"/>
      <c r="AA10" s="37"/>
      <c r="AB10" s="37"/>
      <c r="AC10" s="38"/>
      <c r="AD10" s="38"/>
      <c r="AE10" s="38"/>
      <c r="AF10" s="38"/>
      <c r="AG10" s="38"/>
    </row>
    <row r="11" spans="1:33" ht="20.149999999999999" customHeight="1" x14ac:dyDescent="0.35">
      <c r="A11" s="31" t="s">
        <v>16</v>
      </c>
      <c r="B11" s="32">
        <v>5</v>
      </c>
      <c r="C11" s="32">
        <v>5</v>
      </c>
      <c r="D11" s="32">
        <v>4</v>
      </c>
      <c r="E11" s="32">
        <v>3</v>
      </c>
      <c r="F11" s="32">
        <v>3</v>
      </c>
      <c r="G11" s="33">
        <v>3</v>
      </c>
      <c r="H11" s="33">
        <v>2</v>
      </c>
      <c r="I11" s="33">
        <v>2</v>
      </c>
      <c r="J11" s="34">
        <v>1</v>
      </c>
      <c r="K11" s="33">
        <v>1</v>
      </c>
      <c r="L11" s="3"/>
      <c r="M11" s="32">
        <v>5</v>
      </c>
      <c r="N11" s="32">
        <v>5</v>
      </c>
      <c r="O11" s="32">
        <v>4</v>
      </c>
      <c r="P11" s="32">
        <v>3</v>
      </c>
      <c r="Q11" s="32">
        <v>3</v>
      </c>
      <c r="R11" s="33">
        <v>3</v>
      </c>
      <c r="S11" s="33">
        <v>2</v>
      </c>
      <c r="T11" s="33">
        <v>2</v>
      </c>
      <c r="U11" s="33">
        <v>1</v>
      </c>
      <c r="V11" s="33">
        <v>1</v>
      </c>
      <c r="W11" s="3"/>
      <c r="X11" s="32">
        <v>5</v>
      </c>
      <c r="Y11" s="32">
        <v>4</v>
      </c>
      <c r="Z11" s="32">
        <v>4</v>
      </c>
      <c r="AA11" s="32">
        <v>3</v>
      </c>
      <c r="AB11" s="32">
        <v>3</v>
      </c>
      <c r="AC11" s="33">
        <v>3</v>
      </c>
      <c r="AD11" s="33">
        <v>2</v>
      </c>
      <c r="AE11" s="33">
        <v>2</v>
      </c>
      <c r="AF11" s="33">
        <v>1</v>
      </c>
      <c r="AG11" s="33">
        <v>1</v>
      </c>
    </row>
    <row r="12" spans="1:33" ht="5.25" customHeight="1" x14ac:dyDescent="0.35">
      <c r="A12" s="36"/>
      <c r="B12" s="37"/>
      <c r="C12" s="37"/>
      <c r="D12" s="37"/>
      <c r="E12" s="37"/>
      <c r="F12" s="37"/>
      <c r="G12" s="38"/>
      <c r="H12" s="38"/>
      <c r="I12" s="38"/>
      <c r="J12" s="38"/>
      <c r="K12" s="33"/>
      <c r="L12" s="3"/>
      <c r="M12" s="37"/>
      <c r="N12" s="37"/>
      <c r="O12" s="37"/>
      <c r="P12" s="37"/>
      <c r="Q12" s="37"/>
      <c r="R12" s="38"/>
      <c r="S12" s="38"/>
      <c r="T12" s="38"/>
      <c r="U12" s="38"/>
      <c r="V12" s="38"/>
      <c r="W12" s="3"/>
      <c r="X12" s="37"/>
      <c r="Y12" s="37"/>
      <c r="Z12" s="37"/>
      <c r="AA12" s="37"/>
      <c r="AB12" s="37"/>
      <c r="AC12" s="38"/>
      <c r="AD12" s="38"/>
      <c r="AE12" s="38"/>
      <c r="AF12" s="38"/>
      <c r="AG12" s="38"/>
    </row>
    <row r="13" spans="1:33" ht="20.149999999999999" customHeight="1" x14ac:dyDescent="0.35">
      <c r="A13" s="31" t="s">
        <v>46</v>
      </c>
      <c r="B13" s="32">
        <v>6</v>
      </c>
      <c r="C13" s="32">
        <v>5</v>
      </c>
      <c r="D13" s="32">
        <v>4</v>
      </c>
      <c r="E13" s="32">
        <v>3</v>
      </c>
      <c r="F13" s="32">
        <v>3</v>
      </c>
      <c r="G13" s="33">
        <v>2</v>
      </c>
      <c r="H13" s="33">
        <v>2</v>
      </c>
      <c r="I13" s="33">
        <v>1</v>
      </c>
      <c r="J13" s="34">
        <v>1</v>
      </c>
      <c r="K13" s="33">
        <v>1</v>
      </c>
      <c r="L13" s="3"/>
      <c r="M13" s="32">
        <v>6</v>
      </c>
      <c r="N13" s="32">
        <v>5</v>
      </c>
      <c r="O13" s="32">
        <v>4</v>
      </c>
      <c r="P13" s="32">
        <v>4</v>
      </c>
      <c r="Q13" s="32">
        <v>3</v>
      </c>
      <c r="R13" s="33">
        <v>2</v>
      </c>
      <c r="S13" s="33">
        <v>2</v>
      </c>
      <c r="T13" s="33">
        <v>2</v>
      </c>
      <c r="U13" s="33">
        <v>2</v>
      </c>
      <c r="V13" s="33">
        <v>1</v>
      </c>
      <c r="W13" s="3"/>
      <c r="X13" s="32">
        <v>6</v>
      </c>
      <c r="Y13" s="32">
        <v>5</v>
      </c>
      <c r="Z13" s="32">
        <v>4</v>
      </c>
      <c r="AA13" s="32">
        <v>3</v>
      </c>
      <c r="AB13" s="32">
        <v>3</v>
      </c>
      <c r="AC13" s="33">
        <v>2</v>
      </c>
      <c r="AD13" s="33">
        <v>2</v>
      </c>
      <c r="AE13" s="33">
        <v>1</v>
      </c>
      <c r="AF13" s="33">
        <v>1</v>
      </c>
      <c r="AG13" s="33">
        <v>1</v>
      </c>
    </row>
    <row r="14" spans="1:33" ht="5.25" customHeight="1" x14ac:dyDescent="0.35">
      <c r="A14" s="36"/>
      <c r="B14" s="37"/>
      <c r="C14" s="37"/>
      <c r="D14" s="37"/>
      <c r="E14" s="37"/>
      <c r="F14" s="37"/>
      <c r="G14" s="38"/>
      <c r="H14" s="38"/>
      <c r="I14" s="38"/>
      <c r="J14" s="38"/>
      <c r="K14" s="33"/>
      <c r="L14" s="3"/>
      <c r="M14" s="37"/>
      <c r="N14" s="37"/>
      <c r="O14" s="37"/>
      <c r="P14" s="37"/>
      <c r="Q14" s="37"/>
      <c r="R14" s="38"/>
      <c r="S14" s="38"/>
      <c r="T14" s="38"/>
      <c r="U14" s="38"/>
      <c r="V14" s="38"/>
      <c r="W14" s="3"/>
      <c r="X14" s="37"/>
      <c r="Y14" s="37"/>
      <c r="Z14" s="37"/>
      <c r="AA14" s="37"/>
      <c r="AB14" s="37"/>
      <c r="AC14" s="38"/>
      <c r="AD14" s="38"/>
      <c r="AE14" s="38"/>
      <c r="AF14" s="38"/>
      <c r="AG14" s="38"/>
    </row>
    <row r="15" spans="1:33" ht="19.5" customHeight="1" x14ac:dyDescent="0.35">
      <c r="A15" s="31" t="s">
        <v>17</v>
      </c>
      <c r="B15" s="32">
        <v>6</v>
      </c>
      <c r="C15" s="32">
        <v>6</v>
      </c>
      <c r="D15" s="32">
        <v>5</v>
      </c>
      <c r="E15" s="32">
        <v>5</v>
      </c>
      <c r="F15" s="32">
        <v>5</v>
      </c>
      <c r="G15" s="33">
        <v>4</v>
      </c>
      <c r="H15" s="33">
        <v>4</v>
      </c>
      <c r="I15" s="33">
        <v>3</v>
      </c>
      <c r="J15" s="34">
        <v>3</v>
      </c>
      <c r="K15" s="33">
        <v>3</v>
      </c>
      <c r="L15" s="3"/>
      <c r="M15" s="32">
        <v>5</v>
      </c>
      <c r="N15" s="32">
        <v>4</v>
      </c>
      <c r="O15" s="32">
        <v>4</v>
      </c>
      <c r="P15" s="32">
        <v>3</v>
      </c>
      <c r="Q15" s="32">
        <v>3</v>
      </c>
      <c r="R15" s="33">
        <v>3</v>
      </c>
      <c r="S15" s="33">
        <v>3</v>
      </c>
      <c r="T15" s="33">
        <v>2</v>
      </c>
      <c r="U15" s="33">
        <v>1</v>
      </c>
      <c r="V15" s="33">
        <v>1</v>
      </c>
      <c r="W15" s="3"/>
      <c r="X15" s="32">
        <v>5</v>
      </c>
      <c r="Y15" s="32">
        <v>5</v>
      </c>
      <c r="Z15" s="32">
        <v>4</v>
      </c>
      <c r="AA15" s="32">
        <v>4</v>
      </c>
      <c r="AB15" s="32">
        <v>4</v>
      </c>
      <c r="AC15" s="33">
        <v>3</v>
      </c>
      <c r="AD15" s="33">
        <v>3</v>
      </c>
      <c r="AE15" s="33">
        <v>3</v>
      </c>
      <c r="AF15" s="33">
        <v>2</v>
      </c>
      <c r="AG15" s="33">
        <v>2</v>
      </c>
    </row>
    <row r="16" spans="1:33" ht="5.25" customHeight="1" x14ac:dyDescent="0.35">
      <c r="B16" s="39"/>
      <c r="C16" s="39"/>
      <c r="D16" s="39"/>
      <c r="E16" s="39"/>
      <c r="F16" s="39"/>
      <c r="G16" s="40"/>
      <c r="H16" s="40"/>
      <c r="I16" s="40"/>
      <c r="J16" s="40"/>
      <c r="K16" s="41"/>
      <c r="L16" s="42"/>
      <c r="M16" s="39"/>
      <c r="N16" s="39"/>
      <c r="O16" s="39"/>
      <c r="P16" s="39"/>
      <c r="Q16" s="39"/>
      <c r="R16" s="40"/>
      <c r="S16" s="40"/>
      <c r="T16" s="40"/>
      <c r="U16" s="40"/>
      <c r="V16" s="40"/>
      <c r="W16" s="42"/>
      <c r="X16" s="39"/>
      <c r="Y16" s="39"/>
      <c r="Z16" s="39"/>
      <c r="AA16" s="39"/>
      <c r="AB16" s="39"/>
      <c r="AC16" s="40"/>
      <c r="AD16" s="40"/>
      <c r="AE16" s="40"/>
      <c r="AF16" s="40"/>
      <c r="AG16" s="40"/>
    </row>
    <row r="17" spans="1:33" ht="19.5" customHeight="1" x14ac:dyDescent="0.35">
      <c r="A17" s="31" t="s">
        <v>47</v>
      </c>
      <c r="B17" s="32">
        <v>5</v>
      </c>
      <c r="C17" s="32">
        <v>4</v>
      </c>
      <c r="D17" s="32">
        <v>4</v>
      </c>
      <c r="E17" s="32">
        <v>3</v>
      </c>
      <c r="F17" s="32">
        <v>3</v>
      </c>
      <c r="G17" s="33">
        <v>3</v>
      </c>
      <c r="H17" s="33">
        <v>2</v>
      </c>
      <c r="I17" s="33">
        <v>2</v>
      </c>
      <c r="J17" s="34">
        <v>1</v>
      </c>
      <c r="K17" s="33">
        <v>1</v>
      </c>
      <c r="L17" s="42"/>
      <c r="M17" s="32">
        <v>5</v>
      </c>
      <c r="N17" s="32">
        <v>4</v>
      </c>
      <c r="O17" s="32">
        <v>4</v>
      </c>
      <c r="P17" s="32">
        <v>3</v>
      </c>
      <c r="Q17" s="32">
        <v>3</v>
      </c>
      <c r="R17" s="33">
        <v>3</v>
      </c>
      <c r="S17" s="33">
        <v>2</v>
      </c>
      <c r="T17" s="33">
        <v>2</v>
      </c>
      <c r="U17" s="33">
        <v>1</v>
      </c>
      <c r="V17" s="33">
        <v>1</v>
      </c>
      <c r="W17" s="42"/>
      <c r="X17" s="32">
        <v>5</v>
      </c>
      <c r="Y17" s="32">
        <v>4</v>
      </c>
      <c r="Z17" s="32">
        <v>4</v>
      </c>
      <c r="AA17" s="32">
        <v>3</v>
      </c>
      <c r="AB17" s="32">
        <v>3</v>
      </c>
      <c r="AC17" s="33">
        <v>3</v>
      </c>
      <c r="AD17" s="33">
        <v>2</v>
      </c>
      <c r="AE17" s="33">
        <v>2</v>
      </c>
      <c r="AF17" s="33">
        <v>1</v>
      </c>
      <c r="AG17" s="33">
        <v>1</v>
      </c>
    </row>
    <row r="18" spans="1:33" ht="5.25" customHeight="1" x14ac:dyDescent="0.35">
      <c r="A18" s="36"/>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row>
    <row r="19" spans="1:33" ht="19.5" customHeight="1" x14ac:dyDescent="0.35">
      <c r="A19" s="31" t="s">
        <v>137</v>
      </c>
      <c r="B19" s="32">
        <v>5</v>
      </c>
      <c r="C19" s="32">
        <v>5</v>
      </c>
      <c r="D19" s="32">
        <v>4</v>
      </c>
      <c r="E19" s="32">
        <v>4</v>
      </c>
      <c r="F19" s="32">
        <v>3</v>
      </c>
      <c r="G19" s="33">
        <v>3</v>
      </c>
      <c r="H19" s="33">
        <v>2</v>
      </c>
      <c r="I19" s="33">
        <v>2</v>
      </c>
      <c r="J19" s="34">
        <v>1</v>
      </c>
      <c r="K19" s="33">
        <v>1</v>
      </c>
      <c r="L19" s="42"/>
      <c r="M19" s="32">
        <v>5</v>
      </c>
      <c r="N19" s="32">
        <v>5</v>
      </c>
      <c r="O19" s="32">
        <v>4</v>
      </c>
      <c r="P19" s="32">
        <v>4</v>
      </c>
      <c r="Q19" s="32">
        <v>3</v>
      </c>
      <c r="R19" s="33">
        <v>3</v>
      </c>
      <c r="S19" s="33">
        <v>2</v>
      </c>
      <c r="T19" s="33">
        <v>2</v>
      </c>
      <c r="U19" s="34">
        <v>1</v>
      </c>
      <c r="V19" s="33">
        <v>1</v>
      </c>
      <c r="W19" s="42"/>
      <c r="X19" s="32">
        <v>5</v>
      </c>
      <c r="Y19" s="32">
        <v>5</v>
      </c>
      <c r="Z19" s="32">
        <v>4</v>
      </c>
      <c r="AA19" s="32">
        <v>4</v>
      </c>
      <c r="AB19" s="32">
        <v>3</v>
      </c>
      <c r="AC19" s="33">
        <v>3</v>
      </c>
      <c r="AD19" s="33">
        <v>2</v>
      </c>
      <c r="AE19" s="33">
        <v>2</v>
      </c>
      <c r="AF19" s="34">
        <v>1</v>
      </c>
      <c r="AG19" s="33">
        <v>1</v>
      </c>
    </row>
    <row r="20" spans="1:33" x14ac:dyDescent="0.35">
      <c r="A20" s="36"/>
      <c r="B20" s="3"/>
      <c r="C20" s="3"/>
      <c r="D20" s="3"/>
      <c r="E20" s="3"/>
      <c r="F20" s="3"/>
      <c r="G20" s="3"/>
      <c r="H20" s="3"/>
      <c r="I20" s="3"/>
      <c r="J20" s="3"/>
      <c r="K20" s="3"/>
      <c r="L20" s="42"/>
      <c r="M20" s="3"/>
      <c r="N20" s="3"/>
      <c r="O20" s="3"/>
      <c r="P20" s="3"/>
      <c r="Q20" s="3"/>
      <c r="R20" s="3"/>
      <c r="S20" s="3"/>
      <c r="T20" s="3"/>
      <c r="U20" s="3"/>
      <c r="V20" s="3"/>
      <c r="W20" s="42"/>
      <c r="X20" s="3"/>
      <c r="Y20" s="3"/>
      <c r="Z20" s="3"/>
      <c r="AA20" s="3"/>
      <c r="AB20" s="3"/>
      <c r="AC20" s="3"/>
      <c r="AD20" s="3"/>
      <c r="AE20" s="3"/>
      <c r="AF20" s="3"/>
      <c r="AG20" s="3"/>
    </row>
    <row r="21" spans="1:33" ht="19.5" customHeight="1" x14ac:dyDescent="0.35">
      <c r="A21" s="31" t="s">
        <v>138</v>
      </c>
      <c r="B21" s="32">
        <v>6</v>
      </c>
      <c r="C21" s="32">
        <v>5</v>
      </c>
      <c r="D21" s="32">
        <v>4</v>
      </c>
      <c r="E21" s="32">
        <v>3</v>
      </c>
      <c r="F21" s="32">
        <v>3</v>
      </c>
      <c r="G21" s="33">
        <v>2</v>
      </c>
      <c r="H21" s="33">
        <v>2</v>
      </c>
      <c r="I21" s="33">
        <v>1</v>
      </c>
      <c r="J21" s="34">
        <v>1</v>
      </c>
      <c r="K21" s="33">
        <v>1</v>
      </c>
      <c r="L21" s="42"/>
      <c r="M21" s="32">
        <v>5</v>
      </c>
      <c r="N21" s="32">
        <v>5</v>
      </c>
      <c r="O21" s="32">
        <v>4</v>
      </c>
      <c r="P21" s="32">
        <v>3</v>
      </c>
      <c r="Q21" s="32">
        <v>3</v>
      </c>
      <c r="R21" s="33">
        <v>2</v>
      </c>
      <c r="S21" s="33">
        <v>2</v>
      </c>
      <c r="T21" s="33">
        <v>1</v>
      </c>
      <c r="U21" s="34">
        <v>1</v>
      </c>
      <c r="V21" s="33">
        <v>1</v>
      </c>
      <c r="W21" s="42"/>
      <c r="X21" s="32">
        <v>6</v>
      </c>
      <c r="Y21" s="32">
        <v>5</v>
      </c>
      <c r="Z21" s="32">
        <v>4</v>
      </c>
      <c r="AA21" s="32">
        <v>3</v>
      </c>
      <c r="AB21" s="32">
        <v>3</v>
      </c>
      <c r="AC21" s="33">
        <v>2</v>
      </c>
      <c r="AD21" s="33">
        <v>2</v>
      </c>
      <c r="AE21" s="33">
        <v>1</v>
      </c>
      <c r="AF21" s="34">
        <v>1</v>
      </c>
      <c r="AG21" s="33">
        <v>1</v>
      </c>
    </row>
    <row r="22" spans="1:33" x14ac:dyDescent="0.35">
      <c r="A22" s="36"/>
      <c r="B22" s="3"/>
      <c r="C22" s="3"/>
      <c r="D22" s="3"/>
      <c r="E22" s="3"/>
      <c r="F22" s="3"/>
      <c r="G22" s="3"/>
      <c r="H22" s="3"/>
      <c r="I22" s="3"/>
      <c r="J22" s="3"/>
      <c r="K22" s="3"/>
      <c r="L22" s="42"/>
      <c r="M22" s="3"/>
      <c r="N22" s="3"/>
      <c r="O22" s="3"/>
      <c r="P22" s="3"/>
      <c r="Q22" s="3"/>
      <c r="R22" s="3"/>
      <c r="S22" s="3"/>
      <c r="T22" s="3"/>
      <c r="U22" s="3"/>
      <c r="V22" s="3"/>
      <c r="W22" s="42"/>
      <c r="X22" s="3"/>
      <c r="Y22" s="3"/>
      <c r="Z22" s="3"/>
      <c r="AA22" s="3"/>
      <c r="AB22" s="3"/>
      <c r="AC22" s="3"/>
      <c r="AD22" s="3"/>
      <c r="AE22" s="3"/>
      <c r="AF22" s="3"/>
      <c r="AG22" s="3"/>
    </row>
    <row r="23" spans="1:33" ht="31.5" customHeight="1" x14ac:dyDescent="0.35">
      <c r="A23" s="31" t="s">
        <v>49</v>
      </c>
      <c r="B23" s="32">
        <v>5</v>
      </c>
      <c r="C23" s="32">
        <v>5</v>
      </c>
      <c r="D23" s="32">
        <v>5</v>
      </c>
      <c r="E23" s="32">
        <v>4</v>
      </c>
      <c r="F23" s="32">
        <v>4</v>
      </c>
      <c r="G23" s="33">
        <v>4</v>
      </c>
      <c r="H23" s="33">
        <v>3</v>
      </c>
      <c r="I23" s="33">
        <v>3</v>
      </c>
      <c r="J23" s="34">
        <v>3</v>
      </c>
      <c r="K23" s="33">
        <v>2</v>
      </c>
      <c r="L23" s="42"/>
      <c r="M23" s="32">
        <v>5</v>
      </c>
      <c r="N23" s="32">
        <v>5</v>
      </c>
      <c r="O23" s="32">
        <v>5</v>
      </c>
      <c r="P23" s="32">
        <v>4</v>
      </c>
      <c r="Q23" s="32">
        <v>4</v>
      </c>
      <c r="R23" s="33">
        <v>4</v>
      </c>
      <c r="S23" s="33">
        <v>3</v>
      </c>
      <c r="T23" s="33">
        <v>3</v>
      </c>
      <c r="U23" s="33">
        <v>3</v>
      </c>
      <c r="V23" s="33">
        <v>2</v>
      </c>
      <c r="W23" s="42"/>
      <c r="X23" s="32">
        <v>5</v>
      </c>
      <c r="Y23" s="32">
        <v>5</v>
      </c>
      <c r="Z23" s="32">
        <v>5</v>
      </c>
      <c r="AA23" s="32">
        <v>4</v>
      </c>
      <c r="AB23" s="32">
        <v>4</v>
      </c>
      <c r="AC23" s="33">
        <v>4</v>
      </c>
      <c r="AD23" s="33">
        <v>3</v>
      </c>
      <c r="AE23" s="33">
        <v>3</v>
      </c>
      <c r="AF23" s="33">
        <v>3</v>
      </c>
      <c r="AG23" s="33">
        <v>2</v>
      </c>
    </row>
    <row r="24" spans="1:33" ht="15" customHeight="1" x14ac:dyDescent="0.35"/>
    <row r="25" spans="1:33" ht="15" customHeight="1" x14ac:dyDescent="0.35">
      <c r="A25" s="43" t="s">
        <v>50</v>
      </c>
      <c r="B25" s="44">
        <f t="shared" ref="B25:K25" si="0">SUM(B5:B23)</f>
        <v>54</v>
      </c>
      <c r="C25" s="44">
        <f t="shared" si="0"/>
        <v>49</v>
      </c>
      <c r="D25" s="44">
        <f t="shared" si="0"/>
        <v>43</v>
      </c>
      <c r="E25" s="44">
        <f t="shared" si="0"/>
        <v>36</v>
      </c>
      <c r="F25" s="44">
        <f t="shared" si="0"/>
        <v>34</v>
      </c>
      <c r="G25" s="44">
        <f t="shared" si="0"/>
        <v>31</v>
      </c>
      <c r="H25" s="44">
        <f t="shared" si="0"/>
        <v>25</v>
      </c>
      <c r="I25" s="44">
        <f t="shared" si="0"/>
        <v>21</v>
      </c>
      <c r="J25" s="44">
        <f t="shared" si="0"/>
        <v>16</v>
      </c>
      <c r="K25" s="44">
        <f t="shared" si="0"/>
        <v>14</v>
      </c>
      <c r="L25" s="45"/>
      <c r="M25" s="44">
        <f t="shared" ref="M25:V25" si="1">SUM(M5:M23)</f>
        <v>52</v>
      </c>
      <c r="N25" s="44">
        <f t="shared" si="1"/>
        <v>47</v>
      </c>
      <c r="O25" s="44">
        <f t="shared" si="1"/>
        <v>42</v>
      </c>
      <c r="P25" s="44">
        <f t="shared" si="1"/>
        <v>34</v>
      </c>
      <c r="Q25" s="44">
        <f t="shared" si="1"/>
        <v>32</v>
      </c>
      <c r="R25" s="44">
        <f t="shared" si="1"/>
        <v>30</v>
      </c>
      <c r="S25" s="44">
        <f t="shared" si="1"/>
        <v>23</v>
      </c>
      <c r="T25" s="44">
        <f t="shared" si="1"/>
        <v>21</v>
      </c>
      <c r="U25" s="44">
        <f t="shared" si="1"/>
        <v>14</v>
      </c>
      <c r="V25" s="44">
        <f t="shared" si="1"/>
        <v>12</v>
      </c>
      <c r="W25" s="46"/>
      <c r="X25" s="44">
        <f t="shared" ref="X25:AG25" si="2">SUM(X5:X23)</f>
        <v>53</v>
      </c>
      <c r="Y25" s="44">
        <f t="shared" si="2"/>
        <v>47</v>
      </c>
      <c r="Z25" s="44">
        <f t="shared" si="2"/>
        <v>42</v>
      </c>
      <c r="AA25" s="44">
        <f t="shared" si="2"/>
        <v>35</v>
      </c>
      <c r="AB25" s="44">
        <f t="shared" si="2"/>
        <v>33</v>
      </c>
      <c r="AC25" s="44">
        <f t="shared" si="2"/>
        <v>30</v>
      </c>
      <c r="AD25" s="44">
        <f t="shared" si="2"/>
        <v>23</v>
      </c>
      <c r="AE25" s="44">
        <f t="shared" si="2"/>
        <v>21</v>
      </c>
      <c r="AF25" s="44">
        <f t="shared" si="2"/>
        <v>14</v>
      </c>
      <c r="AG25" s="44">
        <f t="shared" si="2"/>
        <v>13</v>
      </c>
    </row>
    <row r="27" spans="1:33" s="42" customFormat="1" hidden="1" x14ac:dyDescent="0.35">
      <c r="A27" s="47" t="s">
        <v>51</v>
      </c>
      <c r="B27" s="150" t="s">
        <v>52</v>
      </c>
      <c r="C27" s="150"/>
      <c r="D27" s="150"/>
      <c r="E27" s="150"/>
      <c r="F27" s="150"/>
      <c r="G27" s="150"/>
      <c r="H27" s="150"/>
      <c r="I27" s="150"/>
      <c r="J27" s="150"/>
      <c r="K27" s="150"/>
      <c r="M27" s="154" t="s">
        <v>53</v>
      </c>
      <c r="N27" s="154"/>
      <c r="O27" s="154"/>
      <c r="P27" s="154"/>
      <c r="Q27" s="154"/>
      <c r="R27" s="154"/>
      <c r="S27" s="154"/>
      <c r="T27" s="187" t="s">
        <v>54</v>
      </c>
      <c r="U27" s="187"/>
      <c r="V27" s="187"/>
      <c r="W27" s="187"/>
      <c r="X27" s="187"/>
      <c r="Y27" s="187"/>
      <c r="Z27" s="187"/>
      <c r="AA27" s="187"/>
      <c r="AB27" s="187"/>
      <c r="AC27" s="187"/>
      <c r="AD27" s="187"/>
      <c r="AE27" s="187"/>
      <c r="AF27" s="178" t="s">
        <v>24</v>
      </c>
      <c r="AG27" s="179"/>
    </row>
    <row r="28" spans="1:33" hidden="1" x14ac:dyDescent="0.35">
      <c r="A28" s="180" t="s">
        <v>55</v>
      </c>
      <c r="B28" s="151" t="s">
        <v>56</v>
      </c>
      <c r="C28" s="152"/>
      <c r="D28" s="152"/>
      <c r="E28" s="152"/>
      <c r="F28" s="152"/>
      <c r="G28" s="152"/>
      <c r="H28" s="152"/>
      <c r="I28" s="152"/>
      <c r="J28" s="152"/>
      <c r="K28" s="153"/>
      <c r="M28" s="182" t="s">
        <v>57</v>
      </c>
      <c r="N28" s="182"/>
      <c r="O28" s="182"/>
      <c r="P28" s="182"/>
      <c r="Q28" s="182"/>
      <c r="R28" s="182"/>
      <c r="S28" s="182"/>
      <c r="T28" s="183" t="s">
        <v>58</v>
      </c>
      <c r="U28" s="183"/>
      <c r="V28" s="183"/>
      <c r="W28" s="183"/>
      <c r="X28" s="183"/>
      <c r="Y28" s="183"/>
      <c r="Z28" s="183"/>
      <c r="AA28" s="183"/>
      <c r="AB28" s="183"/>
      <c r="AC28" s="183"/>
      <c r="AD28" s="183"/>
      <c r="AE28" s="183"/>
      <c r="AF28" s="184"/>
      <c r="AG28" s="185"/>
    </row>
    <row r="29" spans="1:33" ht="15" hidden="1" customHeight="1" x14ac:dyDescent="0.35">
      <c r="A29" s="181"/>
      <c r="B29" s="151" t="s">
        <v>59</v>
      </c>
      <c r="C29" s="152"/>
      <c r="D29" s="152"/>
      <c r="E29" s="152"/>
      <c r="F29" s="152"/>
      <c r="G29" s="152"/>
      <c r="H29" s="152"/>
      <c r="I29" s="152"/>
      <c r="J29" s="152"/>
      <c r="K29" s="153"/>
      <c r="M29" s="182"/>
      <c r="N29" s="182"/>
      <c r="O29" s="182"/>
      <c r="P29" s="182"/>
      <c r="Q29" s="182"/>
      <c r="R29" s="182"/>
      <c r="S29" s="182"/>
      <c r="T29" s="183"/>
      <c r="U29" s="183"/>
      <c r="V29" s="183"/>
      <c r="W29" s="183"/>
      <c r="X29" s="183"/>
      <c r="Y29" s="183"/>
      <c r="Z29" s="183"/>
      <c r="AA29" s="183"/>
      <c r="AB29" s="183"/>
      <c r="AC29" s="183"/>
      <c r="AD29" s="183"/>
      <c r="AE29" s="183"/>
      <c r="AF29" s="155"/>
      <c r="AG29" s="156"/>
    </row>
    <row r="30" spans="1:33" hidden="1" x14ac:dyDescent="0.35">
      <c r="A30" s="180" t="s">
        <v>60</v>
      </c>
      <c r="B30" s="151" t="s">
        <v>61</v>
      </c>
      <c r="C30" s="152"/>
      <c r="D30" s="152"/>
      <c r="E30" s="152"/>
      <c r="F30" s="152"/>
      <c r="G30" s="152"/>
      <c r="H30" s="152"/>
      <c r="I30" s="152"/>
      <c r="J30" s="152"/>
      <c r="K30" s="153"/>
      <c r="M30" s="182"/>
      <c r="N30" s="182"/>
      <c r="O30" s="182"/>
      <c r="P30" s="182"/>
      <c r="Q30" s="182"/>
      <c r="R30" s="182"/>
      <c r="S30" s="182"/>
      <c r="T30" s="183"/>
      <c r="U30" s="183"/>
      <c r="V30" s="183"/>
      <c r="W30" s="183"/>
      <c r="X30" s="183"/>
      <c r="Y30" s="183"/>
      <c r="Z30" s="183"/>
      <c r="AA30" s="183"/>
      <c r="AB30" s="183"/>
      <c r="AC30" s="183"/>
      <c r="AD30" s="183"/>
      <c r="AE30" s="183"/>
      <c r="AF30" s="155"/>
      <c r="AG30" s="156"/>
    </row>
    <row r="31" spans="1:33" hidden="1" x14ac:dyDescent="0.35">
      <c r="A31" s="186"/>
      <c r="B31" s="151" t="s">
        <v>62</v>
      </c>
      <c r="C31" s="152"/>
      <c r="D31" s="152"/>
      <c r="E31" s="152"/>
      <c r="F31" s="152"/>
      <c r="G31" s="152"/>
      <c r="H31" s="152"/>
      <c r="I31" s="152"/>
      <c r="J31" s="152"/>
      <c r="K31" s="153"/>
      <c r="M31" s="182"/>
      <c r="N31" s="182"/>
      <c r="O31" s="182"/>
      <c r="P31" s="182"/>
      <c r="Q31" s="182"/>
      <c r="R31" s="182"/>
      <c r="S31" s="182"/>
      <c r="T31" s="183"/>
      <c r="U31" s="183"/>
      <c r="V31" s="183"/>
      <c r="W31" s="183"/>
      <c r="X31" s="183"/>
      <c r="Y31" s="183"/>
      <c r="Z31" s="183"/>
      <c r="AA31" s="183"/>
      <c r="AB31" s="183"/>
      <c r="AC31" s="183"/>
      <c r="AD31" s="183"/>
      <c r="AE31" s="183"/>
      <c r="AF31" s="155"/>
      <c r="AG31" s="156"/>
    </row>
    <row r="32" spans="1:33" ht="15" hidden="1" customHeight="1" x14ac:dyDescent="0.35">
      <c r="A32" s="186"/>
      <c r="B32" s="151" t="s">
        <v>63</v>
      </c>
      <c r="C32" s="152"/>
      <c r="D32" s="152"/>
      <c r="E32" s="152"/>
      <c r="F32" s="152"/>
      <c r="G32" s="152"/>
      <c r="H32" s="152"/>
      <c r="I32" s="152"/>
      <c r="J32" s="152"/>
      <c r="K32" s="153"/>
      <c r="M32" s="182"/>
      <c r="N32" s="182"/>
      <c r="O32" s="182"/>
      <c r="P32" s="182"/>
      <c r="Q32" s="182"/>
      <c r="R32" s="182"/>
      <c r="S32" s="182"/>
      <c r="T32" s="183"/>
      <c r="U32" s="183"/>
      <c r="V32" s="183"/>
      <c r="W32" s="183"/>
      <c r="X32" s="183"/>
      <c r="Y32" s="183"/>
      <c r="Z32" s="183"/>
      <c r="AA32" s="183"/>
      <c r="AB32" s="183"/>
      <c r="AC32" s="183"/>
      <c r="AD32" s="183"/>
      <c r="AE32" s="183"/>
      <c r="AF32" s="157"/>
      <c r="AG32" s="158"/>
    </row>
    <row r="33" spans="1:33" hidden="1" x14ac:dyDescent="0.35">
      <c r="A33" s="148" t="s">
        <v>64</v>
      </c>
      <c r="B33" s="159" t="s">
        <v>65</v>
      </c>
      <c r="C33" s="159"/>
      <c r="D33" s="159"/>
      <c r="E33" s="159"/>
      <c r="F33" s="159"/>
      <c r="G33" s="159"/>
      <c r="H33" s="159"/>
      <c r="I33" s="159"/>
      <c r="J33" s="159"/>
      <c r="K33" s="159"/>
      <c r="M33" s="160" t="s">
        <v>66</v>
      </c>
      <c r="N33" s="161"/>
      <c r="O33" s="161"/>
      <c r="P33" s="161"/>
      <c r="Q33" s="161"/>
      <c r="R33" s="161"/>
      <c r="S33" s="162"/>
      <c r="T33" s="169" t="s">
        <v>67</v>
      </c>
      <c r="U33" s="170"/>
      <c r="V33" s="170"/>
      <c r="W33" s="170"/>
      <c r="X33" s="170"/>
      <c r="Y33" s="170"/>
      <c r="Z33" s="170"/>
      <c r="AA33" s="170"/>
      <c r="AB33" s="170"/>
      <c r="AC33" s="170"/>
      <c r="AD33" s="170"/>
      <c r="AE33" s="171"/>
      <c r="AF33" s="155"/>
      <c r="AG33" s="156"/>
    </row>
    <row r="34" spans="1:33" hidden="1" x14ac:dyDescent="0.35">
      <c r="A34" s="148"/>
      <c r="B34" s="149" t="s">
        <v>68</v>
      </c>
      <c r="C34" s="149"/>
      <c r="D34" s="149"/>
      <c r="E34" s="149"/>
      <c r="F34" s="149"/>
      <c r="G34" s="149"/>
      <c r="H34" s="149"/>
      <c r="I34" s="149"/>
      <c r="J34" s="149"/>
      <c r="K34" s="149"/>
      <c r="M34" s="163"/>
      <c r="N34" s="164"/>
      <c r="O34" s="164"/>
      <c r="P34" s="164"/>
      <c r="Q34" s="164"/>
      <c r="R34" s="164"/>
      <c r="S34" s="165"/>
      <c r="T34" s="172"/>
      <c r="U34" s="173"/>
      <c r="V34" s="173"/>
      <c r="W34" s="173"/>
      <c r="X34" s="173"/>
      <c r="Y34" s="173"/>
      <c r="Z34" s="173"/>
      <c r="AA34" s="173"/>
      <c r="AB34" s="173"/>
      <c r="AC34" s="173"/>
      <c r="AD34" s="173"/>
      <c r="AE34" s="174"/>
      <c r="AF34" s="155"/>
      <c r="AG34" s="156"/>
    </row>
    <row r="35" spans="1:33" hidden="1" x14ac:dyDescent="0.35">
      <c r="A35" s="148"/>
      <c r="B35" s="149" t="s">
        <v>69</v>
      </c>
      <c r="C35" s="149"/>
      <c r="D35" s="149"/>
      <c r="E35" s="149"/>
      <c r="F35" s="149"/>
      <c r="G35" s="149"/>
      <c r="H35" s="149"/>
      <c r="I35" s="149"/>
      <c r="J35" s="149"/>
      <c r="K35" s="149"/>
      <c r="M35" s="166"/>
      <c r="N35" s="167"/>
      <c r="O35" s="167"/>
      <c r="P35" s="167"/>
      <c r="Q35" s="167"/>
      <c r="R35" s="167"/>
      <c r="S35" s="168"/>
      <c r="T35" s="175"/>
      <c r="U35" s="176"/>
      <c r="V35" s="176"/>
      <c r="W35" s="176"/>
      <c r="X35" s="176"/>
      <c r="Y35" s="176"/>
      <c r="Z35" s="176"/>
      <c r="AA35" s="176"/>
      <c r="AB35" s="176"/>
      <c r="AC35" s="176"/>
      <c r="AD35" s="176"/>
      <c r="AE35" s="177"/>
      <c r="AF35" s="157"/>
      <c r="AG35" s="158"/>
    </row>
    <row r="36" spans="1:33" hidden="1" x14ac:dyDescent="0.35">
      <c r="A36" s="148"/>
      <c r="B36" s="149" t="s">
        <v>70</v>
      </c>
      <c r="C36" s="149"/>
      <c r="D36" s="149"/>
      <c r="E36" s="149"/>
      <c r="F36" s="149"/>
      <c r="G36" s="149"/>
      <c r="H36" s="149"/>
      <c r="I36" s="149"/>
      <c r="J36" s="149"/>
      <c r="K36" s="149"/>
      <c r="M36" s="182" t="s">
        <v>71</v>
      </c>
      <c r="N36" s="182"/>
      <c r="O36" s="182"/>
      <c r="P36" s="182"/>
      <c r="Q36" s="182"/>
      <c r="R36" s="182"/>
      <c r="S36" s="182"/>
      <c r="T36" s="183" t="s">
        <v>72</v>
      </c>
      <c r="U36" s="183"/>
      <c r="V36" s="183"/>
      <c r="W36" s="183"/>
      <c r="X36" s="183"/>
      <c r="Y36" s="183"/>
      <c r="Z36" s="183"/>
      <c r="AA36" s="183"/>
      <c r="AB36" s="183"/>
      <c r="AC36" s="183"/>
      <c r="AD36" s="183"/>
      <c r="AE36" s="183"/>
      <c r="AF36" s="184"/>
      <c r="AG36" s="185"/>
    </row>
    <row r="37" spans="1:33" hidden="1" x14ac:dyDescent="0.35">
      <c r="A37" s="148"/>
      <c r="B37" s="149" t="s">
        <v>73</v>
      </c>
      <c r="C37" s="149"/>
      <c r="D37" s="149"/>
      <c r="E37" s="149"/>
      <c r="F37" s="149"/>
      <c r="G37" s="149"/>
      <c r="H37" s="149"/>
      <c r="I37" s="149"/>
      <c r="J37" s="149"/>
      <c r="K37" s="149"/>
      <c r="M37" s="182"/>
      <c r="N37" s="182"/>
      <c r="O37" s="182"/>
      <c r="P37" s="182"/>
      <c r="Q37" s="182"/>
      <c r="R37" s="182"/>
      <c r="S37" s="182"/>
      <c r="T37" s="183"/>
      <c r="U37" s="183"/>
      <c r="V37" s="183"/>
      <c r="W37" s="183"/>
      <c r="X37" s="183"/>
      <c r="Y37" s="183"/>
      <c r="Z37" s="183"/>
      <c r="AA37" s="183"/>
      <c r="AB37" s="183"/>
      <c r="AC37" s="183"/>
      <c r="AD37" s="183"/>
      <c r="AE37" s="183"/>
      <c r="AF37" s="155"/>
      <c r="AG37" s="156"/>
    </row>
    <row r="38" spans="1:33" hidden="1" x14ac:dyDescent="0.35">
      <c r="A38" s="148"/>
      <c r="B38" s="149" t="s">
        <v>74</v>
      </c>
      <c r="C38" s="149"/>
      <c r="D38" s="149"/>
      <c r="E38" s="149"/>
      <c r="F38" s="149"/>
      <c r="G38" s="149"/>
      <c r="H38" s="149"/>
      <c r="I38" s="149"/>
      <c r="J38" s="149"/>
      <c r="K38" s="149"/>
      <c r="M38" s="182"/>
      <c r="N38" s="182"/>
      <c r="O38" s="182"/>
      <c r="P38" s="182"/>
      <c r="Q38" s="182"/>
      <c r="R38" s="182"/>
      <c r="S38" s="182"/>
      <c r="T38" s="183"/>
      <c r="U38" s="183"/>
      <c r="V38" s="183"/>
      <c r="W38" s="183"/>
      <c r="X38" s="183"/>
      <c r="Y38" s="183"/>
      <c r="Z38" s="183"/>
      <c r="AA38" s="183"/>
      <c r="AB38" s="183"/>
      <c r="AC38" s="183"/>
      <c r="AD38" s="183"/>
      <c r="AE38" s="183"/>
      <c r="AF38" s="155"/>
      <c r="AG38" s="156"/>
    </row>
    <row r="39" spans="1:33" hidden="1" x14ac:dyDescent="0.35">
      <c r="A39" s="148"/>
      <c r="B39" s="149" t="s">
        <v>75</v>
      </c>
      <c r="C39" s="149"/>
      <c r="D39" s="149"/>
      <c r="E39" s="149"/>
      <c r="F39" s="149"/>
      <c r="G39" s="149"/>
      <c r="H39" s="149"/>
      <c r="I39" s="149"/>
      <c r="J39" s="149"/>
      <c r="K39" s="149"/>
      <c r="M39" s="182"/>
      <c r="N39" s="182"/>
      <c r="O39" s="182"/>
      <c r="P39" s="182"/>
      <c r="Q39" s="182"/>
      <c r="R39" s="182"/>
      <c r="S39" s="182"/>
      <c r="T39" s="183"/>
      <c r="U39" s="183"/>
      <c r="V39" s="183"/>
      <c r="W39" s="183"/>
      <c r="X39" s="183"/>
      <c r="Y39" s="183"/>
      <c r="Z39" s="183"/>
      <c r="AA39" s="183"/>
      <c r="AB39" s="183"/>
      <c r="AC39" s="183"/>
      <c r="AD39" s="183"/>
      <c r="AE39" s="183"/>
      <c r="AF39" s="157"/>
      <c r="AG39" s="158"/>
    </row>
  </sheetData>
  <mergeCells count="34">
    <mergeCell ref="T36:AE39"/>
    <mergeCell ref="AF36:AG39"/>
    <mergeCell ref="B37:K37"/>
    <mergeCell ref="B38:K38"/>
    <mergeCell ref="B39:K39"/>
    <mergeCell ref="AF27:AG27"/>
    <mergeCell ref="A28:A29"/>
    <mergeCell ref="M28:S32"/>
    <mergeCell ref="T28:AE32"/>
    <mergeCell ref="AF28:AG32"/>
    <mergeCell ref="A30:A32"/>
    <mergeCell ref="T27:AE27"/>
    <mergeCell ref="AF33:AG35"/>
    <mergeCell ref="B29:K29"/>
    <mergeCell ref="B34:K34"/>
    <mergeCell ref="B35:K35"/>
    <mergeCell ref="B32:K32"/>
    <mergeCell ref="B33:K33"/>
    <mergeCell ref="B30:K30"/>
    <mergeCell ref="B31:K31"/>
    <mergeCell ref="M33:S35"/>
    <mergeCell ref="T33:AE35"/>
    <mergeCell ref="A33:A39"/>
    <mergeCell ref="B36:K36"/>
    <mergeCell ref="B27:K27"/>
    <mergeCell ref="B28:K28"/>
    <mergeCell ref="M27:S27"/>
    <mergeCell ref="M36:S39"/>
    <mergeCell ref="A1:AG1"/>
    <mergeCell ref="A2:AG2"/>
    <mergeCell ref="A3:A4"/>
    <mergeCell ref="B3:K3"/>
    <mergeCell ref="M3:V3"/>
    <mergeCell ref="X3:AG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4"/>
  <sheetViews>
    <sheetView topLeftCell="A4" workbookViewId="0">
      <pane xSplit="8220" ySplit="870" topLeftCell="U1" activePane="bottomRight"/>
      <selection activeCell="A4" sqref="A4"/>
      <selection pane="topRight" activeCell="D4" sqref="D4"/>
      <selection pane="bottomLeft" activeCell="A6" sqref="A6"/>
      <selection pane="bottomRight" activeCell="F16" sqref="F16"/>
    </sheetView>
  </sheetViews>
  <sheetFormatPr defaultRowHeight="14.5" x14ac:dyDescent="0.35"/>
  <cols>
    <col min="1" max="1" width="4.453125" style="3" customWidth="1"/>
    <col min="2" max="2" width="16.08984375" style="48" customWidth="1"/>
    <col min="3" max="3" width="50.54296875" style="48" customWidth="1"/>
    <col min="4" max="6" width="22.1796875" style="48" customWidth="1"/>
    <col min="7" max="9" width="22.1796875" customWidth="1"/>
  </cols>
  <sheetData>
    <row r="1" spans="1:31" ht="16.5" customHeight="1" x14ac:dyDescent="0.35"/>
    <row r="2" spans="1:31" ht="15" customHeight="1" x14ac:dyDescent="0.35">
      <c r="A2" s="145" t="s">
        <v>139</v>
      </c>
      <c r="B2" s="145"/>
      <c r="C2" s="145"/>
      <c r="D2" s="145"/>
      <c r="E2" s="145"/>
      <c r="F2" s="145"/>
      <c r="G2" s="145"/>
      <c r="H2" s="145"/>
      <c r="I2" s="145"/>
      <c r="J2" s="59"/>
      <c r="K2" s="59"/>
      <c r="L2" s="59"/>
      <c r="M2" s="59"/>
      <c r="N2" s="59"/>
      <c r="O2" s="59"/>
      <c r="P2" s="59"/>
      <c r="Q2" s="59"/>
      <c r="R2" s="59"/>
      <c r="S2" s="59"/>
      <c r="T2" s="59"/>
      <c r="U2" s="59"/>
      <c r="V2" s="59"/>
      <c r="W2" s="59"/>
      <c r="X2" s="59"/>
      <c r="Y2" s="59"/>
      <c r="Z2" s="59"/>
      <c r="AA2" s="59"/>
      <c r="AB2" s="59"/>
      <c r="AC2" s="59"/>
      <c r="AD2" s="59"/>
      <c r="AE2" s="59"/>
    </row>
    <row r="4" spans="1:31" x14ac:dyDescent="0.35">
      <c r="A4" s="188" t="s">
        <v>76</v>
      </c>
      <c r="B4" s="190" t="s">
        <v>77</v>
      </c>
      <c r="C4" s="191" t="s">
        <v>140</v>
      </c>
      <c r="D4" s="190" t="s">
        <v>78</v>
      </c>
      <c r="E4" s="190"/>
      <c r="F4" s="190"/>
      <c r="G4" s="190"/>
      <c r="H4" s="190"/>
      <c r="I4" s="190"/>
    </row>
    <row r="5" spans="1:31" x14ac:dyDescent="0.35">
      <c r="A5" s="189"/>
      <c r="B5" s="190"/>
      <c r="C5" s="192"/>
      <c r="D5" s="49">
        <v>1</v>
      </c>
      <c r="E5" s="49">
        <v>2</v>
      </c>
      <c r="F5" s="49">
        <v>3</v>
      </c>
      <c r="G5" s="49">
        <v>4</v>
      </c>
      <c r="H5" s="49">
        <v>5</v>
      </c>
      <c r="I5" s="49">
        <v>6</v>
      </c>
    </row>
    <row r="6" spans="1:31" ht="78" x14ac:dyDescent="0.35">
      <c r="A6" s="56">
        <v>1</v>
      </c>
      <c r="B6" s="50" t="s">
        <v>14</v>
      </c>
      <c r="C6" s="74" t="s">
        <v>141</v>
      </c>
      <c r="D6" s="51" t="s">
        <v>102</v>
      </c>
      <c r="E6" s="51" t="s">
        <v>103</v>
      </c>
      <c r="F6" s="51" t="s">
        <v>104</v>
      </c>
      <c r="G6" s="51" t="s">
        <v>105</v>
      </c>
      <c r="H6" s="51" t="s">
        <v>106</v>
      </c>
      <c r="I6" s="51" t="s">
        <v>107</v>
      </c>
    </row>
    <row r="7" spans="1:31" ht="91" x14ac:dyDescent="0.35">
      <c r="A7" s="56">
        <v>2</v>
      </c>
      <c r="B7" s="50" t="s">
        <v>48</v>
      </c>
      <c r="C7" s="75" t="s">
        <v>142</v>
      </c>
      <c r="D7" s="53" t="s">
        <v>121</v>
      </c>
      <c r="E7" s="54" t="s">
        <v>97</v>
      </c>
      <c r="F7" s="54" t="s">
        <v>98</v>
      </c>
      <c r="G7" s="54" t="s">
        <v>99</v>
      </c>
      <c r="H7" s="54" t="s">
        <v>100</v>
      </c>
      <c r="I7" s="54" t="s">
        <v>101</v>
      </c>
    </row>
    <row r="8" spans="1:31" ht="65" x14ac:dyDescent="0.35">
      <c r="A8" s="56">
        <v>3</v>
      </c>
      <c r="B8" s="52" t="s">
        <v>15</v>
      </c>
      <c r="C8" s="76" t="s">
        <v>143</v>
      </c>
      <c r="D8" s="51" t="s">
        <v>85</v>
      </c>
      <c r="E8" s="51" t="s">
        <v>86</v>
      </c>
      <c r="F8" s="51" t="s">
        <v>87</v>
      </c>
      <c r="G8" s="57" t="s">
        <v>88</v>
      </c>
      <c r="H8" s="57" t="s">
        <v>89</v>
      </c>
      <c r="I8" s="51" t="s">
        <v>90</v>
      </c>
    </row>
    <row r="9" spans="1:31" ht="65" x14ac:dyDescent="0.35">
      <c r="A9" s="56">
        <v>4</v>
      </c>
      <c r="B9" s="50" t="s">
        <v>16</v>
      </c>
      <c r="C9" s="75" t="s">
        <v>144</v>
      </c>
      <c r="D9" s="55" t="s">
        <v>108</v>
      </c>
      <c r="E9" s="51" t="s">
        <v>109</v>
      </c>
      <c r="F9" s="51" t="s">
        <v>110</v>
      </c>
      <c r="G9" s="51" t="s">
        <v>111</v>
      </c>
      <c r="H9" s="51" t="s">
        <v>112</v>
      </c>
      <c r="I9" s="51" t="s">
        <v>113</v>
      </c>
    </row>
    <row r="10" spans="1:31" s="42" customFormat="1" ht="65" x14ac:dyDescent="0.35">
      <c r="A10" s="56">
        <v>5</v>
      </c>
      <c r="B10" s="52" t="s">
        <v>46</v>
      </c>
      <c r="C10" s="77" t="s">
        <v>145</v>
      </c>
      <c r="D10" s="53" t="s">
        <v>91</v>
      </c>
      <c r="E10" s="54" t="s">
        <v>92</v>
      </c>
      <c r="F10" s="54" t="s">
        <v>93</v>
      </c>
      <c r="G10" s="54" t="s">
        <v>94</v>
      </c>
      <c r="H10" s="54" t="s">
        <v>95</v>
      </c>
      <c r="I10" s="54" t="s">
        <v>96</v>
      </c>
    </row>
    <row r="11" spans="1:31" ht="72.5" x14ac:dyDescent="0.35">
      <c r="A11" s="56">
        <v>6</v>
      </c>
      <c r="B11" s="50" t="s">
        <v>17</v>
      </c>
      <c r="C11" s="74" t="s">
        <v>146</v>
      </c>
      <c r="D11" s="51" t="s">
        <v>79</v>
      </c>
      <c r="E11" s="51" t="s">
        <v>80</v>
      </c>
      <c r="F11" s="51" t="s">
        <v>81</v>
      </c>
      <c r="G11" s="51" t="s">
        <v>82</v>
      </c>
      <c r="H11" s="51" t="s">
        <v>83</v>
      </c>
      <c r="I11" s="51" t="s">
        <v>84</v>
      </c>
    </row>
    <row r="12" spans="1:31" ht="101.5" x14ac:dyDescent="0.35">
      <c r="A12" s="56">
        <v>7</v>
      </c>
      <c r="B12" s="50" t="s">
        <v>47</v>
      </c>
      <c r="C12" s="74" t="s">
        <v>147</v>
      </c>
      <c r="D12" s="54" t="s">
        <v>114</v>
      </c>
      <c r="E12" s="54" t="s">
        <v>115</v>
      </c>
      <c r="F12" s="54" t="s">
        <v>116</v>
      </c>
      <c r="G12" s="54" t="s">
        <v>117</v>
      </c>
      <c r="H12" s="58" t="s">
        <v>118</v>
      </c>
      <c r="I12" s="58" t="s">
        <v>119</v>
      </c>
    </row>
    <row r="13" spans="1:31" ht="87" x14ac:dyDescent="0.35">
      <c r="A13" s="56">
        <v>8</v>
      </c>
      <c r="B13" s="50" t="s">
        <v>137</v>
      </c>
      <c r="C13" s="75" t="s">
        <v>148</v>
      </c>
      <c r="D13" s="78" t="s">
        <v>149</v>
      </c>
      <c r="E13" s="78" t="s">
        <v>150</v>
      </c>
      <c r="F13" s="78" t="s">
        <v>151</v>
      </c>
      <c r="G13" s="79" t="s">
        <v>152</v>
      </c>
      <c r="H13" s="79" t="s">
        <v>153</v>
      </c>
      <c r="I13" s="78" t="s">
        <v>154</v>
      </c>
    </row>
    <row r="14" spans="1:31" s="42" customFormat="1" ht="87" x14ac:dyDescent="0.35">
      <c r="A14" s="56">
        <v>9</v>
      </c>
      <c r="B14" s="50" t="s">
        <v>138</v>
      </c>
      <c r="C14" s="75" t="s">
        <v>155</v>
      </c>
      <c r="D14" s="54" t="s">
        <v>156</v>
      </c>
      <c r="E14" s="54" t="s">
        <v>157</v>
      </c>
      <c r="F14" s="54" t="s">
        <v>158</v>
      </c>
      <c r="G14" s="78" t="s">
        <v>159</v>
      </c>
      <c r="H14" s="78" t="s">
        <v>160</v>
      </c>
      <c r="I14" s="78" t="s">
        <v>161</v>
      </c>
    </row>
  </sheetData>
  <mergeCells count="5">
    <mergeCell ref="A4:A5"/>
    <mergeCell ref="B4:B5"/>
    <mergeCell ref="A2:I2"/>
    <mergeCell ref="C4:C5"/>
    <mergeCell ref="D4:I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2388C-AF52-47AF-95A2-1D7D96B13773}">
  <dimension ref="M9:M19"/>
  <sheetViews>
    <sheetView topLeftCell="A4" workbookViewId="0">
      <selection activeCell="G27" sqref="G27"/>
    </sheetView>
  </sheetViews>
  <sheetFormatPr defaultRowHeight="14.5" x14ac:dyDescent="0.35"/>
  <sheetData>
    <row r="9" spans="13:13" x14ac:dyDescent="0.35">
      <c r="M9" t="s">
        <v>162</v>
      </c>
    </row>
    <row r="14" spans="13:13" x14ac:dyDescent="0.35">
      <c r="M14" t="s">
        <v>163</v>
      </c>
    </row>
    <row r="19" spans="13:13" x14ac:dyDescent="0.35">
      <c r="M19" t="s">
        <v>164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B511-ED29-4A18-8B7D-DE11C85B92E8}">
  <dimension ref="A1:AL3"/>
  <sheetViews>
    <sheetView topLeftCell="AI1" workbookViewId="0">
      <selection activeCell="A2" sqref="A2"/>
    </sheetView>
  </sheetViews>
  <sheetFormatPr defaultRowHeight="14.5" x14ac:dyDescent="0.35"/>
  <cols>
    <col min="1" max="1" width="3.453125" bestFit="1" customWidth="1"/>
    <col min="2" max="2" width="12" bestFit="1" customWidth="1"/>
    <col min="3" max="3" width="17.453125" bestFit="1" customWidth="1"/>
    <col min="4" max="4" width="16" bestFit="1" customWidth="1"/>
    <col min="5" max="5" width="36.81640625" bestFit="1" customWidth="1"/>
    <col min="6" max="37" width="18.81640625" customWidth="1"/>
  </cols>
  <sheetData>
    <row r="1" spans="1:38" s="82" customFormat="1" ht="101.5" x14ac:dyDescent="0.35">
      <c r="A1" s="80" t="s">
        <v>76</v>
      </c>
      <c r="B1" s="80" t="s">
        <v>4</v>
      </c>
      <c r="C1" s="80" t="s">
        <v>165</v>
      </c>
      <c r="D1" s="80" t="s">
        <v>166</v>
      </c>
      <c r="E1" s="80" t="s">
        <v>167</v>
      </c>
      <c r="F1" s="80" t="s">
        <v>168</v>
      </c>
      <c r="G1" s="80" t="s">
        <v>169</v>
      </c>
      <c r="H1" s="80" t="s">
        <v>170</v>
      </c>
      <c r="I1" s="80" t="s">
        <v>171</v>
      </c>
      <c r="J1" s="80" t="s">
        <v>172</v>
      </c>
      <c r="K1" s="80" t="s">
        <v>173</v>
      </c>
      <c r="L1" s="80" t="s">
        <v>174</v>
      </c>
      <c r="M1" s="80" t="s">
        <v>175</v>
      </c>
      <c r="N1" s="80" t="s">
        <v>176</v>
      </c>
      <c r="O1" s="80" t="s">
        <v>177</v>
      </c>
      <c r="P1" s="80" t="s">
        <v>178</v>
      </c>
      <c r="Q1" s="80" t="s">
        <v>179</v>
      </c>
      <c r="R1" s="80" t="s">
        <v>180</v>
      </c>
      <c r="S1" s="80" t="s">
        <v>181</v>
      </c>
      <c r="T1" s="80" t="s">
        <v>182</v>
      </c>
      <c r="U1" s="80" t="s">
        <v>183</v>
      </c>
      <c r="V1" s="80" t="s">
        <v>184</v>
      </c>
      <c r="W1" s="80" t="s">
        <v>185</v>
      </c>
      <c r="X1" s="80" t="s">
        <v>186</v>
      </c>
      <c r="Y1" s="80" t="s">
        <v>187</v>
      </c>
      <c r="Z1" s="80" t="s">
        <v>188</v>
      </c>
      <c r="AA1" s="80" t="s">
        <v>189</v>
      </c>
      <c r="AB1" s="80" t="s">
        <v>190</v>
      </c>
      <c r="AC1" s="80" t="s">
        <v>191</v>
      </c>
      <c r="AD1" s="80" t="s">
        <v>192</v>
      </c>
      <c r="AE1" s="80" t="s">
        <v>193</v>
      </c>
      <c r="AF1" s="80" t="s">
        <v>194</v>
      </c>
      <c r="AG1" s="80" t="s">
        <v>195</v>
      </c>
      <c r="AH1" s="80" t="s">
        <v>196</v>
      </c>
      <c r="AI1" s="80" t="s">
        <v>197</v>
      </c>
      <c r="AJ1" s="80" t="s">
        <v>198</v>
      </c>
      <c r="AK1" s="80" t="s">
        <v>199</v>
      </c>
      <c r="AL1" s="81"/>
    </row>
    <row r="2" spans="1:38" s="87" customFormat="1" x14ac:dyDescent="0.35">
      <c r="A2" s="83">
        <v>1</v>
      </c>
      <c r="B2" s="84">
        <v>20170801357</v>
      </c>
      <c r="C2" s="84" t="s">
        <v>130</v>
      </c>
      <c r="D2" s="84" t="s">
        <v>131</v>
      </c>
      <c r="E2" s="84" t="s">
        <v>134</v>
      </c>
      <c r="F2" s="84">
        <v>3</v>
      </c>
      <c r="G2" s="84">
        <v>3</v>
      </c>
      <c r="H2" s="84">
        <v>3</v>
      </c>
      <c r="I2" s="84">
        <v>3</v>
      </c>
      <c r="J2" s="84">
        <v>3</v>
      </c>
      <c r="K2" s="84">
        <v>3</v>
      </c>
      <c r="L2" s="84">
        <v>3</v>
      </c>
      <c r="M2" s="84">
        <v>3</v>
      </c>
      <c r="N2" s="84">
        <v>3</v>
      </c>
      <c r="O2" s="84">
        <v>3</v>
      </c>
      <c r="P2" s="84">
        <v>3</v>
      </c>
      <c r="Q2" s="84">
        <v>3</v>
      </c>
      <c r="R2" s="84">
        <v>3</v>
      </c>
      <c r="S2" s="84">
        <v>3</v>
      </c>
      <c r="T2" s="84">
        <v>3</v>
      </c>
      <c r="U2" s="84">
        <v>4</v>
      </c>
      <c r="V2" s="84">
        <v>3</v>
      </c>
      <c r="W2" s="84">
        <v>4</v>
      </c>
      <c r="X2" s="84">
        <v>4</v>
      </c>
      <c r="Y2" s="84">
        <v>3</v>
      </c>
      <c r="Z2" s="84">
        <v>3</v>
      </c>
      <c r="AA2" s="84">
        <v>3</v>
      </c>
      <c r="AB2" s="84">
        <v>3</v>
      </c>
      <c r="AC2" s="84">
        <v>3</v>
      </c>
      <c r="AD2" s="84">
        <v>3</v>
      </c>
      <c r="AE2" s="84">
        <v>3</v>
      </c>
      <c r="AF2" s="84">
        <v>4</v>
      </c>
      <c r="AG2" s="84">
        <v>3</v>
      </c>
      <c r="AH2" s="84">
        <v>3</v>
      </c>
      <c r="AI2" s="84">
        <v>3</v>
      </c>
      <c r="AJ2" s="85">
        <v>3.1333333333333333</v>
      </c>
      <c r="AK2" s="84" t="s">
        <v>200</v>
      </c>
      <c r="AL2" s="86"/>
    </row>
    <row r="3" spans="1:38" s="87" customFormat="1" x14ac:dyDescent="0.35">
      <c r="A3" s="83">
        <v>2</v>
      </c>
      <c r="B3" s="84">
        <v>19960313506</v>
      </c>
      <c r="C3" s="84" t="s">
        <v>128</v>
      </c>
      <c r="D3" s="84" t="s">
        <v>129</v>
      </c>
      <c r="E3" s="84" t="s">
        <v>134</v>
      </c>
      <c r="F3" s="84">
        <v>4</v>
      </c>
      <c r="G3" s="84">
        <v>4</v>
      </c>
      <c r="H3" s="84">
        <v>4</v>
      </c>
      <c r="I3" s="84">
        <v>4</v>
      </c>
      <c r="J3" s="84">
        <v>3</v>
      </c>
      <c r="K3" s="84">
        <v>4</v>
      </c>
      <c r="L3" s="84">
        <v>4</v>
      </c>
      <c r="M3" s="84">
        <v>4</v>
      </c>
      <c r="N3" s="84">
        <v>4</v>
      </c>
      <c r="O3" s="84">
        <v>3</v>
      </c>
      <c r="P3" s="84">
        <v>4</v>
      </c>
      <c r="Q3" s="84">
        <v>4</v>
      </c>
      <c r="R3" s="84">
        <v>3</v>
      </c>
      <c r="S3" s="84">
        <v>4</v>
      </c>
      <c r="T3" s="84">
        <v>3</v>
      </c>
      <c r="U3" s="84">
        <v>4</v>
      </c>
      <c r="V3" s="84">
        <v>4</v>
      </c>
      <c r="W3" s="84">
        <v>4</v>
      </c>
      <c r="X3" s="84">
        <v>4</v>
      </c>
      <c r="Y3" s="84">
        <v>4</v>
      </c>
      <c r="Z3" s="84">
        <v>4</v>
      </c>
      <c r="AA3" s="84">
        <v>4</v>
      </c>
      <c r="AB3" s="84">
        <v>3</v>
      </c>
      <c r="AC3" s="84">
        <v>3</v>
      </c>
      <c r="AD3" s="84">
        <v>3</v>
      </c>
      <c r="AE3" s="84">
        <v>4</v>
      </c>
      <c r="AF3" s="84">
        <v>4</v>
      </c>
      <c r="AG3" s="84">
        <v>4</v>
      </c>
      <c r="AH3" s="84">
        <v>3</v>
      </c>
      <c r="AI3" s="84">
        <v>4</v>
      </c>
      <c r="AJ3" s="85">
        <v>3.7333333333333334</v>
      </c>
      <c r="AK3" s="84" t="s">
        <v>201</v>
      </c>
      <c r="AL3"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MATRIKS</vt:lpstr>
      <vt:lpstr>KRITERIA</vt:lpstr>
      <vt:lpstr>KAMUS KOMPETENSI</vt:lpstr>
      <vt:lpstr>Comp Level</vt:lpstr>
      <vt:lpstr>EEI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dc:creator>
  <cp:lastModifiedBy>Agung</cp:lastModifiedBy>
  <dcterms:created xsi:type="dcterms:W3CDTF">2022-08-05T04:27:04Z</dcterms:created>
  <dcterms:modified xsi:type="dcterms:W3CDTF">2024-01-29T03:00:58Z</dcterms:modified>
</cp:coreProperties>
</file>