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610" windowHeight="11160"/>
  </bookViews>
  <sheets>
    <sheet name="Risk determination" sheetId="6" r:id="rId1"/>
    <sheet name="Data Recruitment" sheetId="14" r:id="rId2"/>
    <sheet name="Analisa Lead Time Rec 2019" sheetId="13" r:id="rId3"/>
    <sheet name="Data Training &amp; Dev 2019" sheetId="15" r:id="rId4"/>
    <sheet name="Perizinan" sheetId="8" r:id="rId5"/>
    <sheet name="Absensi" sheetId="10" r:id="rId6"/>
  </sheets>
  <definedNames>
    <definedName name="_xlnm._FilterDatabase" localSheetId="2" hidden="1">'Analisa Lead Time Rec 2019'!$A$6:$O$25</definedName>
    <definedName name="_xlnm._FilterDatabase" localSheetId="1" hidden="1">'Data Recruitment'!$A$6:$AB$36</definedName>
    <definedName name="_xlnm.Print_Area" localSheetId="3">'Data Training &amp; Dev 2019'!$A$2:$J$15</definedName>
    <definedName name="_xlnm.Print_Area" localSheetId="0">'Risk determination'!$B$1:$L$16</definedName>
    <definedName name="_xlnm.Print_Titles" localSheetId="3">'Data Training &amp; Dev 2019'!$3:$3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15"/>
  <c r="A12" l="1"/>
  <c r="A13" s="1"/>
  <c r="A14" s="1"/>
  <c r="A15" s="1"/>
  <c r="A6"/>
  <c r="A7" s="1"/>
  <c r="U36" i="14" l="1"/>
  <c r="S36"/>
  <c r="Q36"/>
  <c r="O36"/>
  <c r="M36"/>
  <c r="I36"/>
  <c r="D36"/>
  <c r="U35"/>
  <c r="S35"/>
  <c r="Q35"/>
  <c r="O35"/>
  <c r="M35"/>
  <c r="I35"/>
  <c r="D35"/>
  <c r="U34"/>
  <c r="S34"/>
  <c r="Q34"/>
  <c r="O34"/>
  <c r="M34"/>
  <c r="I34"/>
  <c r="D34"/>
  <c r="U33"/>
  <c r="S33"/>
  <c r="Q33"/>
  <c r="O33"/>
  <c r="M33"/>
  <c r="I33"/>
  <c r="D33"/>
  <c r="U32"/>
  <c r="S32"/>
  <c r="Q32"/>
  <c r="O32"/>
  <c r="M32"/>
  <c r="I32"/>
  <c r="D32"/>
  <c r="U31"/>
  <c r="S31"/>
  <c r="Q31"/>
  <c r="O31"/>
  <c r="M31"/>
  <c r="I31"/>
  <c r="D31"/>
  <c r="U30"/>
  <c r="S30"/>
  <c r="Q30"/>
  <c r="O30"/>
  <c r="M30"/>
  <c r="I30"/>
  <c r="D30"/>
  <c r="U29"/>
  <c r="S29"/>
  <c r="Q29"/>
  <c r="O29"/>
  <c r="M29"/>
  <c r="I29"/>
  <c r="D29"/>
  <c r="U28"/>
  <c r="S28"/>
  <c r="Q28"/>
  <c r="O28"/>
  <c r="M28"/>
  <c r="I28"/>
  <c r="D28"/>
  <c r="U27"/>
  <c r="S27"/>
  <c r="Q27"/>
  <c r="O27"/>
  <c r="M27"/>
  <c r="I27"/>
  <c r="D27"/>
  <c r="U26"/>
  <c r="S26"/>
  <c r="Q26"/>
  <c r="O26"/>
  <c r="M26"/>
  <c r="I26"/>
  <c r="D26"/>
  <c r="U25"/>
  <c r="S25"/>
  <c r="Q25"/>
  <c r="O25"/>
  <c r="M25"/>
  <c r="D25"/>
  <c r="U24"/>
  <c r="S24"/>
  <c r="Q24"/>
  <c r="O24"/>
  <c r="M24"/>
  <c r="D24"/>
  <c r="U23"/>
  <c r="S23"/>
  <c r="Q23"/>
  <c r="O23"/>
  <c r="M23"/>
  <c r="I23"/>
  <c r="D23"/>
  <c r="U22"/>
  <c r="S22"/>
  <c r="Q22"/>
  <c r="O22"/>
  <c r="M22"/>
  <c r="I22"/>
  <c r="D22"/>
  <c r="U21"/>
  <c r="S21"/>
  <c r="Q21"/>
  <c r="O21"/>
  <c r="M21"/>
  <c r="I21"/>
  <c r="D21"/>
  <c r="U20"/>
  <c r="S20"/>
  <c r="Q20"/>
  <c r="O20"/>
  <c r="M20"/>
  <c r="D20"/>
  <c r="U19"/>
  <c r="S19"/>
  <c r="Q19"/>
  <c r="O19"/>
  <c r="I19"/>
  <c r="D19"/>
  <c r="U18"/>
  <c r="Q18"/>
  <c r="O18"/>
  <c r="I18"/>
  <c r="D18"/>
  <c r="U17"/>
  <c r="S17"/>
  <c r="O17"/>
  <c r="I17"/>
  <c r="D17"/>
  <c r="U16"/>
  <c r="S16"/>
  <c r="Q16"/>
  <c r="O16"/>
  <c r="M16"/>
  <c r="I16"/>
  <c r="D16"/>
  <c r="U15"/>
  <c r="S15"/>
  <c r="Q15"/>
  <c r="O15"/>
  <c r="M15"/>
  <c r="I15"/>
  <c r="D15"/>
  <c r="U14"/>
  <c r="S14"/>
  <c r="Q14"/>
  <c r="O14"/>
  <c r="M14"/>
  <c r="I14"/>
  <c r="D14"/>
  <c r="U13"/>
  <c r="S13"/>
  <c r="Q13"/>
  <c r="O13"/>
  <c r="M13"/>
  <c r="I13"/>
  <c r="D13"/>
  <c r="U12"/>
  <c r="S12"/>
  <c r="Q12"/>
  <c r="O12"/>
  <c r="M12"/>
  <c r="I12"/>
  <c r="D12"/>
  <c r="U11"/>
  <c r="S11"/>
  <c r="Q11"/>
  <c r="O11"/>
  <c r="M11"/>
  <c r="I11"/>
  <c r="D11"/>
  <c r="U10"/>
  <c r="S10"/>
  <c r="Q10"/>
  <c r="O10"/>
  <c r="M10"/>
  <c r="I10"/>
  <c r="D10"/>
  <c r="U9"/>
  <c r="S9"/>
  <c r="Q9"/>
  <c r="O9"/>
  <c r="M9"/>
  <c r="I9"/>
  <c r="D9"/>
  <c r="U8"/>
  <c r="S8"/>
  <c r="Q8"/>
  <c r="O8"/>
  <c r="M8"/>
  <c r="I8"/>
  <c r="D8"/>
  <c r="A8"/>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I24" i="13"/>
  <c r="D24"/>
  <c r="I23"/>
  <c r="D23"/>
  <c r="I22"/>
  <c r="D22"/>
  <c r="I21"/>
  <c r="D21"/>
  <c r="I20"/>
  <c r="D20"/>
  <c r="I19"/>
  <c r="D19"/>
  <c r="I18"/>
  <c r="D18"/>
  <c r="I17"/>
  <c r="D17"/>
  <c r="I16"/>
  <c r="D16"/>
  <c r="I15"/>
  <c r="D15"/>
  <c r="I14"/>
  <c r="D14"/>
  <c r="I13"/>
  <c r="D13"/>
  <c r="I12"/>
  <c r="D12"/>
  <c r="I11"/>
  <c r="D11"/>
  <c r="I10"/>
  <c r="D10"/>
  <c r="I9"/>
  <c r="D9"/>
  <c r="A9"/>
  <c r="A10" s="1"/>
  <c r="A11" s="1"/>
  <c r="A12" s="1"/>
  <c r="A13" s="1"/>
  <c r="A14" s="1"/>
  <c r="A15" s="1"/>
  <c r="A16" s="1"/>
  <c r="A17" s="1"/>
  <c r="A18" s="1"/>
  <c r="A19" s="1"/>
  <c r="A20" s="1"/>
  <c r="A21" s="1"/>
  <c r="A22" s="1"/>
  <c r="A23" s="1"/>
  <c r="A24" s="1"/>
  <c r="I8"/>
  <c r="D8"/>
  <c r="K23" l="1"/>
  <c r="K10"/>
  <c r="K12"/>
  <c r="K14"/>
  <c r="K16"/>
  <c r="K24"/>
  <c r="K9"/>
  <c r="K11"/>
  <c r="K13"/>
  <c r="K15"/>
  <c r="K18"/>
  <c r="K20"/>
  <c r="K19"/>
  <c r="K21"/>
</calcChain>
</file>

<file path=xl/sharedStrings.xml><?xml version="1.0" encoding="utf-8"?>
<sst xmlns="http://schemas.openxmlformats.org/spreadsheetml/2006/main" count="604" uniqueCount="356">
  <si>
    <t>PROSES</t>
  </si>
  <si>
    <t>PIC</t>
  </si>
  <si>
    <t>HASIL YANG DIHARAPKAN</t>
  </si>
  <si>
    <t>RISK DETERMINATION &amp; PLANNING TO ACTION</t>
  </si>
  <si>
    <t>Version/ Revision</t>
  </si>
  <si>
    <t>Issue Date</t>
  </si>
  <si>
    <t>Pages</t>
  </si>
  <si>
    <t>Prepared by</t>
  </si>
  <si>
    <t>Sign &amp; Date</t>
  </si>
  <si>
    <t>Approved by</t>
  </si>
  <si>
    <t>ANALISIS</t>
  </si>
  <si>
    <t>RESIKO (Risk)</t>
  </si>
  <si>
    <t>OPPORTUNITY (Peluang)</t>
  </si>
  <si>
    <t>Prob</t>
  </si>
  <si>
    <t>Status Resiko</t>
  </si>
  <si>
    <t>Dampak</t>
  </si>
  <si>
    <t>TINDAKAN PERBAIKAN</t>
  </si>
  <si>
    <t>SASARAN MUTU</t>
  </si>
  <si>
    <t>Recruitment (Penerimaan Karyawan Baru)</t>
  </si>
  <si>
    <t>Pelatihan</t>
  </si>
  <si>
    <t>Melakukan TNA</t>
  </si>
  <si>
    <t>Monitoring melalui form untuk menggali cara realisasi, kendala, dan solusi, serta sejauh mana karyawan sudah mengaplikasikan</t>
  </si>
  <si>
    <t>Department Name: HC &amp; GA
(Process:  …………………………...)</t>
  </si>
  <si>
    <t>Pemenuhan kebutuhan karyawan baik sesuai kriteria  kualifikasi yang diajukan mau dari  ketepatan waktu pemenuhan.</t>
  </si>
  <si>
    <t>Kualifikasi  pelamar yang diterima tidak sesuai dengan kriteria yang diajukan.</t>
  </si>
  <si>
    <t>Realisasi penerimaan karyawan melebihi batas waktu yang ditetapkan</t>
  </si>
  <si>
    <t xml:space="preserve">Lamaran yang masuk tidak sesuai dengan kualifikasi yang telah dicantumkan di iklan lowongan. </t>
  </si>
  <si>
    <t>sulitnya mencari kandidat sesuai kualifikasi yang dibutuhkan, sehingga  jumlah lamaran sesuai kualifikasi yang masuk sedikit dan mengakibatkan waktu pemenuhan menjadi lebih panjang.</t>
  </si>
  <si>
    <t xml:space="preserve">Memasang lebih banyak iklan lowongan kerja, seperti di jobstreet, linkedin, LKJB, telegram, media sosial lain, bekerjasama dengan komunitas, perguruan tinggi  atau instansi terkait. </t>
  </si>
  <si>
    <t xml:space="preserve"> Menginformasikan kepada user mengenai kendala kandidat dan waktu pemenuhan. Untuk diambil alternatif pemecahan masalah</t>
  </si>
  <si>
    <t>Tenaga kerja yang masuk 100% sesuai dengan kriteria yang diminta (Kualifikasi, jumlah dan waktu)</t>
  </si>
  <si>
    <t>HC Recruitment</t>
  </si>
  <si>
    <t>HC Training</t>
  </si>
  <si>
    <t>Pelatihan tidak sesuai dengan yang dibutuhkan</t>
  </si>
  <si>
    <t>Kesalahan dalam menganalisa kebutuhan pelatihan yang diperlukan</t>
  </si>
  <si>
    <t>Monitoring Kehadiran karyawan</t>
  </si>
  <si>
    <t>HC</t>
  </si>
  <si>
    <t>Banyak karyawan yang tidak hadir dengan alasan : Sakit dan Ijin untuk keperluan pribadi</t>
  </si>
  <si>
    <t>Meningkatkan dan mengintensifkan fungsi pembinaan kepada karyawan khususnya yang bermasalah</t>
  </si>
  <si>
    <t>Pemberlakuan sanksi kepada karyawan yang sudah melanggar aturan perusahaan terkait dengan absensi</t>
  </si>
  <si>
    <t>Tingkat kehadiran karyawan minimal 95%</t>
  </si>
  <si>
    <t>Monitoring ketaatan pada aturan regulasi :                         Perijinan                                                Sertifikat</t>
  </si>
  <si>
    <t>HC-Legal</t>
  </si>
  <si>
    <t>Semua perijinan wajib ada dan valid</t>
  </si>
  <si>
    <t>Semua sertifikasi yang dipersyaratkan ada dan valid</t>
  </si>
  <si>
    <t>Ada Ijin atau sertifikat yang belum dibuat</t>
  </si>
  <si>
    <t>Ada ijin atau sertfikat yang sudah kadaluarsa (lewat masa berlakunya)</t>
  </si>
  <si>
    <t>Kesulitan saat proses pengurusan karena persyaratan yang tidak lengkap</t>
  </si>
  <si>
    <t xml:space="preserve">Tidak disiplin dalam monitoring masa berlaku </t>
  </si>
  <si>
    <t>Daftar Monitoring tidak up date</t>
  </si>
  <si>
    <t>Melengkapi persyaratan yang dominta dan komunikasi dengan pihak pembuat regulasi</t>
  </si>
  <si>
    <t>Coaching dan training kepada personil terkait pentingnya monitoring</t>
  </si>
  <si>
    <t>Dibuat jadwal review secara berkala dan Personil penanggung jawab</t>
  </si>
  <si>
    <t>Document No: MR.P.6.Human Capital</t>
  </si>
  <si>
    <t>NO</t>
  </si>
  <si>
    <t>-</t>
  </si>
  <si>
    <t>Jenis Perizinan Maret – Desember 2018</t>
  </si>
  <si>
    <t>Masa Berlaku</t>
  </si>
  <si>
    <t>Keterangan</t>
  </si>
  <si>
    <t>Status</t>
  </si>
  <si>
    <t>Izin Mendirikan Bangunan  (IMB)</t>
  </si>
  <si>
    <t>Gedung C-Pro &amp; Assembling Meja dan Kantor</t>
  </si>
  <si>
    <t>Tgl 21 Juni 2019 sudah mendapatkan Resi.</t>
  </si>
  <si>
    <t>Tanda Daftar Perusahaan PT</t>
  </si>
  <si>
    <t>22 Februari 2021</t>
  </si>
  <si>
    <t>Industri Furnitur dari Logam</t>
  </si>
  <si>
    <t>Masih berlaku</t>
  </si>
  <si>
    <t xml:space="preserve">Surat Izin Usaha Perdagangan </t>
  </si>
  <si>
    <t>Dikeluarkan oleh OSS tanggal 17 Desember 2018</t>
  </si>
  <si>
    <t>Masih Berlaku</t>
  </si>
  <si>
    <t xml:space="preserve">Wajib Lapor Ketenagakerjaan </t>
  </si>
  <si>
    <t>06 Agustus 2019</t>
  </si>
  <si>
    <t>Lapor Online di OSS</t>
  </si>
  <si>
    <t>Lapor 1x setahun</t>
  </si>
  <si>
    <t xml:space="preserve">Sertifikat Laik Operasi (SLO) </t>
  </si>
  <si>
    <t>Genset</t>
  </si>
  <si>
    <t>proses</t>
  </si>
  <si>
    <t>Izin Komersial</t>
  </si>
  <si>
    <t>Nomer Induk Berusaha (NIB)</t>
  </si>
  <si>
    <t>Izin Usaha Industri</t>
  </si>
  <si>
    <t>Izin Lingkungan</t>
  </si>
  <si>
    <t>Dikeluarkan oleh OSS tanggal 1 April 2015</t>
  </si>
  <si>
    <t>Rekomendasi Pengelolahan Limbah B3 Untuk Pengangkutan Limbah B3</t>
  </si>
  <si>
    <t>Pendaftaran Kesepakatan BPJS Kesehatan</t>
  </si>
  <si>
    <t>Izin Lokasi</t>
  </si>
  <si>
    <t>Surat Keterangan Hasil Pengujian Meter Air</t>
  </si>
  <si>
    <t xml:space="preserve">s/d </t>
  </si>
  <si>
    <t>Di keluarkan oleh Dinas Perdagangan dan Perindustrian Kab. Bandung</t>
  </si>
  <si>
    <t>Laporan Hasil Pengujian Kualitas Air</t>
  </si>
  <si>
    <t>s/d</t>
  </si>
  <si>
    <t>26 Maret 2019</t>
  </si>
  <si>
    <t>Belum di uji lagi</t>
  </si>
  <si>
    <t>Izin Penyimpanan Limbah B3</t>
  </si>
  <si>
    <t>Berlaku selama 5 Tahun</t>
  </si>
  <si>
    <t xml:space="preserve">Izin Penguasaan Air Tanah </t>
  </si>
  <si>
    <t>Sumur Bor 1 dan Sumuyr Bor 2</t>
  </si>
  <si>
    <t>Sd</t>
  </si>
  <si>
    <t>Berlaku selama 2 tahun</t>
  </si>
  <si>
    <t xml:space="preserve">Sertifikasi Produksi Alat Kesehatan </t>
  </si>
  <si>
    <t>( Nursing Bed )</t>
  </si>
  <si>
    <t>8 Agustus 2022</t>
  </si>
  <si>
    <t>Berlaku selama 3 tahun</t>
  </si>
  <si>
    <t>Perizinan Mr. Kazuhiko Aminaka</t>
  </si>
  <si>
    <t>Sudah di perpanjang</t>
  </si>
  <si>
    <t>Perizinan Mr. Sadao Mihata</t>
  </si>
  <si>
    <t>Perpanjang 1 tahun sekali</t>
  </si>
  <si>
    <t>Reklame Kendaraan</t>
  </si>
  <si>
    <t>D 8588 TN &amp; D 1636 SAE</t>
  </si>
  <si>
    <t>27 Februari 2020</t>
  </si>
  <si>
    <t>Perpanjang di Cimahi</t>
  </si>
  <si>
    <t xml:space="preserve">Reklame Kendaraan </t>
  </si>
  <si>
    <t>D 8693 SI , D 8306 TH, D 8074 TC</t>
  </si>
  <si>
    <t>15 Mei 2020</t>
  </si>
  <si>
    <t>Perpanjangan di Cilegon</t>
  </si>
  <si>
    <t>Masih  berlaku</t>
  </si>
  <si>
    <t>Izin Bongkar Muat (IBM)</t>
  </si>
  <si>
    <t xml:space="preserve">D 8693 SI , D 8306 TH, </t>
  </si>
  <si>
    <t xml:space="preserve">D 8074 TC, D 8017 SJ </t>
  </si>
  <si>
    <t>26 Oktober 2019</t>
  </si>
  <si>
    <t>Perpanjangan di Bekasi</t>
  </si>
  <si>
    <t>Objek K3 / Pesawat Angkut</t>
  </si>
  <si>
    <t>Menunggu pemeriksaan</t>
  </si>
  <si>
    <t>Laporan LKPM</t>
  </si>
  <si>
    <t>10 Juli 2019</t>
  </si>
  <si>
    <t>Laporan 6 Bulan sekali</t>
  </si>
  <si>
    <t>5 Januari 2019</t>
  </si>
  <si>
    <t xml:space="preserve">100 % perijinan dan sertifikat yang wajib dimiliki kondisi tersedia dan Valid </t>
  </si>
  <si>
    <t>Kehadiran karyawan minimal 96%</t>
  </si>
  <si>
    <t>Tingkat Kehadiran kurang dari 96 %</t>
  </si>
  <si>
    <t>REALISASI (JAN-DES 2019)</t>
  </si>
  <si>
    <t>Tingkat  kehadiran karyawan rata 2 tahun 2019 = 93,51%, belum mencapai target yang diharapkan.</t>
  </si>
  <si>
    <t>List data perijinan, status progres perijinan  terlampir</t>
  </si>
  <si>
    <t>PT. CHITOSE INTERNASIONAL. TBK</t>
  </si>
  <si>
    <t xml:space="preserve">HC &amp; GA </t>
  </si>
  <si>
    <t>RECRUITMENT &amp; TRAINING</t>
  </si>
  <si>
    <t xml:space="preserve">LEAD TIME &amp; REALISASI RECRUITMENT </t>
  </si>
  <si>
    <t>*Estimasi 35 hari kerja (HK) = 49 Hari</t>
  </si>
  <si>
    <t>TGL MASUK F-PTK</t>
  </si>
  <si>
    <t>TGL PERMINTAAN EFEKTIF KERJA</t>
  </si>
  <si>
    <t xml:space="preserve">LEAD TIME </t>
  </si>
  <si>
    <t xml:space="preserve">USER </t>
  </si>
  <si>
    <t xml:space="preserve">POSISI YANG DIBUTUHKAN </t>
  </si>
  <si>
    <t xml:space="preserve">JUMLAH KEBUTUHAN </t>
  </si>
  <si>
    <t xml:space="preserve">TGL EFEKTIF BEKERJA </t>
  </si>
  <si>
    <t xml:space="preserve">REALISASI LEAD TIME </t>
  </si>
  <si>
    <t>PENCAPAIAN</t>
  </si>
  <si>
    <t>WAKTU PROSES (HARI)</t>
  </si>
  <si>
    <t>STATUS PEMENUHAN</t>
  </si>
  <si>
    <t>AKTUAL LEAD TIME*</t>
  </si>
  <si>
    <t>KETERANGAN</t>
  </si>
  <si>
    <r>
      <rPr>
        <sz val="11"/>
        <color theme="1"/>
        <rFont val="Calibri"/>
        <family val="2"/>
      </rPr>
      <t>≤</t>
    </r>
    <r>
      <rPr>
        <sz val="11"/>
        <color theme="1"/>
        <rFont val="Calibri"/>
        <family val="2"/>
        <charset val="1"/>
        <scheme val="minor"/>
      </rPr>
      <t>35HK</t>
    </r>
  </si>
  <si>
    <r>
      <rPr>
        <b/>
        <sz val="10"/>
        <color theme="1"/>
        <rFont val="Calibri"/>
        <family val="2"/>
      </rPr>
      <t>≥</t>
    </r>
    <r>
      <rPr>
        <b/>
        <sz val="9"/>
        <color theme="1"/>
        <rFont val="Calibri"/>
        <family val="2"/>
      </rPr>
      <t>35HK</t>
    </r>
  </si>
  <si>
    <t xml:space="preserve">LIA DEWIANI </t>
  </si>
  <si>
    <t>LEGAL STAFF</t>
  </si>
  <si>
    <t xml:space="preserve">TERCAPAI </t>
  </si>
  <si>
    <t>TERPENUHI</t>
  </si>
  <si>
    <t>√</t>
  </si>
  <si>
    <t xml:space="preserve">ANDRE NAFI SAYUDI </t>
  </si>
  <si>
    <t xml:space="preserve">DRIVER AS PROJECT </t>
  </si>
  <si>
    <t>TIDAK TERCAPAI</t>
  </si>
  <si>
    <t xml:space="preserve">SALESMAN AS PROJECT </t>
  </si>
  <si>
    <t>HENDRA OCTOPI</t>
  </si>
  <si>
    <t>PROMOTION STAFF</t>
  </si>
  <si>
    <t>DEDEN DEDI</t>
  </si>
  <si>
    <t>ENG MAINTENANCE</t>
  </si>
  <si>
    <t>Ada kendala untuk menentukan kualifikasi yang dibutuhkan terkait usulan BOD untuk kaderisasi. Dan User sulit menentukan jadwal untuk seleksi awal</t>
  </si>
  <si>
    <t>PAYROLL</t>
  </si>
  <si>
    <t>ADM ENG</t>
  </si>
  <si>
    <t>Ada kendala untuk menentukan kualifikasi yang dibutuhkan terkait usulan BOD untuk kaderisasi. Dan User sulit menentukan jadwal untuk seleksi awal (</t>
  </si>
  <si>
    <t>ANGLING SUGIATNA</t>
  </si>
  <si>
    <t>PRODUKSI</t>
  </si>
  <si>
    <t>FEBBY FERDIANA</t>
  </si>
  <si>
    <t>MKT. NSB</t>
  </si>
  <si>
    <t>Kendala pada saat seleksi kandidat dilakukan 2x putaran karena User membutuhkan pembanding yang sesuai dengan kualifikasi kebutuhan.</t>
  </si>
  <si>
    <t>HELINA WIDAYANI</t>
  </si>
  <si>
    <t>ASMEN FINANCE</t>
  </si>
  <si>
    <t>BELUM TERPENUHI</t>
  </si>
  <si>
    <t>HOLD</t>
  </si>
  <si>
    <t>TAX STAFF</t>
  </si>
  <si>
    <t>HERI MASHURI</t>
  </si>
  <si>
    <t>OPERATOR WOODLINE</t>
  </si>
  <si>
    <t>ADE ARIFIN</t>
  </si>
  <si>
    <t>STAFF PPIC</t>
  </si>
  <si>
    <t>Terkendala di user saat screening tahap awal yang cukup lama.</t>
  </si>
  <si>
    <t>IMAN JUMARSANA</t>
  </si>
  <si>
    <t>M. ROSYIDIN</t>
  </si>
  <si>
    <t>DRAFTER</t>
  </si>
  <si>
    <t>Terkendala waktu untuk screening di HC &amp; User</t>
  </si>
  <si>
    <t>RUBY KT</t>
  </si>
  <si>
    <t>ADM NSB</t>
  </si>
  <si>
    <t>Waktu pemenuhan Rotasi Internal menyesuaikan dengan selesainya serah terima Jabatan</t>
  </si>
  <si>
    <t>STAFF PPC</t>
  </si>
  <si>
    <t>Terkendala waktu dari HC dan User yang sedang padat</t>
  </si>
  <si>
    <t>TGL PASANG IKLAN</t>
  </si>
  <si>
    <t xml:space="preserve">JUMLAH KANDIDAT MASUK </t>
  </si>
  <si>
    <t>JUMLAH KANDIDAT PROSES</t>
  </si>
  <si>
    <t>TEST I</t>
  </si>
  <si>
    <t>INTERVIEW I</t>
  </si>
  <si>
    <t>PSYCHOTEST</t>
  </si>
  <si>
    <t xml:space="preserve">FINAL INTERVIEW </t>
  </si>
  <si>
    <t>KUALIFIKASI KHUSUS</t>
  </si>
  <si>
    <t>REALISASI KUALIFIKASI</t>
  </si>
  <si>
    <t>NAMA KARYAWAN YANG MASUK</t>
  </si>
  <si>
    <t xml:space="preserve">REFERENSI </t>
  </si>
  <si>
    <t xml:space="preserve">KETERANGAN </t>
  </si>
  <si>
    <t xml:space="preserve">TGL </t>
  </si>
  <si>
    <t>D</t>
  </si>
  <si>
    <t xml:space="preserve">PENCAPAIAN </t>
  </si>
  <si>
    <t>%</t>
  </si>
  <si>
    <t>Min SLTA, Laki-laki</t>
  </si>
  <si>
    <t>SLTA, Laki-laki</t>
  </si>
  <si>
    <t>ASET/ BUILDING SPV</t>
  </si>
  <si>
    <t>Memiliki SIM B1, menguasai wilayah Jawa Barat, Tengah &amp;Timur</t>
  </si>
  <si>
    <t xml:space="preserve">S1, Pengalaman diutamakan </t>
  </si>
  <si>
    <t xml:space="preserve">Belum berpengalaman secara full time namun bagroun pendidikan S2 </t>
  </si>
  <si>
    <t>S1, 2 Tahun Pengalaman, tersertifikasi Brevet, dapat mengoperasikan e-spt PPH&amp;PPN</t>
  </si>
  <si>
    <t>MUHAMMAD HANIF FAISAL</t>
  </si>
  <si>
    <t>OFFICER NSB</t>
  </si>
  <si>
    <t xml:space="preserve">Ss1, 5 Tahun Pengalaman, menguasai Autocad </t>
  </si>
  <si>
    <t xml:space="preserve">Ss1, 3 Tahun Pengalaman, menguasai Autocad </t>
  </si>
  <si>
    <t>Permintaan 2 orang karyawan namun kebijakan ACC 1 terlebih dahulu</t>
  </si>
  <si>
    <t xml:space="preserve">S1, Berpengalaman </t>
  </si>
  <si>
    <t xml:space="preserve">S1, Memiliki SIM A dan Pengalaman </t>
  </si>
  <si>
    <t xml:space="preserve">S1, Pengalaman, Menguasai Corel Draw, Ilustrator &amp; Adobe </t>
  </si>
  <si>
    <t>D3, Mekatronika, Pengalaman</t>
  </si>
  <si>
    <t>D3 Elektro, berpengalaman sebagai teknisi engineering</t>
  </si>
  <si>
    <t>RAMADAN SADIKIN</t>
  </si>
  <si>
    <t>Pengalaman Payroll diutamakan min 1 tahun</t>
  </si>
  <si>
    <t>Pengalaman lebih dari 1 tahun</t>
  </si>
  <si>
    <t>MEGA OCTAVIANI</t>
  </si>
  <si>
    <t>D3. Adm Bisnis, Pengalaman</t>
  </si>
  <si>
    <t>D3 Akuntansi, pengalaman admin</t>
  </si>
  <si>
    <t>SHINTA RETNONINGSIH</t>
  </si>
  <si>
    <t>Database ex-Paramount</t>
  </si>
  <si>
    <t>Ex-Paramount yang sudah berpengalaman</t>
  </si>
  <si>
    <t>DIKI HERDIYANTO, MUHAMAD RIZAL, AGUNG CHANDRA, ANDI SOPANDI, YULIANTI SANDRAYANI</t>
  </si>
  <si>
    <t>Pengalaman Sesuai Bidang</t>
  </si>
  <si>
    <t>ESA ISTAWA</t>
  </si>
  <si>
    <t>D3/S1 Akuntasi, Berpengalaman min 1 tahun</t>
  </si>
  <si>
    <t>S1 Akuntansi, Pengalama lebih dari 1 tahun</t>
  </si>
  <si>
    <t>RATNI AMBARWATI</t>
  </si>
  <si>
    <t>Harus berpengalaman min 1 tahun</t>
  </si>
  <si>
    <t>Pengalaman di Woodline</t>
  </si>
  <si>
    <t>INDAH SETIANA DEWI</t>
  </si>
  <si>
    <t>Database Jobfair landmark Oktober</t>
  </si>
  <si>
    <t>ELGA ANDRIYANTO</t>
  </si>
  <si>
    <t>Rotasi</t>
  </si>
  <si>
    <t>WIDYA SANTI</t>
  </si>
  <si>
    <t>ROTASI INTERNAL PT. CHITOSE INTERNASIONAL TBK</t>
  </si>
  <si>
    <t>Pengalaman diutamakan</t>
  </si>
  <si>
    <t>Pengalaman PPC selama 3 tahun</t>
  </si>
  <si>
    <t>REZA SEPTIAN</t>
  </si>
  <si>
    <t>TIDAK MEMASANG IKLAN KARENA KANDIDAT DIDAPATKAN DARI JOBFAIR LANDMARK OKTOBER 2019</t>
  </si>
  <si>
    <t>CO RECRUITMENT&amp;TRAINING</t>
  </si>
  <si>
    <t>Pengalaman sesuai dengan klasifikasi</t>
  </si>
  <si>
    <t>DIAH NUR KUSUMAWARDHANI</t>
  </si>
  <si>
    <t>OPERATOR PPIC</t>
  </si>
  <si>
    <t>OUTSOURCE</t>
  </si>
  <si>
    <t>OUTSOURCE KOPERASI</t>
  </si>
  <si>
    <t>Pengalaman Salesman selama 6 Tahun</t>
  </si>
  <si>
    <t>ANDRY ICHFAN AGUSTIAN</t>
  </si>
  <si>
    <t>MKT NEW BRAND</t>
  </si>
  <si>
    <t>DESSY YULIAWATI</t>
  </si>
  <si>
    <t>ADM FINANCE</t>
  </si>
  <si>
    <t>30 JAN 120</t>
  </si>
  <si>
    <r>
      <t xml:space="preserve">Terdapat 17 permintaan Tenaga Kerja dan 15 permintaan yang sudah terpenuhi dari januari - Desember 2019. 2 karyawan yang belum terpenuhi diakibatkan ada posisi yang sedang di </t>
    </r>
    <r>
      <rPr>
        <b/>
        <sz val="11"/>
        <color theme="1"/>
        <rFont val="Calibri"/>
        <family val="2"/>
        <scheme val="minor"/>
      </rPr>
      <t>Hold.</t>
    </r>
    <r>
      <rPr>
        <sz val="11"/>
        <color theme="1"/>
        <rFont val="Calibri"/>
        <family val="2"/>
        <scheme val="minor"/>
      </rPr>
      <t xml:space="preserve"> Dari 15 permintaan tenaga kerja, 100% memenuhi kualidikasi yang diminta. Namun untuk waktu pemenuhannya, 52.94% dapat dipenuhi sesuai dengan lead time yang telah ditentukan yaitu 35 hari kerja. Hal tersebut dikarenakan adanya kebutuhan dengan posisi yang cukup spesifik kualifikasinya sehingga perlu adanya waktu untuk menemukan kandidat pembanding yang sesuai. Dan waktu juga kesibukan antara HC dan User.</t>
    </r>
  </si>
  <si>
    <t>Kegiatan</t>
  </si>
  <si>
    <t>Tujuan</t>
  </si>
  <si>
    <t>Metode</t>
  </si>
  <si>
    <t>Pemateri</t>
  </si>
  <si>
    <t>Peserta</t>
  </si>
  <si>
    <t>Lokasi</t>
  </si>
  <si>
    <t>Waktu</t>
  </si>
  <si>
    <t>Foto Kegiatan</t>
  </si>
  <si>
    <t>Ket.</t>
  </si>
  <si>
    <t>Mengikuti Psikotest dari TC HC</t>
  </si>
  <si>
    <t>Untuk proses assessment dan program development</t>
  </si>
  <si>
    <t>Test menggunakan beberapa alat test</t>
  </si>
  <si>
    <t>Asst. Manager - Manager</t>
  </si>
  <si>
    <t>PT. Chitose Internasional Tbk</t>
  </si>
  <si>
    <t>17 Februari 2016</t>
  </si>
  <si>
    <t>Sosialisasi 5S</t>
  </si>
  <si>
    <t xml:space="preserve">Mengingatkan kembali mengenai budaya 5S yang bertujuan agar setiap karyawan dapat mengaplikasikan dan konsisten dalam menerapakan Budaya 5S di lingkungan kerja. </t>
  </si>
  <si>
    <t xml:space="preserve">Ceramah &amp; Diskusi </t>
  </si>
  <si>
    <t>Intenal Chitose (Agung Tri Wahyu &amp; Iwan Hendrawan - HC )</t>
  </si>
  <si>
    <t>Semua Level karyawan PT.Chitose Internasional. Tbk</t>
  </si>
  <si>
    <t xml:space="preserve">Daishogun </t>
  </si>
  <si>
    <t>1 Feb 19 - 5 Apr 19</t>
  </si>
  <si>
    <t>Dilakukan Bertahap per-Level dikarenakan keterbatasan tempat</t>
  </si>
  <si>
    <t>Factory Tour</t>
  </si>
  <si>
    <t>Meng-Edukasi Karyawan Non-Produksi terutama Departemen BO untuk mengetahui proses produksi secara garis besar agar dapat bekerja sama dengan baik dengan adanya pehaman akan proses dan alur kerja.</t>
  </si>
  <si>
    <t xml:space="preserve">Tour </t>
  </si>
  <si>
    <t>Direktur Keuangan &amp; Administrasi (Bpk. Fadjar Swatyas)</t>
  </si>
  <si>
    <t>Perwakilan Karyawan BO</t>
  </si>
  <si>
    <t>Industry</t>
  </si>
  <si>
    <t>27 Maret 2019</t>
  </si>
  <si>
    <t xml:space="preserve">Triplay - Personal Values </t>
  </si>
  <si>
    <t>menjadi insan Trisula yang tidak mudah give up , bertekun, mempunyai dorongan untuk selalu lebih baik (winning attitude ), selalu sadar akan cost dan benefit , mengedepankan sisi positif dalam melihat segala sesuatunya,
continuous learning , ownership terhadap hasil yang sudah disepakati.</t>
  </si>
  <si>
    <t xml:space="preserve">Training Kelas </t>
  </si>
  <si>
    <t>Dedie Suherlan</t>
  </si>
  <si>
    <t>Perwakilan Officer Up PT. Chitose Internasional. Tbk</t>
  </si>
  <si>
    <t>R. Auditorium Baros</t>
  </si>
  <si>
    <t>5 &amp; 13 Maret 2019</t>
  </si>
  <si>
    <t>reskedul  dari rencana tgl 27 Feb-19</t>
  </si>
  <si>
    <t>Sosialisasi Damkar</t>
  </si>
  <si>
    <t>Memberikan Edukasi mengenai antipsipasi jika terjadi kebakaran di tempat kerja dan bagaimana cara penangulangannya</t>
  </si>
  <si>
    <t>Ceramah, Diskusi &amp; Praktek</t>
  </si>
  <si>
    <t>Instruktur Dinas Pemadam Kebakaran Kodya Bandung (Sugiyanto)</t>
  </si>
  <si>
    <t>Perwakilan dari bagian Produksi, Security, Eng &amp; QC</t>
  </si>
  <si>
    <t>Daishogun &amp; Lapangan Voley</t>
  </si>
  <si>
    <t>15 April 2019</t>
  </si>
  <si>
    <t xml:space="preserve">DC Baros </t>
  </si>
  <si>
    <t>3 Mei 2019</t>
  </si>
  <si>
    <t>Triplay - Leadership (Developing Team)</t>
  </si>
  <si>
    <t xml:space="preserve">Bulding teamwork &amp; Tracking and Managing Team </t>
  </si>
  <si>
    <t>Lim Kwang Tak</t>
  </si>
  <si>
    <t>Perwakilan PT. Chitose Internasional. Tbk</t>
  </si>
  <si>
    <t xml:space="preserve">Sosialisasi K3 </t>
  </si>
  <si>
    <t>Memberikan Edukasi mengenai dasar - dasar K3 dan bagaimana menerapkan K3 di lingkungan kerja</t>
  </si>
  <si>
    <t>Dinas Kesehatan Kota Bandung</t>
  </si>
  <si>
    <t>Daishogun</t>
  </si>
  <si>
    <t xml:space="preserve">Sosialisasi Dinkes </t>
  </si>
  <si>
    <t>Memberikan Edukasi mengenai dasar - dasar K3 dan bagaimana menanggulangi jenis-jenis kecelakaan kerja juga pencegahannya.</t>
  </si>
  <si>
    <t>Training Leadership</t>
  </si>
  <si>
    <t>Membekali dan meningkatkan kualitas karyawan untuk menjadi seorang pemimpin yang baik dengan edukasi dasar-dasar yang harus dimiliki seorang pemimpin.</t>
  </si>
  <si>
    <t>Training Kelas , diskusi kelompok</t>
  </si>
  <si>
    <t>Perwakilan Karu-Kasie Produksi PT. Chitose Internasional. Tbk</t>
  </si>
  <si>
    <t>8 &amp; 10 April 2019</t>
  </si>
  <si>
    <t>Triplay - Thinking Ability (Strategic Thinking)</t>
  </si>
  <si>
    <t>membangun strategic thinking untuk kebutuhan dan tujuan Perusahaan. (Objective of Strategic Thinking, Strategic Development, Strategic Insight, Strategic Vision )</t>
  </si>
  <si>
    <t>Kiky Suherlan</t>
  </si>
  <si>
    <t>14 Mei 2019</t>
  </si>
  <si>
    <t>Triplay - Commitment (Result Orientation/ Attention to Detail)</t>
  </si>
  <si>
    <t xml:space="preserve"> fokus kepada apa yang menjadi tujuan (end in mind ).
disaat menghadapi tantangan, fokus kepada solusi. dalam mencari solusi, dapat melihat keterikatan atau ketergantungan diantara proses (connecting the dot ).</t>
  </si>
  <si>
    <t xml:space="preserve">Fadjar Swatyas </t>
  </si>
  <si>
    <t>20 Juni 2019</t>
  </si>
  <si>
    <t>Hasil  pelatihan tidak membawa perubahan yang berpengaruh secara signifikan</t>
  </si>
  <si>
    <t xml:space="preserve">Adanya ketidak konsistenan pengaplikasian, lingkungan yang tidak support, </t>
  </si>
  <si>
    <t>HC (Lia Dewiani &amp; Destianti)</t>
  </si>
  <si>
    <t>Theocentric Motivation in Digital</t>
  </si>
  <si>
    <t xml:space="preserve">Training yang dilaksanakan berbasis Digital, melalui perangkat mobile phone (HP).
Materi training yang diberikan seputar proses Learning Peserta untuk menumbuhkan motivasi dan potensi terbaik dalam diri.
</t>
  </si>
  <si>
    <t>2 tahap : 1. Self-Learning motivation by Digital (Phone), 2. In-Class</t>
  </si>
  <si>
    <t>Capstone Indonesia (Eloy Zalukhu)</t>
  </si>
  <si>
    <t>60 orang karyawan level Officer Up (Perwakilan Dept yg ditunjuk oleh Management)</t>
  </si>
  <si>
    <t>10 Oktober 2019 s/d 20 Desember 2019</t>
  </si>
  <si>
    <t>TRAINING &amp; DEVELOPMENT - HC ACTIVITY UPDATE 2019</t>
  </si>
  <si>
    <t>Agent of Change</t>
  </si>
  <si>
    <t>Untuk pengembangan potensi karyawan &amp; kaderisasi</t>
  </si>
  <si>
    <t>STAR Training  &amp; Team Komite AOC- TC</t>
  </si>
  <si>
    <t>11 Orang karyawan perwakilan Dept (Wakaru keatas)</t>
  </si>
  <si>
    <t>Eldorado &amp; Imah Hills Pangalengan</t>
  </si>
  <si>
    <t xml:space="preserve">Februari 2019 s/d Februari 2020 </t>
  </si>
  <si>
    <t>In -Clas, Task Project dan Outbond</t>
  </si>
  <si>
    <t>Pelatihan sesuai dengan  kompetensi yang dibutuhkan</t>
  </si>
  <si>
    <t>Tingkat kesesuaian dengan kompetensi   90%</t>
  </si>
  <si>
    <t>Kegiatan Pelatihan dan Pengembangan di tahun 2019 dengan 12 jenis kegiatan sudah mewakili masing-masing golongan karyawan dan memenuhi Kompetensi Knowledge, Skill dan Attitude, ditindaklanjuti dengan follow up evaluasi kompetensi  pelatihan (mapping &amp; minimalisasi gap kompetensi)di tahun 2020.</t>
  </si>
</sst>
</file>

<file path=xl/styles.xml><?xml version="1.0" encoding="utf-8"?>
<styleSheet xmlns="http://schemas.openxmlformats.org/spreadsheetml/2006/main">
  <fonts count="28">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font>
    <font>
      <b/>
      <sz val="12"/>
      <color indexed="8"/>
      <name val="Calibri"/>
      <family val="2"/>
    </font>
    <font>
      <b/>
      <sz val="11"/>
      <name val="Calibri"/>
      <family val="2"/>
    </font>
    <font>
      <sz val="11"/>
      <name val="Calibri"/>
      <family val="2"/>
    </font>
    <font>
      <sz val="8"/>
      <name val="Calibri"/>
      <family val="2"/>
      <charset val="1"/>
    </font>
    <font>
      <sz val="11"/>
      <name val="Calibri"/>
      <family val="2"/>
      <charset val="1"/>
    </font>
    <font>
      <sz val="11"/>
      <name val="Calibri"/>
      <family val="2"/>
      <charset val="1"/>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
      <sz val="10"/>
      <color theme="1"/>
      <name val="Calibri"/>
      <family val="2"/>
      <scheme val="minor"/>
    </font>
    <font>
      <sz val="11"/>
      <color theme="1"/>
      <name val="Calibri"/>
      <family val="2"/>
    </font>
    <font>
      <b/>
      <sz val="10"/>
      <color theme="1"/>
      <name val="Calibri"/>
      <family val="2"/>
    </font>
    <font>
      <b/>
      <sz val="9"/>
      <color theme="1"/>
      <name val="Calibri"/>
      <family val="2"/>
    </font>
    <font>
      <b/>
      <sz val="9"/>
      <color theme="1"/>
      <name val="Calibri"/>
      <family val="2"/>
      <scheme val="minor"/>
    </font>
    <font>
      <sz val="11"/>
      <color indexed="8"/>
      <name val="Calibri"/>
      <family val="2"/>
      <charset val="1"/>
    </font>
    <font>
      <b/>
      <sz val="20"/>
      <color indexed="8"/>
      <name val="Calibri"/>
      <family val="2"/>
    </font>
    <font>
      <sz val="11"/>
      <color indexed="8"/>
      <name val="Calibri"/>
      <family val="2"/>
    </font>
  </fonts>
  <fills count="9">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rgb="FF9999FF"/>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s>
  <borders count="5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s>
  <cellStyleXfs count="3">
    <xf numFmtId="0" fontId="0" fillId="0" borderId="0"/>
    <xf numFmtId="0" fontId="2" fillId="0" borderId="0"/>
    <xf numFmtId="0" fontId="25" fillId="0" borderId="0"/>
  </cellStyleXfs>
  <cellXfs count="207">
    <xf numFmtId="0" fontId="0" fillId="0" borderId="0" xfId="0"/>
    <xf numFmtId="0" fontId="5" fillId="0" borderId="2" xfId="0" applyFont="1" applyBorder="1" applyAlignment="1">
      <alignment vertical="center"/>
    </xf>
    <xf numFmtId="0" fontId="6" fillId="0" borderId="2" xfId="0" applyFont="1"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49" fontId="0" fillId="0" borderId="1"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3" xfId="0" applyBorder="1" applyAlignment="1">
      <alignment horizontal="center" vertical="center" wrapText="1"/>
    </xf>
    <xf numFmtId="15" fontId="5" fillId="0" borderId="8" xfId="0" applyNumberFormat="1" applyFont="1" applyBorder="1" applyAlignment="1">
      <alignment vertical="center"/>
    </xf>
    <xf numFmtId="0" fontId="5" fillId="0" borderId="9" xfId="0" applyFont="1" applyBorder="1" applyAlignment="1">
      <alignment vertical="center"/>
    </xf>
    <xf numFmtId="0" fontId="0" fillId="0" borderId="10" xfId="0" applyBorder="1"/>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10" fillId="0" borderId="12" xfId="0" applyFont="1" applyBorder="1" applyAlignment="1">
      <alignment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NumberFormat="1" applyFont="1" applyBorder="1" applyAlignment="1">
      <alignment horizontal="center" vertical="center" wrapText="1"/>
    </xf>
    <xf numFmtId="0" fontId="11" fillId="0" borderId="13" xfId="0" applyFont="1" applyBorder="1" applyAlignment="1">
      <alignment horizontal="justify" vertical="center" wrapText="1"/>
    </xf>
    <xf numFmtId="0" fontId="11" fillId="0" borderId="23" xfId="0" applyFont="1" applyBorder="1" applyAlignment="1">
      <alignment vertical="center" wrapText="1"/>
    </xf>
    <xf numFmtId="0" fontId="0" fillId="0" borderId="3" xfId="0" applyBorder="1" applyAlignment="1">
      <alignment horizontal="center" vertical="center" wrapText="1"/>
    </xf>
    <xf numFmtId="0" fontId="0" fillId="0" borderId="13" xfId="0" applyBorder="1" applyAlignment="1">
      <alignment horizont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0" xfId="0" applyFont="1"/>
    <xf numFmtId="0" fontId="12" fillId="0" borderId="3" xfId="0" applyFont="1" applyBorder="1" applyAlignment="1">
      <alignment horizontal="center" vertical="center" wrapText="1"/>
    </xf>
    <xf numFmtId="0" fontId="13" fillId="0" borderId="34" xfId="0" applyFont="1" applyBorder="1" applyAlignment="1">
      <alignment horizontal="center" vertical="center"/>
    </xf>
    <xf numFmtId="0" fontId="0" fillId="0" borderId="0" xfId="0" applyAlignment="1"/>
    <xf numFmtId="0" fontId="14" fillId="0" borderId="35" xfId="0" applyFont="1" applyBorder="1" applyAlignment="1">
      <alignment vertical="center"/>
    </xf>
    <xf numFmtId="0" fontId="14" fillId="0" borderId="36" xfId="0" applyFont="1" applyBorder="1" applyAlignment="1">
      <alignment vertical="center"/>
    </xf>
    <xf numFmtId="0" fontId="14" fillId="0" borderId="36" xfId="0" applyFont="1" applyBorder="1" applyAlignment="1">
      <alignment horizontal="center" vertical="center"/>
    </xf>
    <xf numFmtId="0" fontId="14" fillId="0" borderId="39" xfId="0" applyFont="1" applyBorder="1" applyAlignment="1">
      <alignment vertical="center"/>
    </xf>
    <xf numFmtId="15" fontId="14" fillId="0" borderId="38" xfId="0" applyNumberFormat="1"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15" fontId="14" fillId="0" borderId="36" xfId="0" applyNumberFormat="1" applyFont="1" applyBorder="1" applyAlignment="1">
      <alignment vertical="center"/>
    </xf>
    <xf numFmtId="0" fontId="0" fillId="0" borderId="36" xfId="0" applyBorder="1" applyAlignment="1">
      <alignment vertical="top"/>
    </xf>
    <xf numFmtId="0" fontId="13" fillId="0" borderId="33" xfId="0" applyFont="1" applyBorder="1" applyAlignment="1">
      <alignment horizontal="center" vertical="center"/>
    </xf>
    <xf numFmtId="0" fontId="14" fillId="0" borderId="35" xfId="0" applyFont="1" applyBorder="1" applyAlignment="1">
      <alignment horizontal="center" vertical="center"/>
    </xf>
    <xf numFmtId="0" fontId="14" fillId="0" borderId="39" xfId="0" applyFont="1" applyBorder="1" applyAlignment="1">
      <alignment horizontal="center" vertical="center"/>
    </xf>
    <xf numFmtId="0" fontId="14" fillId="0" borderId="37" xfId="0" applyFont="1" applyBorder="1" applyAlignment="1">
      <alignment horizontal="center" vertical="center"/>
    </xf>
    <xf numFmtId="0" fontId="0" fillId="0" borderId="0" xfId="0" applyAlignment="1">
      <alignment horizontal="center"/>
    </xf>
    <xf numFmtId="0" fontId="11" fillId="0" borderId="13" xfId="0" applyFont="1" applyBorder="1" applyAlignment="1">
      <alignment horizontal="center" vertical="center" wrapText="1"/>
    </xf>
    <xf numFmtId="0" fontId="16" fillId="0" borderId="0" xfId="1" applyFont="1"/>
    <xf numFmtId="0" fontId="2" fillId="0" borderId="0" xfId="1"/>
    <xf numFmtId="0" fontId="17" fillId="0" borderId="0" xfId="1" applyFont="1"/>
    <xf numFmtId="0" fontId="2" fillId="0" borderId="0" xfId="1" applyFont="1"/>
    <xf numFmtId="0" fontId="2" fillId="2" borderId="41" xfId="1" applyFont="1" applyFill="1" applyBorder="1" applyAlignment="1">
      <alignment vertical="center"/>
    </xf>
    <xf numFmtId="0" fontId="2" fillId="2" borderId="42" xfId="1" applyFont="1" applyFill="1" applyBorder="1" applyAlignment="1">
      <alignment vertical="center"/>
    </xf>
    <xf numFmtId="0" fontId="20" fillId="0" borderId="0" xfId="1" applyFont="1" applyAlignment="1">
      <alignment horizontal="center" vertical="center" wrapText="1"/>
    </xf>
    <xf numFmtId="49" fontId="2" fillId="2" borderId="43" xfId="1" applyNumberFormat="1" applyFont="1" applyFill="1" applyBorder="1" applyAlignment="1">
      <alignment horizontal="center" vertical="center"/>
    </xf>
    <xf numFmtId="0" fontId="22" fillId="2" borderId="43" xfId="1" applyFont="1" applyFill="1" applyBorder="1" applyAlignment="1">
      <alignment horizontal="center" vertical="center" wrapText="1"/>
    </xf>
    <xf numFmtId="0" fontId="2" fillId="0" borderId="3" xfId="1" applyBorder="1" applyAlignment="1">
      <alignment horizontal="center" vertical="center"/>
    </xf>
    <xf numFmtId="15" fontId="2" fillId="0" borderId="3" xfId="1" applyNumberFormat="1" applyBorder="1" applyAlignment="1">
      <alignment horizontal="center" vertical="center"/>
    </xf>
    <xf numFmtId="0" fontId="2" fillId="3" borderId="3" xfId="1" applyFill="1" applyBorder="1" applyAlignment="1">
      <alignment horizontal="center" vertical="center"/>
    </xf>
    <xf numFmtId="2" fontId="2" fillId="3" borderId="3" xfId="1" applyNumberFormat="1" applyFill="1" applyBorder="1" applyAlignment="1">
      <alignment horizontal="center" vertical="center"/>
    </xf>
    <xf numFmtId="1" fontId="2" fillId="3" borderId="3" xfId="1" applyNumberFormat="1" applyFill="1" applyBorder="1" applyAlignment="1">
      <alignment horizontal="center" vertical="center"/>
    </xf>
    <xf numFmtId="49" fontId="2" fillId="0" borderId="3" xfId="1" applyNumberFormat="1" applyFont="1" applyBorder="1" applyAlignment="1">
      <alignment horizontal="center" vertical="center"/>
    </xf>
    <xf numFmtId="2" fontId="2" fillId="0" borderId="3" xfId="1" applyNumberFormat="1" applyFill="1" applyBorder="1" applyAlignment="1">
      <alignment horizontal="center" vertical="center"/>
    </xf>
    <xf numFmtId="0" fontId="2" fillId="0" borderId="3" xfId="1" applyBorder="1" applyAlignment="1">
      <alignment wrapText="1"/>
    </xf>
    <xf numFmtId="0" fontId="15" fillId="3" borderId="3" xfId="1" applyFont="1" applyFill="1" applyBorder="1" applyAlignment="1">
      <alignment horizontal="center" vertical="center"/>
    </xf>
    <xf numFmtId="0" fontId="15" fillId="0" borderId="3" xfId="1" applyFont="1" applyFill="1" applyBorder="1" applyAlignment="1">
      <alignment horizontal="center" vertical="center"/>
    </xf>
    <xf numFmtId="0" fontId="2" fillId="0" borderId="3" xfId="1" applyFill="1" applyBorder="1" applyAlignment="1">
      <alignment horizontal="center" vertical="center"/>
    </xf>
    <xf numFmtId="0" fontId="2" fillId="0" borderId="3" xfId="1" applyBorder="1" applyAlignment="1">
      <alignment vertical="center" wrapText="1"/>
    </xf>
    <xf numFmtId="0" fontId="2" fillId="0" borderId="3" xfId="1" applyBorder="1" applyAlignment="1">
      <alignment horizontal="left" vertical="center" wrapText="1"/>
    </xf>
    <xf numFmtId="0" fontId="12" fillId="0" borderId="3" xfId="1" applyFont="1" applyBorder="1" applyAlignment="1">
      <alignment vertical="center"/>
    </xf>
    <xf numFmtId="0" fontId="2" fillId="0" borderId="3" xfId="1" quotePrefix="1" applyBorder="1" applyAlignment="1">
      <alignment vertical="center" wrapText="1"/>
    </xf>
    <xf numFmtId="0" fontId="15" fillId="3" borderId="7"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13" xfId="1" applyFont="1" applyFill="1" applyBorder="1" applyAlignment="1">
      <alignment horizontal="center" vertical="center"/>
    </xf>
    <xf numFmtId="49" fontId="2" fillId="0" borderId="13" xfId="1" applyNumberFormat="1" applyFont="1" applyBorder="1" applyAlignment="1">
      <alignment horizontal="center" vertical="center"/>
    </xf>
    <xf numFmtId="10" fontId="12" fillId="4" borderId="32" xfId="1" applyNumberFormat="1" applyFont="1" applyFill="1" applyBorder="1" applyAlignment="1">
      <alignment horizontal="center" vertical="center"/>
    </xf>
    <xf numFmtId="10" fontId="12" fillId="4" borderId="44" xfId="1" applyNumberFormat="1" applyFont="1" applyFill="1" applyBorder="1" applyAlignment="1">
      <alignment horizontal="center" vertical="center"/>
    </xf>
    <xf numFmtId="0" fontId="2" fillId="0" borderId="45" xfId="1" applyBorder="1"/>
    <xf numFmtId="10" fontId="2" fillId="0" borderId="46" xfId="1" applyNumberFormat="1" applyBorder="1"/>
    <xf numFmtId="0" fontId="19" fillId="2" borderId="32" xfId="1" applyFont="1" applyFill="1" applyBorder="1" applyAlignment="1">
      <alignment horizontal="center" vertical="center" wrapText="1"/>
    </xf>
    <xf numFmtId="0" fontId="24" fillId="5" borderId="32" xfId="1" applyFont="1" applyFill="1" applyBorder="1" applyAlignment="1">
      <alignment horizontal="center" vertical="center" wrapText="1"/>
    </xf>
    <xf numFmtId="0" fontId="2" fillId="0" borderId="7" xfId="1" applyBorder="1" applyAlignment="1">
      <alignment horizontal="center" vertical="center"/>
    </xf>
    <xf numFmtId="15" fontId="2" fillId="0" borderId="7" xfId="1" applyNumberFormat="1" applyBorder="1" applyAlignment="1">
      <alignment horizontal="center" vertical="center"/>
    </xf>
    <xf numFmtId="0" fontId="2" fillId="3" borderId="7" xfId="1" applyFill="1" applyBorder="1" applyAlignment="1">
      <alignment horizontal="center" vertical="center"/>
    </xf>
    <xf numFmtId="0" fontId="2" fillId="6" borderId="7" xfId="1" applyFill="1" applyBorder="1" applyAlignment="1">
      <alignment horizontal="center" vertical="center"/>
    </xf>
    <xf numFmtId="1" fontId="2" fillId="0" borderId="7" xfId="1" applyNumberFormat="1" applyBorder="1" applyAlignment="1">
      <alignment horizontal="center" vertical="center"/>
    </xf>
    <xf numFmtId="0" fontId="2" fillId="0" borderId="7" xfId="1" applyBorder="1" applyAlignment="1">
      <alignment wrapText="1"/>
    </xf>
    <xf numFmtId="9" fontId="2" fillId="3" borderId="7" xfId="1" applyNumberFormat="1" applyFill="1" applyBorder="1" applyAlignment="1">
      <alignment horizontal="center"/>
    </xf>
    <xf numFmtId="9" fontId="2" fillId="7" borderId="7" xfId="1" applyNumberFormat="1" applyFill="1" applyBorder="1" applyAlignment="1">
      <alignment horizontal="center"/>
    </xf>
    <xf numFmtId="0" fontId="2" fillId="0" borderId="7" xfId="1" applyBorder="1" applyAlignment="1">
      <alignment horizontal="center"/>
    </xf>
    <xf numFmtId="0" fontId="2" fillId="0" borderId="7" xfId="1" applyBorder="1"/>
    <xf numFmtId="0" fontId="2" fillId="6" borderId="3" xfId="1" applyFill="1" applyBorder="1" applyAlignment="1">
      <alignment horizontal="center" vertical="center"/>
    </xf>
    <xf numFmtId="1" fontId="2" fillId="0" borderId="3" xfId="1" applyNumberFormat="1" applyBorder="1" applyAlignment="1">
      <alignment horizontal="center" vertical="center"/>
    </xf>
    <xf numFmtId="9" fontId="2" fillId="3" borderId="3" xfId="1" applyNumberFormat="1" applyFill="1" applyBorder="1" applyAlignment="1">
      <alignment horizontal="center"/>
    </xf>
    <xf numFmtId="0" fontId="2" fillId="0" borderId="3" xfId="1" applyBorder="1"/>
    <xf numFmtId="0" fontId="2" fillId="0" borderId="7" xfId="1" quotePrefix="1" applyBorder="1" applyAlignment="1">
      <alignment horizontal="center"/>
    </xf>
    <xf numFmtId="0" fontId="2" fillId="0" borderId="3" xfId="1" applyFont="1" applyBorder="1" applyAlignment="1">
      <alignment horizontal="center" vertical="center"/>
    </xf>
    <xf numFmtId="9" fontId="2" fillId="7" borderId="3" xfId="1" applyNumberFormat="1" applyFill="1" applyBorder="1" applyAlignment="1">
      <alignment horizontal="center"/>
    </xf>
    <xf numFmtId="0" fontId="2" fillId="0" borderId="3" xfId="1" quotePrefix="1" applyBorder="1" applyAlignment="1">
      <alignment horizontal="center"/>
    </xf>
    <xf numFmtId="0" fontId="2" fillId="0" borderId="3" xfId="1" applyBorder="1" applyAlignment="1">
      <alignment horizontal="center"/>
    </xf>
    <xf numFmtId="15" fontId="2" fillId="0" borderId="3" xfId="1" quotePrefix="1" applyNumberFormat="1" applyBorder="1" applyAlignment="1">
      <alignment horizontal="center" vertical="center"/>
    </xf>
    <xf numFmtId="0" fontId="2" fillId="6" borderId="3" xfId="1" quotePrefix="1" applyFill="1" applyBorder="1" applyAlignment="1">
      <alignment horizontal="center" vertical="center"/>
    </xf>
    <xf numFmtId="0" fontId="2" fillId="0" borderId="3" xfId="1" quotePrefix="1" applyBorder="1" applyAlignment="1">
      <alignment horizontal="center" vertical="center"/>
    </xf>
    <xf numFmtId="9" fontId="2" fillId="3" borderId="3" xfId="1" applyNumberFormat="1" applyFill="1" applyBorder="1" applyAlignment="1">
      <alignment horizontal="center" vertical="center"/>
    </xf>
    <xf numFmtId="0" fontId="2" fillId="7" borderId="3" xfId="1" applyFill="1" applyBorder="1" applyAlignment="1">
      <alignment horizontal="center" vertical="center"/>
    </xf>
    <xf numFmtId="0" fontId="2" fillId="7" borderId="3" xfId="1" applyFill="1" applyBorder="1" applyAlignment="1">
      <alignment horizontal="center"/>
    </xf>
    <xf numFmtId="0" fontId="2" fillId="0" borderId="3" xfId="1" quotePrefix="1" applyBorder="1" applyAlignment="1">
      <alignment horizontal="center" vertical="center" wrapText="1"/>
    </xf>
    <xf numFmtId="0" fontId="2" fillId="7" borderId="3" xfId="1" applyFill="1" applyBorder="1" applyAlignment="1">
      <alignment horizontal="center" wrapText="1"/>
    </xf>
    <xf numFmtId="0" fontId="2" fillId="3" borderId="3" xfId="1" applyFill="1" applyBorder="1" applyAlignment="1">
      <alignment horizontal="center"/>
    </xf>
    <xf numFmtId="0" fontId="2" fillId="0" borderId="3" xfId="1" quotePrefix="1" applyBorder="1"/>
    <xf numFmtId="0" fontId="2" fillId="0" borderId="3" xfId="1" quotePrefix="1" applyBorder="1" applyAlignment="1">
      <alignment wrapText="1"/>
    </xf>
    <xf numFmtId="0" fontId="2" fillId="0" borderId="3" xfId="1" applyBorder="1" applyAlignment="1">
      <alignment horizontal="center" vertical="center" wrapText="1"/>
    </xf>
    <xf numFmtId="0" fontId="12" fillId="0" borderId="3" xfId="1" applyFont="1" applyBorder="1" applyAlignment="1">
      <alignment horizontal="center" vertical="center"/>
    </xf>
    <xf numFmtId="1" fontId="2" fillId="0" borderId="3" xfId="1" quotePrefix="1" applyNumberFormat="1" applyBorder="1" applyAlignment="1">
      <alignment horizontal="center" vertical="center"/>
    </xf>
    <xf numFmtId="0" fontId="2" fillId="0" borderId="3" xfId="1" applyBorder="1" applyAlignment="1">
      <alignment vertical="center"/>
    </xf>
    <xf numFmtId="0" fontId="25" fillId="0" borderId="0" xfId="2" applyFill="1"/>
    <xf numFmtId="0" fontId="25" fillId="0" borderId="0" xfId="2" applyFill="1" applyAlignment="1">
      <alignment vertical="center"/>
    </xf>
    <xf numFmtId="0" fontId="27" fillId="8" borderId="3" xfId="2" applyFont="1" applyFill="1" applyBorder="1" applyAlignment="1">
      <alignment horizontal="center" vertical="center"/>
    </xf>
    <xf numFmtId="0" fontId="5" fillId="8" borderId="47" xfId="2" applyFont="1" applyFill="1" applyBorder="1" applyAlignment="1">
      <alignment horizontal="center" vertical="center"/>
    </xf>
    <xf numFmtId="0" fontId="5" fillId="8" borderId="48" xfId="2" applyFont="1" applyFill="1" applyBorder="1" applyAlignment="1">
      <alignment horizontal="center" vertical="center"/>
    </xf>
    <xf numFmtId="0" fontId="5" fillId="0" borderId="48" xfId="2" applyFont="1" applyFill="1" applyBorder="1" applyAlignment="1">
      <alignment horizontal="center" vertical="center"/>
    </xf>
    <xf numFmtId="0" fontId="27" fillId="0" borderId="13" xfId="2" applyFont="1" applyFill="1" applyBorder="1" applyAlignment="1">
      <alignment horizontal="center" vertical="center"/>
    </xf>
    <xf numFmtId="0" fontId="27" fillId="0" borderId="49" xfId="2" applyFont="1" applyFill="1" applyBorder="1" applyAlignment="1">
      <alignment horizontal="center" vertical="center" wrapText="1"/>
    </xf>
    <xf numFmtId="0" fontId="27" fillId="0" borderId="50" xfId="2" applyFont="1" applyFill="1" applyBorder="1" applyAlignment="1">
      <alignment horizontal="center" vertical="center" wrapText="1"/>
    </xf>
    <xf numFmtId="0" fontId="27" fillId="0" borderId="50" xfId="2" applyFont="1" applyFill="1" applyBorder="1" applyAlignment="1">
      <alignment horizontal="center" vertical="center"/>
    </xf>
    <xf numFmtId="0" fontId="27" fillId="0" borderId="3" xfId="2" applyFont="1" applyFill="1" applyBorder="1" applyAlignment="1">
      <alignment horizontal="center" vertical="center"/>
    </xf>
    <xf numFmtId="0" fontId="27" fillId="0" borderId="3" xfId="2" applyFont="1" applyFill="1" applyBorder="1" applyAlignment="1">
      <alignment horizontal="center" vertical="center" wrapText="1"/>
    </xf>
    <xf numFmtId="0" fontId="27" fillId="0" borderId="3" xfId="2" applyFont="1" applyFill="1" applyBorder="1" applyAlignment="1">
      <alignment horizontal="left" vertical="center" wrapText="1"/>
    </xf>
    <xf numFmtId="49" fontId="27" fillId="0" borderId="3" xfId="2" applyNumberFormat="1" applyFont="1" applyFill="1" applyBorder="1" applyAlignment="1">
      <alignment horizontal="center" vertical="center" wrapText="1"/>
    </xf>
    <xf numFmtId="0" fontId="25" fillId="0" borderId="3" xfId="2" applyFill="1" applyBorder="1" applyAlignment="1">
      <alignment horizontal="center" vertical="center"/>
    </xf>
    <xf numFmtId="0" fontId="5" fillId="0" borderId="3" xfId="2" applyFont="1" applyFill="1" applyBorder="1" applyAlignment="1">
      <alignment horizontal="center" vertical="center" wrapText="1"/>
    </xf>
    <xf numFmtId="0" fontId="21" fillId="0" borderId="3" xfId="1" applyFont="1" applyBorder="1" applyAlignment="1">
      <alignment horizontal="center" vertical="center"/>
    </xf>
    <xf numFmtId="15" fontId="21" fillId="0" borderId="3" xfId="1" applyNumberFormat="1" applyFont="1" applyBorder="1" applyAlignment="1">
      <alignment horizontal="center" vertical="center"/>
    </xf>
    <xf numFmtId="15" fontId="27" fillId="0" borderId="3" xfId="2" applyNumberFormat="1" applyFont="1" applyFill="1" applyBorder="1" applyAlignment="1">
      <alignment horizontal="center" vertical="center" wrapText="1"/>
    </xf>
    <xf numFmtId="0" fontId="25" fillId="0" borderId="3" xfId="2" applyFill="1" applyBorder="1" applyAlignment="1">
      <alignment vertical="center"/>
    </xf>
    <xf numFmtId="0" fontId="25" fillId="0" borderId="3" xfId="2" applyFill="1" applyBorder="1" applyAlignment="1">
      <alignment horizontal="left" vertical="center" wrapText="1"/>
    </xf>
    <xf numFmtId="0" fontId="25" fillId="0" borderId="3" xfId="2" applyFill="1" applyBorder="1" applyAlignment="1">
      <alignment horizontal="center" vertical="center" wrapText="1"/>
    </xf>
    <xf numFmtId="0" fontId="21" fillId="0" borderId="3" xfId="1" applyFont="1" applyBorder="1" applyAlignment="1">
      <alignment horizontal="left" vertical="center" wrapText="1"/>
    </xf>
    <xf numFmtId="0" fontId="27" fillId="0" borderId="3" xfId="2" applyFont="1" applyFill="1" applyBorder="1" applyAlignment="1">
      <alignment horizontal="center" vertical="center"/>
    </xf>
    <xf numFmtId="0" fontId="27" fillId="0" borderId="3" xfId="2"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22" xfId="0" applyFont="1" applyFill="1" applyBorder="1" applyAlignment="1">
      <alignment horizontal="left"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14" fontId="5" fillId="0" borderId="15" xfId="0" applyNumberFormat="1" applyFont="1" applyBorder="1" applyAlignment="1">
      <alignment horizontal="center" vertical="center"/>
    </xf>
    <xf numFmtId="14" fontId="5" fillId="0" borderId="16" xfId="0" applyNumberFormat="1" applyFont="1" applyBorder="1" applyAlignment="1">
      <alignment horizontal="center" vertical="center"/>
    </xf>
    <xf numFmtId="14" fontId="5" fillId="0" borderId="17"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10" fillId="0" borderId="14"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top" wrapText="1"/>
    </xf>
    <xf numFmtId="0" fontId="2" fillId="0" borderId="32" xfId="0" applyFont="1" applyBorder="1" applyAlignment="1">
      <alignment horizontal="left" vertical="center" wrapText="1"/>
    </xf>
    <xf numFmtId="0" fontId="4" fillId="0" borderId="32" xfId="0" applyFont="1" applyBorder="1" applyAlignment="1">
      <alignment horizontal="left" vertical="center" wrapText="1"/>
    </xf>
    <xf numFmtId="0" fontId="8" fillId="0" borderId="18" xfId="0" applyFont="1" applyBorder="1" applyAlignment="1">
      <alignment horizontal="center" vertical="center" wrapText="1"/>
    </xf>
    <xf numFmtId="0" fontId="7" fillId="0" borderId="30" xfId="0" applyFont="1" applyBorder="1" applyAlignment="1">
      <alignment horizontal="center" vertical="center" wrapText="1"/>
    </xf>
    <xf numFmtId="0" fontId="3" fillId="0" borderId="18" xfId="0" applyFont="1" applyBorder="1" applyAlignment="1">
      <alignment horizontal="center" vertical="center" wrapText="1"/>
    </xf>
    <xf numFmtId="0" fontId="12" fillId="0" borderId="30" xfId="0" applyFont="1" applyBorder="1" applyAlignment="1">
      <alignment horizontal="center" vertical="center" wrapText="1"/>
    </xf>
    <xf numFmtId="0" fontId="18" fillId="0" borderId="0" xfId="1" applyFont="1" applyAlignment="1">
      <alignment horizontal="center"/>
    </xf>
    <xf numFmtId="0" fontId="19" fillId="2" borderId="32"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3"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26" fillId="0" borderId="0" xfId="2" applyFont="1" applyFill="1" applyBorder="1" applyAlignment="1">
      <alignment horizontal="center" vertical="center" wrapText="1"/>
    </xf>
    <xf numFmtId="0" fontId="27" fillId="0" borderId="3" xfId="2" applyFont="1" applyFill="1" applyBorder="1" applyAlignment="1">
      <alignment horizontal="center" vertical="center"/>
    </xf>
    <xf numFmtId="0" fontId="27" fillId="0" borderId="3" xfId="2" applyFont="1" applyFill="1" applyBorder="1" applyAlignment="1">
      <alignment horizontal="center" vertical="center" wrapText="1"/>
    </xf>
    <xf numFmtId="0" fontId="27" fillId="0" borderId="3" xfId="2" applyFont="1" applyFill="1" applyBorder="1" applyAlignment="1">
      <alignment horizontal="left" vertical="center" wrapText="1"/>
    </xf>
    <xf numFmtId="49" fontId="27" fillId="0" borderId="3" xfId="2" applyNumberFormat="1" applyFont="1" applyFill="1" applyBorder="1" applyAlignment="1">
      <alignment horizontal="center" vertical="center" wrapText="1"/>
    </xf>
  </cellXfs>
  <cellStyles count="3">
    <cellStyle name="Excel Built-in Normal"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63500</xdr:rowOff>
    </xdr:from>
    <xdr:to>
      <xdr:col>1</xdr:col>
      <xdr:colOff>730663</xdr:colOff>
      <xdr:row>0</xdr:row>
      <xdr:rowOff>159881</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81000" y="63500"/>
          <a:ext cx="607219" cy="631031"/>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238125</xdr:colOff>
      <xdr:row>31</xdr:row>
      <xdr:rowOff>85725</xdr:rowOff>
    </xdr:to>
    <xdr:pic>
      <xdr:nvPicPr>
        <xdr:cNvPr id="2" name="Picture 1">
          <a:extLst>
            <a:ext uri="{FF2B5EF4-FFF2-40B4-BE49-F238E27FC236}">
              <a16:creationId xmlns="" xmlns:a16="http://schemas.microsoft.com/office/drawing/2014/main" id="{9F7DDE88-1204-4FF2-98E4-3DDD389C07D7}"/>
            </a:ext>
          </a:extLst>
        </xdr:cNvPr>
        <xdr:cNvPicPr>
          <a:picLocks noChangeAspect="1"/>
        </xdr:cNvPicPr>
      </xdr:nvPicPr>
      <xdr:blipFill>
        <a:blip xmlns:r="http://schemas.openxmlformats.org/officeDocument/2006/relationships" r:embed="rId1"/>
        <a:stretch>
          <a:fillRect/>
        </a:stretch>
      </xdr:blipFill>
      <xdr:spPr>
        <a:xfrm>
          <a:off x="0" y="0"/>
          <a:ext cx="8162925" cy="6000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O16"/>
  <sheetViews>
    <sheetView showGridLines="0" tabSelected="1" zoomScale="75" zoomScaleNormal="73" workbookViewId="0">
      <pane xSplit="2" ySplit="7" topLeftCell="C10" activePane="bottomRight" state="frozen"/>
      <selection pane="topRight" activeCell="B1" sqref="B1"/>
      <selection pane="bottomLeft" activeCell="A8" sqref="A8"/>
      <selection pane="bottomRight" activeCell="B1" sqref="B1:L16"/>
    </sheetView>
  </sheetViews>
  <sheetFormatPr defaultRowHeight="15"/>
  <cols>
    <col min="1" max="1" width="4" customWidth="1"/>
    <col min="2" max="3" width="12.7109375" customWidth="1"/>
    <col min="4" max="4" width="19.42578125" customWidth="1"/>
    <col min="5" max="5" width="22.7109375" customWidth="1"/>
    <col min="6" max="8" width="8.28515625" customWidth="1"/>
    <col min="9" max="9" width="27" customWidth="1"/>
    <col min="10" max="10" width="32.85546875" customWidth="1"/>
    <col min="11" max="11" width="18.5703125" customWidth="1"/>
    <col min="12" max="12" width="42" style="25" customWidth="1"/>
  </cols>
  <sheetData>
    <row r="1" spans="2:15" ht="18.75" customHeight="1">
      <c r="B1" s="139"/>
      <c r="C1" s="142" t="s">
        <v>3</v>
      </c>
      <c r="D1" s="143"/>
      <c r="E1" s="143"/>
      <c r="F1" s="143"/>
      <c r="G1" s="143"/>
      <c r="H1" s="144"/>
      <c r="I1" s="145" t="s">
        <v>53</v>
      </c>
      <c r="J1" s="146"/>
      <c r="K1" s="147"/>
    </row>
    <row r="2" spans="2:15" ht="21.75" customHeight="1">
      <c r="B2" s="140"/>
      <c r="C2" s="148" t="s">
        <v>22</v>
      </c>
      <c r="D2" s="149"/>
      <c r="E2" s="149"/>
      <c r="F2" s="149"/>
      <c r="G2" s="149"/>
      <c r="H2" s="150"/>
      <c r="I2" s="3" t="s">
        <v>4</v>
      </c>
      <c r="J2" s="3" t="s">
        <v>5</v>
      </c>
      <c r="K2" s="4" t="s">
        <v>6</v>
      </c>
    </row>
    <row r="3" spans="2:15" ht="25.5" customHeight="1" thickBot="1">
      <c r="B3" s="141"/>
      <c r="C3" s="151"/>
      <c r="D3" s="152"/>
      <c r="E3" s="152"/>
      <c r="F3" s="152"/>
      <c r="G3" s="152"/>
      <c r="H3" s="153"/>
      <c r="I3" s="5"/>
      <c r="J3" s="5" t="s">
        <v>125</v>
      </c>
      <c r="K3" s="6"/>
    </row>
    <row r="4" spans="2:15" ht="33.75" customHeight="1">
      <c r="B4" s="9" t="s">
        <v>7</v>
      </c>
      <c r="C4" s="2"/>
      <c r="D4" s="1" t="s">
        <v>8</v>
      </c>
      <c r="E4" s="1" t="s">
        <v>9</v>
      </c>
      <c r="F4" s="158"/>
      <c r="G4" s="159"/>
      <c r="H4" s="159"/>
      <c r="I4" s="160"/>
      <c r="J4" s="1" t="s">
        <v>8</v>
      </c>
      <c r="K4" s="8"/>
    </row>
    <row r="5" spans="2:15" ht="10.5" customHeight="1">
      <c r="B5" s="10"/>
    </row>
    <row r="6" spans="2:15" s="25" customFormat="1" ht="21" customHeight="1">
      <c r="B6" s="156" t="s">
        <v>0</v>
      </c>
      <c r="C6" s="154" t="s">
        <v>1</v>
      </c>
      <c r="D6" s="154" t="s">
        <v>2</v>
      </c>
      <c r="E6" s="26" t="s">
        <v>11</v>
      </c>
      <c r="F6" s="154" t="s">
        <v>13</v>
      </c>
      <c r="G6" s="154" t="s">
        <v>15</v>
      </c>
      <c r="H6" s="154" t="s">
        <v>14</v>
      </c>
      <c r="I6" s="154" t="s">
        <v>10</v>
      </c>
      <c r="J6" s="161" t="s">
        <v>16</v>
      </c>
      <c r="K6" s="163" t="s">
        <v>17</v>
      </c>
      <c r="L6" s="163" t="s">
        <v>129</v>
      </c>
    </row>
    <row r="7" spans="2:15" s="25" customFormat="1" ht="15.75" thickBot="1">
      <c r="B7" s="157"/>
      <c r="C7" s="155"/>
      <c r="D7" s="155"/>
      <c r="E7" s="26" t="s">
        <v>12</v>
      </c>
      <c r="F7" s="155"/>
      <c r="G7" s="155"/>
      <c r="H7" s="155"/>
      <c r="I7" s="155"/>
      <c r="J7" s="162"/>
      <c r="K7" s="164"/>
      <c r="L7" s="164"/>
    </row>
    <row r="8" spans="2:15" ht="116.25" customHeight="1" thickBot="1">
      <c r="B8" s="171" t="s">
        <v>18</v>
      </c>
      <c r="C8" s="173" t="s">
        <v>31</v>
      </c>
      <c r="D8" s="173" t="s">
        <v>23</v>
      </c>
      <c r="E8" s="11" t="s">
        <v>24</v>
      </c>
      <c r="F8" s="14">
        <v>3</v>
      </c>
      <c r="G8" s="14">
        <v>2</v>
      </c>
      <c r="H8" s="14">
        <v>6</v>
      </c>
      <c r="I8" s="14" t="s">
        <v>26</v>
      </c>
      <c r="J8" s="15" t="s">
        <v>28</v>
      </c>
      <c r="K8" s="137" t="s">
        <v>30</v>
      </c>
      <c r="L8" s="190" t="s">
        <v>265</v>
      </c>
      <c r="M8" s="188"/>
      <c r="N8" s="189"/>
      <c r="O8" s="189"/>
    </row>
    <row r="9" spans="2:15" ht="180.75" customHeight="1" thickBot="1">
      <c r="B9" s="172"/>
      <c r="C9" s="174"/>
      <c r="D9" s="174"/>
      <c r="E9" s="11" t="s">
        <v>25</v>
      </c>
      <c r="F9" s="24">
        <v>4</v>
      </c>
      <c r="G9" s="24">
        <v>2</v>
      </c>
      <c r="H9" s="24">
        <v>8</v>
      </c>
      <c r="I9" s="16" t="s">
        <v>27</v>
      </c>
      <c r="J9" s="15" t="s">
        <v>29</v>
      </c>
      <c r="K9" s="138"/>
      <c r="L9" s="191"/>
      <c r="M9" s="188"/>
      <c r="N9" s="189"/>
      <c r="O9" s="189"/>
    </row>
    <row r="10" spans="2:15" ht="66.75" customHeight="1">
      <c r="B10" s="171" t="s">
        <v>19</v>
      </c>
      <c r="C10" s="173" t="s">
        <v>32</v>
      </c>
      <c r="D10" s="173" t="s">
        <v>353</v>
      </c>
      <c r="E10" s="12" t="s">
        <v>33</v>
      </c>
      <c r="F10" s="23">
        <v>3</v>
      </c>
      <c r="G10" s="23">
        <v>2</v>
      </c>
      <c r="H10" s="23">
        <v>6</v>
      </c>
      <c r="I10" s="12" t="s">
        <v>34</v>
      </c>
      <c r="J10" s="13" t="s">
        <v>20</v>
      </c>
      <c r="K10" s="137" t="s">
        <v>354</v>
      </c>
      <c r="L10" s="192" t="s">
        <v>355</v>
      </c>
    </row>
    <row r="11" spans="2:15" ht="84" customHeight="1">
      <c r="B11" s="172"/>
      <c r="C11" s="177"/>
      <c r="D11" s="177"/>
      <c r="E11" s="43" t="s">
        <v>336</v>
      </c>
      <c r="F11" s="24">
        <v>3</v>
      </c>
      <c r="G11" s="24">
        <v>1</v>
      </c>
      <c r="H11" s="24">
        <v>3</v>
      </c>
      <c r="I11" s="17" t="s">
        <v>337</v>
      </c>
      <c r="J11" s="18" t="s">
        <v>21</v>
      </c>
      <c r="K11" s="178"/>
      <c r="L11" s="193"/>
    </row>
    <row r="12" spans="2:15" ht="62.25" customHeight="1">
      <c r="B12" s="175" t="s">
        <v>35</v>
      </c>
      <c r="C12" s="165" t="s">
        <v>36</v>
      </c>
      <c r="D12" s="167" t="s">
        <v>127</v>
      </c>
      <c r="E12" s="167" t="s">
        <v>128</v>
      </c>
      <c r="F12" s="167">
        <v>4</v>
      </c>
      <c r="G12" s="165">
        <v>3</v>
      </c>
      <c r="H12" s="165">
        <v>12</v>
      </c>
      <c r="I12" s="167" t="s">
        <v>37</v>
      </c>
      <c r="J12" s="7" t="s">
        <v>38</v>
      </c>
      <c r="K12" s="169" t="s">
        <v>40</v>
      </c>
      <c r="L12" s="194" t="s">
        <v>130</v>
      </c>
    </row>
    <row r="13" spans="2:15" ht="68.25" customHeight="1">
      <c r="B13" s="176"/>
      <c r="C13" s="166"/>
      <c r="D13" s="168"/>
      <c r="E13" s="168"/>
      <c r="F13" s="168"/>
      <c r="G13" s="166"/>
      <c r="H13" s="166"/>
      <c r="I13" s="168"/>
      <c r="J13" s="20" t="s">
        <v>39</v>
      </c>
      <c r="K13" s="170"/>
      <c r="L13" s="195"/>
    </row>
    <row r="14" spans="2:15" ht="62.25" customHeight="1">
      <c r="B14" s="175" t="s">
        <v>41</v>
      </c>
      <c r="C14" s="185" t="s">
        <v>42</v>
      </c>
      <c r="D14" s="7" t="s">
        <v>43</v>
      </c>
      <c r="E14" s="7" t="s">
        <v>45</v>
      </c>
      <c r="F14" s="19">
        <v>1</v>
      </c>
      <c r="G14" s="19">
        <v>4</v>
      </c>
      <c r="H14" s="19">
        <v>4</v>
      </c>
      <c r="I14" s="7" t="s">
        <v>47</v>
      </c>
      <c r="J14" s="7" t="s">
        <v>50</v>
      </c>
      <c r="K14" s="182" t="s">
        <v>126</v>
      </c>
      <c r="L14" s="179" t="s">
        <v>131</v>
      </c>
    </row>
    <row r="15" spans="2:15" ht="45" customHeight="1">
      <c r="B15" s="176"/>
      <c r="C15" s="185"/>
      <c r="D15" s="185" t="s">
        <v>44</v>
      </c>
      <c r="E15" s="167" t="s">
        <v>46</v>
      </c>
      <c r="F15" s="168">
        <v>1</v>
      </c>
      <c r="G15" s="168">
        <v>4</v>
      </c>
      <c r="H15" s="168">
        <v>4</v>
      </c>
      <c r="I15" s="7" t="s">
        <v>48</v>
      </c>
      <c r="J15" s="7" t="s">
        <v>51</v>
      </c>
      <c r="K15" s="182"/>
      <c r="L15" s="180"/>
    </row>
    <row r="16" spans="2:15" ht="30.75" thickBot="1">
      <c r="B16" s="184"/>
      <c r="C16" s="186"/>
      <c r="D16" s="186"/>
      <c r="E16" s="187"/>
      <c r="F16" s="187"/>
      <c r="G16" s="187"/>
      <c r="H16" s="187"/>
      <c r="I16" s="21" t="s">
        <v>49</v>
      </c>
      <c r="J16" s="22" t="s">
        <v>52</v>
      </c>
      <c r="K16" s="183"/>
      <c r="L16" s="181"/>
    </row>
  </sheetData>
  <mergeCells count="45">
    <mergeCell ref="M8:O9"/>
    <mergeCell ref="L6:L7"/>
    <mergeCell ref="L8:L9"/>
    <mergeCell ref="L10:L11"/>
    <mergeCell ref="L12:L13"/>
    <mergeCell ref="L14:L16"/>
    <mergeCell ref="K14:K16"/>
    <mergeCell ref="B14:B16"/>
    <mergeCell ref="C14:C16"/>
    <mergeCell ref="D15:D16"/>
    <mergeCell ref="E15:E16"/>
    <mergeCell ref="F15:F16"/>
    <mergeCell ref="G15:G16"/>
    <mergeCell ref="H15:H16"/>
    <mergeCell ref="G12:G13"/>
    <mergeCell ref="H12:H13"/>
    <mergeCell ref="I12:I13"/>
    <mergeCell ref="K12:K13"/>
    <mergeCell ref="B8:B9"/>
    <mergeCell ref="C8:C9"/>
    <mergeCell ref="D8:D9"/>
    <mergeCell ref="B12:B13"/>
    <mergeCell ref="C12:C13"/>
    <mergeCell ref="D12:D13"/>
    <mergeCell ref="E12:E13"/>
    <mergeCell ref="F12:F13"/>
    <mergeCell ref="C10:C11"/>
    <mergeCell ref="B10:B11"/>
    <mergeCell ref="K10:K11"/>
    <mergeCell ref="D10:D11"/>
    <mergeCell ref="K8:K9"/>
    <mergeCell ref="B1:B3"/>
    <mergeCell ref="C1:H1"/>
    <mergeCell ref="I1:K1"/>
    <mergeCell ref="C2:H3"/>
    <mergeCell ref="H6:H7"/>
    <mergeCell ref="G6:G7"/>
    <mergeCell ref="F6:F7"/>
    <mergeCell ref="B6:B7"/>
    <mergeCell ref="F4:I4"/>
    <mergeCell ref="C6:C7"/>
    <mergeCell ref="J6:J7"/>
    <mergeCell ref="K6:K7"/>
    <mergeCell ref="D6:D7"/>
    <mergeCell ref="I6:I7"/>
  </mergeCells>
  <phoneticPr fontId="9" type="noConversion"/>
  <pageMargins left="0.43307086614173229" right="3.937007874015748E-2" top="0.9055118110236221" bottom="0" header="0.31496062992125984" footer="0.31496062992125984"/>
  <pageSetup paperSize="9" scale="65" orientation="landscape" horizontalDpi="4294967293" r:id="rId1"/>
  <drawing r:id="rId2"/>
</worksheet>
</file>

<file path=xl/worksheets/sheet2.xml><?xml version="1.0" encoding="utf-8"?>
<worksheet xmlns="http://schemas.openxmlformats.org/spreadsheetml/2006/main" xmlns:r="http://schemas.openxmlformats.org/officeDocument/2006/relationships">
  <dimension ref="A1:AB36"/>
  <sheetViews>
    <sheetView showGridLines="0" zoomScale="90" zoomScaleNormal="90" workbookViewId="0">
      <pane ySplit="7" topLeftCell="A29" activePane="bottomLeft" state="frozen"/>
      <selection pane="bottomLeft" activeCell="E51" sqref="E51"/>
    </sheetView>
  </sheetViews>
  <sheetFormatPr defaultRowHeight="15"/>
  <cols>
    <col min="1" max="1" width="5.5703125" style="45" customWidth="1"/>
    <col min="2" max="3" width="15.7109375" style="45" customWidth="1"/>
    <col min="4" max="4" width="11.28515625" style="45" customWidth="1"/>
    <col min="5" max="5" width="21.5703125" style="45" customWidth="1"/>
    <col min="6" max="6" width="23.42578125" style="45" customWidth="1"/>
    <col min="7" max="7" width="11.7109375" style="45" customWidth="1"/>
    <col min="8" max="8" width="13" style="45" customWidth="1"/>
    <col min="9" max="9" width="7.7109375" style="45" customWidth="1"/>
    <col min="10" max="11" width="11.7109375" style="45" customWidth="1"/>
    <col min="12" max="12" width="15.7109375" style="45" customWidth="1"/>
    <col min="13" max="13" width="7.42578125" style="45" customWidth="1"/>
    <col min="14" max="14" width="15.7109375" style="45" customWidth="1"/>
    <col min="15" max="15" width="6.85546875" style="45" customWidth="1"/>
    <col min="16" max="16" width="15.7109375" style="45" customWidth="1"/>
    <col min="17" max="17" width="4.7109375" style="45" customWidth="1"/>
    <col min="18" max="18" width="15.7109375" style="45" customWidth="1"/>
    <col min="19" max="19" width="5.140625" style="45" customWidth="1"/>
    <col min="20" max="20" width="15.7109375" style="45" customWidth="1"/>
    <col min="21" max="21" width="10.28515625" style="45" customWidth="1"/>
    <col min="22" max="22" width="16" style="45" customWidth="1"/>
    <col min="23" max="23" width="28" style="45" customWidth="1"/>
    <col min="24" max="24" width="23.85546875" style="45" customWidth="1"/>
    <col min="25" max="25" width="6.7109375" style="45" customWidth="1"/>
    <col min="26" max="26" width="31" style="45" customWidth="1"/>
    <col min="27" max="27" width="15.7109375" style="45" customWidth="1"/>
    <col min="28" max="28" width="48.7109375" style="45" customWidth="1"/>
    <col min="29" max="16384" width="9.140625" style="45"/>
  </cols>
  <sheetData>
    <row r="1" spans="1:28" ht="21">
      <c r="A1" s="44" t="s">
        <v>132</v>
      </c>
    </row>
    <row r="2" spans="1:28" ht="21">
      <c r="A2" s="44" t="s">
        <v>133</v>
      </c>
    </row>
    <row r="3" spans="1:28" ht="18.75">
      <c r="A3" s="46" t="s">
        <v>134</v>
      </c>
    </row>
    <row r="4" spans="1:28" ht="23.25">
      <c r="A4" s="196" t="s">
        <v>135</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row>
    <row r="5" spans="1:28" ht="15.75" thickBot="1"/>
    <row r="6" spans="1:28" s="50" customFormat="1" ht="24.75" customHeight="1" thickBot="1">
      <c r="A6" s="197" t="s">
        <v>54</v>
      </c>
      <c r="B6" s="197" t="s">
        <v>137</v>
      </c>
      <c r="C6" s="197" t="s">
        <v>138</v>
      </c>
      <c r="D6" s="197" t="s">
        <v>139</v>
      </c>
      <c r="E6" s="197" t="s">
        <v>140</v>
      </c>
      <c r="F6" s="197" t="s">
        <v>141</v>
      </c>
      <c r="G6" s="197" t="s">
        <v>142</v>
      </c>
      <c r="H6" s="197" t="s">
        <v>193</v>
      </c>
      <c r="I6" s="197"/>
      <c r="J6" s="197" t="s">
        <v>194</v>
      </c>
      <c r="K6" s="197" t="s">
        <v>195</v>
      </c>
      <c r="L6" s="197" t="s">
        <v>196</v>
      </c>
      <c r="M6" s="197"/>
      <c r="N6" s="197" t="s">
        <v>197</v>
      </c>
      <c r="O6" s="197"/>
      <c r="P6" s="197" t="s">
        <v>198</v>
      </c>
      <c r="Q6" s="197"/>
      <c r="R6" s="76" t="s">
        <v>199</v>
      </c>
      <c r="S6" s="76"/>
      <c r="T6" s="197" t="s">
        <v>143</v>
      </c>
      <c r="U6" s="197" t="s">
        <v>144</v>
      </c>
      <c r="V6" s="198" t="s">
        <v>145</v>
      </c>
      <c r="W6" s="197" t="s">
        <v>200</v>
      </c>
      <c r="X6" s="200" t="s">
        <v>201</v>
      </c>
      <c r="Y6" s="201"/>
      <c r="Z6" s="198" t="s">
        <v>202</v>
      </c>
      <c r="AA6" s="197" t="s">
        <v>203</v>
      </c>
      <c r="AB6" s="197" t="s">
        <v>204</v>
      </c>
    </row>
    <row r="7" spans="1:28" s="50" customFormat="1" ht="15" customHeight="1" thickBot="1">
      <c r="A7" s="197"/>
      <c r="B7" s="197"/>
      <c r="C7" s="197"/>
      <c r="D7" s="197"/>
      <c r="E7" s="197"/>
      <c r="F7" s="197"/>
      <c r="G7" s="197"/>
      <c r="H7" s="77" t="s">
        <v>205</v>
      </c>
      <c r="I7" s="77" t="s">
        <v>206</v>
      </c>
      <c r="J7" s="197"/>
      <c r="K7" s="197"/>
      <c r="L7" s="77" t="s">
        <v>205</v>
      </c>
      <c r="M7" s="77" t="s">
        <v>206</v>
      </c>
      <c r="N7" s="77" t="s">
        <v>205</v>
      </c>
      <c r="O7" s="77" t="s">
        <v>206</v>
      </c>
      <c r="P7" s="77" t="s">
        <v>205</v>
      </c>
      <c r="Q7" s="77" t="s">
        <v>206</v>
      </c>
      <c r="R7" s="77" t="s">
        <v>205</v>
      </c>
      <c r="S7" s="77" t="s">
        <v>206</v>
      </c>
      <c r="T7" s="197"/>
      <c r="U7" s="197"/>
      <c r="V7" s="199"/>
      <c r="W7" s="197"/>
      <c r="X7" s="76" t="s">
        <v>207</v>
      </c>
      <c r="Y7" s="76" t="s">
        <v>208</v>
      </c>
      <c r="Z7" s="199"/>
      <c r="AA7" s="197"/>
      <c r="AB7" s="197"/>
    </row>
    <row r="8" spans="1:28" ht="45" customHeight="1">
      <c r="A8" s="78">
        <f t="shared" ref="A8:A36" si="0">A7+1</f>
        <v>1</v>
      </c>
      <c r="B8" s="79">
        <v>43368</v>
      </c>
      <c r="C8" s="79">
        <v>43374</v>
      </c>
      <c r="D8" s="80">
        <f t="shared" ref="D8:D36" si="1">DATEDIF(B8,C8,"D")</f>
        <v>6</v>
      </c>
      <c r="E8" s="78" t="s">
        <v>157</v>
      </c>
      <c r="F8" s="78" t="s">
        <v>158</v>
      </c>
      <c r="G8" s="78">
        <v>1</v>
      </c>
      <c r="H8" s="78"/>
      <c r="I8" s="81" t="e">
        <f t="shared" ref="I8:I19" si="2">DATEDIF(B8,H8,"D")</f>
        <v>#NUM!</v>
      </c>
      <c r="J8" s="82"/>
      <c r="K8" s="78"/>
      <c r="L8" s="78"/>
      <c r="M8" s="81">
        <f t="shared" ref="M8:M16" si="3">DATEDIF(H8,L8,"D")</f>
        <v>0</v>
      </c>
      <c r="N8" s="78"/>
      <c r="O8" s="81">
        <f t="shared" ref="O8:O16" si="4">DATEDIF(L8,N8,"D")</f>
        <v>0</v>
      </c>
      <c r="P8" s="78"/>
      <c r="Q8" s="81">
        <f t="shared" ref="Q8:Q16" si="5">DATEDIF(N8,P8,"D")</f>
        <v>0</v>
      </c>
      <c r="R8" s="78"/>
      <c r="S8" s="81">
        <f t="shared" ref="S8:S16" si="6">DATEDIF(P8,R8,"D")</f>
        <v>0</v>
      </c>
      <c r="T8" s="79">
        <v>43374</v>
      </c>
      <c r="U8" s="80">
        <f>DATEDIF(C8,T8,"D")</f>
        <v>0</v>
      </c>
      <c r="V8" s="80" t="s">
        <v>154</v>
      </c>
      <c r="W8" s="83" t="s">
        <v>209</v>
      </c>
      <c r="X8" s="83" t="s">
        <v>210</v>
      </c>
      <c r="Y8" s="84">
        <v>1</v>
      </c>
      <c r="Z8" s="85"/>
      <c r="AA8" s="86"/>
      <c r="AB8" s="87"/>
    </row>
    <row r="9" spans="1:28" ht="45" customHeight="1">
      <c r="A9" s="53">
        <f t="shared" si="0"/>
        <v>2</v>
      </c>
      <c r="B9" s="54">
        <v>43374</v>
      </c>
      <c r="C9" s="54">
        <v>43417</v>
      </c>
      <c r="D9" s="55">
        <f t="shared" si="1"/>
        <v>43</v>
      </c>
      <c r="E9" s="53" t="s">
        <v>174</v>
      </c>
      <c r="F9" s="53" t="s">
        <v>211</v>
      </c>
      <c r="G9" s="53">
        <v>1</v>
      </c>
      <c r="H9" s="53"/>
      <c r="I9" s="88" t="e">
        <f t="shared" si="2"/>
        <v>#NUM!</v>
      </c>
      <c r="J9" s="89"/>
      <c r="K9" s="53"/>
      <c r="L9" s="53"/>
      <c r="M9" s="88">
        <f t="shared" si="3"/>
        <v>0</v>
      </c>
      <c r="N9" s="53"/>
      <c r="O9" s="88">
        <f t="shared" si="4"/>
        <v>0</v>
      </c>
      <c r="P9" s="53"/>
      <c r="Q9" s="88">
        <f t="shared" si="5"/>
        <v>0</v>
      </c>
      <c r="R9" s="53"/>
      <c r="S9" s="88">
        <f t="shared" si="6"/>
        <v>0</v>
      </c>
      <c r="T9" s="54">
        <v>43417</v>
      </c>
      <c r="U9" s="55">
        <f t="shared" ref="U9:U22" si="7">DATEDIF(C9,T9,"D")</f>
        <v>0</v>
      </c>
      <c r="V9" s="55" t="s">
        <v>154</v>
      </c>
      <c r="W9" s="60" t="s">
        <v>212</v>
      </c>
      <c r="X9" s="60" t="s">
        <v>212</v>
      </c>
      <c r="Y9" s="90">
        <v>1</v>
      </c>
      <c r="Z9" s="85"/>
      <c r="AA9" s="86"/>
      <c r="AB9" s="91"/>
    </row>
    <row r="10" spans="1:28" ht="45" customHeight="1">
      <c r="A10" s="53">
        <f t="shared" si="0"/>
        <v>3</v>
      </c>
      <c r="B10" s="54">
        <v>43431</v>
      </c>
      <c r="C10" s="54">
        <v>43466</v>
      </c>
      <c r="D10" s="55">
        <f t="shared" si="1"/>
        <v>35</v>
      </c>
      <c r="E10" s="53" t="s">
        <v>171</v>
      </c>
      <c r="F10" s="53" t="s">
        <v>172</v>
      </c>
      <c r="G10" s="53">
        <v>1</v>
      </c>
      <c r="H10" s="54">
        <v>43432</v>
      </c>
      <c r="I10" s="88">
        <f t="shared" si="2"/>
        <v>1</v>
      </c>
      <c r="J10" s="53">
        <v>214</v>
      </c>
      <c r="K10" s="53"/>
      <c r="L10" s="54">
        <v>43447</v>
      </c>
      <c r="M10" s="88">
        <f t="shared" si="3"/>
        <v>15</v>
      </c>
      <c r="N10" s="54">
        <v>43454</v>
      </c>
      <c r="O10" s="88">
        <f t="shared" si="4"/>
        <v>7</v>
      </c>
      <c r="P10" s="54">
        <v>43462</v>
      </c>
      <c r="Q10" s="88">
        <f t="shared" si="5"/>
        <v>8</v>
      </c>
      <c r="R10" s="54">
        <v>43479</v>
      </c>
      <c r="S10" s="88">
        <f t="shared" si="6"/>
        <v>17</v>
      </c>
      <c r="T10" s="54">
        <v>43497</v>
      </c>
      <c r="U10" s="55">
        <f t="shared" si="7"/>
        <v>31</v>
      </c>
      <c r="V10" s="61" t="s">
        <v>159</v>
      </c>
      <c r="W10" s="60" t="s">
        <v>213</v>
      </c>
      <c r="X10" s="60" t="s">
        <v>214</v>
      </c>
      <c r="Y10" s="90">
        <v>0.9</v>
      </c>
      <c r="Z10" s="85"/>
      <c r="AA10" s="92" t="s">
        <v>55</v>
      </c>
      <c r="AB10" s="91"/>
    </row>
    <row r="11" spans="1:28" ht="45" customHeight="1">
      <c r="A11" s="53">
        <f t="shared" si="0"/>
        <v>4</v>
      </c>
      <c r="B11" s="54">
        <v>43431</v>
      </c>
      <c r="C11" s="54">
        <v>43497</v>
      </c>
      <c r="D11" s="55">
        <f t="shared" si="1"/>
        <v>66</v>
      </c>
      <c r="E11" s="53" t="s">
        <v>174</v>
      </c>
      <c r="F11" s="53" t="s">
        <v>178</v>
      </c>
      <c r="G11" s="53">
        <v>1</v>
      </c>
      <c r="H11" s="54">
        <v>43432</v>
      </c>
      <c r="I11" s="88">
        <f t="shared" si="2"/>
        <v>1</v>
      </c>
      <c r="J11" s="53">
        <v>166</v>
      </c>
      <c r="K11" s="53"/>
      <c r="L11" s="54">
        <v>43500</v>
      </c>
      <c r="M11" s="88">
        <f t="shared" si="3"/>
        <v>68</v>
      </c>
      <c r="N11" s="54">
        <v>43500</v>
      </c>
      <c r="O11" s="88">
        <f t="shared" si="4"/>
        <v>0</v>
      </c>
      <c r="P11" s="54">
        <v>43507</v>
      </c>
      <c r="Q11" s="88">
        <f t="shared" si="5"/>
        <v>7</v>
      </c>
      <c r="R11" s="54">
        <v>43522</v>
      </c>
      <c r="S11" s="88">
        <f t="shared" si="6"/>
        <v>15</v>
      </c>
      <c r="T11" s="54">
        <v>43528</v>
      </c>
      <c r="U11" s="55">
        <f t="shared" si="7"/>
        <v>31</v>
      </c>
      <c r="V11" s="68" t="s">
        <v>159</v>
      </c>
      <c r="W11" s="60" t="s">
        <v>215</v>
      </c>
      <c r="X11" s="60" t="s">
        <v>215</v>
      </c>
      <c r="Y11" s="90">
        <v>1</v>
      </c>
      <c r="Z11" s="93" t="s">
        <v>216</v>
      </c>
      <c r="AA11" s="92" t="s">
        <v>55</v>
      </c>
      <c r="AB11" s="91"/>
    </row>
    <row r="12" spans="1:28" ht="45" customHeight="1">
      <c r="A12" s="53">
        <f t="shared" si="0"/>
        <v>5</v>
      </c>
      <c r="B12" s="54">
        <v>43462</v>
      </c>
      <c r="C12" s="54">
        <v>43525</v>
      </c>
      <c r="D12" s="55">
        <f t="shared" si="1"/>
        <v>63</v>
      </c>
      <c r="E12" s="53" t="s">
        <v>188</v>
      </c>
      <c r="F12" s="53" t="s">
        <v>217</v>
      </c>
      <c r="G12" s="53">
        <v>2</v>
      </c>
      <c r="H12" s="54">
        <v>43468</v>
      </c>
      <c r="I12" s="88">
        <f t="shared" si="2"/>
        <v>6</v>
      </c>
      <c r="J12" s="53">
        <v>214</v>
      </c>
      <c r="K12" s="53"/>
      <c r="L12" s="54">
        <v>43494</v>
      </c>
      <c r="M12" s="88">
        <f t="shared" si="3"/>
        <v>26</v>
      </c>
      <c r="N12" s="54">
        <v>43504</v>
      </c>
      <c r="O12" s="88">
        <f t="shared" si="4"/>
        <v>10</v>
      </c>
      <c r="P12" s="54">
        <v>43507</v>
      </c>
      <c r="Q12" s="88">
        <f t="shared" si="5"/>
        <v>3</v>
      </c>
      <c r="R12" s="54">
        <v>43514</v>
      </c>
      <c r="S12" s="88">
        <f t="shared" si="6"/>
        <v>7</v>
      </c>
      <c r="T12" s="54">
        <v>43525</v>
      </c>
      <c r="U12" s="55">
        <f t="shared" si="7"/>
        <v>0</v>
      </c>
      <c r="V12" s="80" t="s">
        <v>154</v>
      </c>
      <c r="W12" s="60" t="s">
        <v>218</v>
      </c>
      <c r="X12" s="60" t="s">
        <v>219</v>
      </c>
      <c r="Y12" s="90">
        <v>0.8</v>
      </c>
      <c r="Z12" s="94"/>
      <c r="AA12" s="95" t="s">
        <v>55</v>
      </c>
      <c r="AB12" s="64" t="s">
        <v>220</v>
      </c>
    </row>
    <row r="13" spans="1:28" ht="45" customHeight="1">
      <c r="A13" s="53">
        <f t="shared" si="0"/>
        <v>6</v>
      </c>
      <c r="B13" s="54">
        <v>43480</v>
      </c>
      <c r="C13" s="54">
        <v>43504</v>
      </c>
      <c r="D13" s="55">
        <f t="shared" si="1"/>
        <v>24</v>
      </c>
      <c r="E13" s="53" t="s">
        <v>152</v>
      </c>
      <c r="F13" s="53" t="s">
        <v>153</v>
      </c>
      <c r="G13" s="53">
        <v>1</v>
      </c>
      <c r="H13" s="54">
        <v>43479</v>
      </c>
      <c r="I13" s="88" t="e">
        <f t="shared" si="2"/>
        <v>#NUM!</v>
      </c>
      <c r="J13" s="53">
        <v>317</v>
      </c>
      <c r="K13" s="53"/>
      <c r="L13" s="54">
        <v>43493</v>
      </c>
      <c r="M13" s="88">
        <f t="shared" si="3"/>
        <v>14</v>
      </c>
      <c r="N13" s="54">
        <v>43493</v>
      </c>
      <c r="O13" s="88">
        <f t="shared" si="4"/>
        <v>0</v>
      </c>
      <c r="P13" s="54">
        <v>43494</v>
      </c>
      <c r="Q13" s="88">
        <f t="shared" si="5"/>
        <v>1</v>
      </c>
      <c r="R13" s="54">
        <v>43497</v>
      </c>
      <c r="S13" s="88">
        <f t="shared" si="6"/>
        <v>3</v>
      </c>
      <c r="T13" s="54">
        <v>43500</v>
      </c>
      <c r="U13" s="56" t="e">
        <f t="shared" si="7"/>
        <v>#NUM!</v>
      </c>
      <c r="V13" s="56" t="s">
        <v>154</v>
      </c>
      <c r="W13" s="60" t="s">
        <v>213</v>
      </c>
      <c r="X13" s="60" t="s">
        <v>221</v>
      </c>
      <c r="Y13" s="90">
        <v>1</v>
      </c>
      <c r="Z13" s="94"/>
      <c r="AA13" s="95" t="s">
        <v>55</v>
      </c>
      <c r="AB13" s="91"/>
    </row>
    <row r="14" spans="1:28" ht="45" customHeight="1">
      <c r="A14" s="53">
        <f t="shared" si="0"/>
        <v>7</v>
      </c>
      <c r="B14" s="54">
        <v>43535</v>
      </c>
      <c r="C14" s="54">
        <v>43556</v>
      </c>
      <c r="D14" s="55">
        <f t="shared" si="1"/>
        <v>21</v>
      </c>
      <c r="E14" s="53" t="s">
        <v>157</v>
      </c>
      <c r="F14" s="53" t="s">
        <v>158</v>
      </c>
      <c r="G14" s="53">
        <v>1</v>
      </c>
      <c r="H14" s="54">
        <v>43535</v>
      </c>
      <c r="I14" s="88">
        <f t="shared" si="2"/>
        <v>0</v>
      </c>
      <c r="J14" s="53">
        <v>5</v>
      </c>
      <c r="K14" s="53">
        <v>4</v>
      </c>
      <c r="L14" s="54">
        <v>43545</v>
      </c>
      <c r="M14" s="88">
        <f t="shared" si="3"/>
        <v>10</v>
      </c>
      <c r="N14" s="54">
        <v>43545</v>
      </c>
      <c r="O14" s="88">
        <f t="shared" si="4"/>
        <v>0</v>
      </c>
      <c r="P14" s="54">
        <v>43557</v>
      </c>
      <c r="Q14" s="88">
        <f t="shared" si="5"/>
        <v>12</v>
      </c>
      <c r="R14" s="54">
        <v>43560</v>
      </c>
      <c r="S14" s="88">
        <f t="shared" si="6"/>
        <v>3</v>
      </c>
      <c r="T14" s="54">
        <v>43563</v>
      </c>
      <c r="U14" s="55">
        <f t="shared" si="7"/>
        <v>7</v>
      </c>
      <c r="V14" s="61" t="s">
        <v>159</v>
      </c>
      <c r="W14" s="60" t="s">
        <v>212</v>
      </c>
      <c r="X14" s="60" t="s">
        <v>212</v>
      </c>
      <c r="Y14" s="90">
        <v>1</v>
      </c>
      <c r="Z14" s="94"/>
      <c r="AA14" s="96"/>
      <c r="AB14" s="91"/>
    </row>
    <row r="15" spans="1:28" ht="45" customHeight="1">
      <c r="A15" s="53">
        <f t="shared" si="0"/>
        <v>8</v>
      </c>
      <c r="B15" s="54">
        <v>43579</v>
      </c>
      <c r="C15" s="54">
        <v>43600</v>
      </c>
      <c r="D15" s="55">
        <f t="shared" si="1"/>
        <v>21</v>
      </c>
      <c r="E15" s="53" t="s">
        <v>157</v>
      </c>
      <c r="F15" s="53" t="s">
        <v>160</v>
      </c>
      <c r="G15" s="53">
        <v>1</v>
      </c>
      <c r="H15" s="54">
        <v>43556</v>
      </c>
      <c r="I15" s="88" t="e">
        <f t="shared" si="2"/>
        <v>#NUM!</v>
      </c>
      <c r="J15" s="89">
        <v>146</v>
      </c>
      <c r="K15" s="53"/>
      <c r="L15" s="54">
        <v>43570</v>
      </c>
      <c r="M15" s="88">
        <f t="shared" si="3"/>
        <v>14</v>
      </c>
      <c r="N15" s="54">
        <v>43570</v>
      </c>
      <c r="O15" s="88">
        <f t="shared" si="4"/>
        <v>0</v>
      </c>
      <c r="P15" s="54">
        <v>43587</v>
      </c>
      <c r="Q15" s="88">
        <f t="shared" si="5"/>
        <v>17</v>
      </c>
      <c r="R15" s="54">
        <v>43599</v>
      </c>
      <c r="S15" s="88">
        <f t="shared" si="6"/>
        <v>12</v>
      </c>
      <c r="T15" s="54">
        <v>43600</v>
      </c>
      <c r="U15" s="55">
        <f t="shared" si="7"/>
        <v>0</v>
      </c>
      <c r="V15" s="55" t="s">
        <v>154</v>
      </c>
      <c r="W15" s="60" t="s">
        <v>222</v>
      </c>
      <c r="X15" s="60" t="s">
        <v>222</v>
      </c>
      <c r="Y15" s="90">
        <v>1</v>
      </c>
      <c r="Z15" s="94"/>
      <c r="AA15" s="96"/>
      <c r="AB15" s="91"/>
    </row>
    <row r="16" spans="1:28" ht="45" customHeight="1">
      <c r="A16" s="53">
        <f t="shared" si="0"/>
        <v>9</v>
      </c>
      <c r="B16" s="54">
        <v>43591</v>
      </c>
      <c r="C16" s="54">
        <v>43626</v>
      </c>
      <c r="D16" s="55">
        <f t="shared" si="1"/>
        <v>35</v>
      </c>
      <c r="E16" s="53" t="s">
        <v>161</v>
      </c>
      <c r="F16" s="53" t="s">
        <v>162</v>
      </c>
      <c r="G16" s="53">
        <v>1</v>
      </c>
      <c r="H16" s="54">
        <v>43591</v>
      </c>
      <c r="I16" s="88">
        <f t="shared" si="2"/>
        <v>0</v>
      </c>
      <c r="J16" s="89">
        <v>155</v>
      </c>
      <c r="K16" s="53">
        <v>12</v>
      </c>
      <c r="L16" s="54">
        <v>43606</v>
      </c>
      <c r="M16" s="88">
        <f t="shared" si="3"/>
        <v>15</v>
      </c>
      <c r="N16" s="54">
        <v>43606</v>
      </c>
      <c r="O16" s="88">
        <f t="shared" si="4"/>
        <v>0</v>
      </c>
      <c r="P16" s="54">
        <v>43612</v>
      </c>
      <c r="Q16" s="88">
        <f t="shared" si="5"/>
        <v>6</v>
      </c>
      <c r="R16" s="54">
        <v>43630</v>
      </c>
      <c r="S16" s="88">
        <f t="shared" si="6"/>
        <v>18</v>
      </c>
      <c r="T16" s="54">
        <v>43647</v>
      </c>
      <c r="U16" s="55">
        <f t="shared" si="7"/>
        <v>21</v>
      </c>
      <c r="V16" s="61" t="s">
        <v>159</v>
      </c>
      <c r="W16" s="60" t="s">
        <v>223</v>
      </c>
      <c r="X16" s="60" t="s">
        <v>223</v>
      </c>
      <c r="Y16" s="90">
        <v>1</v>
      </c>
      <c r="Z16" s="94"/>
      <c r="AA16" s="96"/>
      <c r="AB16" s="91"/>
    </row>
    <row r="17" spans="1:28" ht="45" customHeight="1">
      <c r="A17" s="53">
        <f t="shared" si="0"/>
        <v>10</v>
      </c>
      <c r="B17" s="54">
        <v>43605</v>
      </c>
      <c r="C17" s="54">
        <v>43710</v>
      </c>
      <c r="D17" s="55">
        <f t="shared" si="1"/>
        <v>105</v>
      </c>
      <c r="E17" s="53" t="s">
        <v>163</v>
      </c>
      <c r="F17" s="53" t="s">
        <v>164</v>
      </c>
      <c r="G17" s="53">
        <v>1</v>
      </c>
      <c r="H17" s="54">
        <v>43628</v>
      </c>
      <c r="I17" s="88">
        <f t="shared" si="2"/>
        <v>23</v>
      </c>
      <c r="J17" s="89">
        <v>355</v>
      </c>
      <c r="K17" s="53">
        <v>5</v>
      </c>
      <c r="L17" s="97" t="s">
        <v>55</v>
      </c>
      <c r="M17" s="98" t="s">
        <v>55</v>
      </c>
      <c r="N17" s="54">
        <v>43684</v>
      </c>
      <c r="O17" s="88">
        <f>DATEDIF(H17,N17,"D")</f>
        <v>56</v>
      </c>
      <c r="P17" s="99" t="s">
        <v>55</v>
      </c>
      <c r="Q17" s="98" t="s">
        <v>55</v>
      </c>
      <c r="R17" s="54">
        <v>43698</v>
      </c>
      <c r="S17" s="88">
        <f>DATEDIF(N17,R17,"D")</f>
        <v>14</v>
      </c>
      <c r="T17" s="54">
        <v>43710</v>
      </c>
      <c r="U17" s="55">
        <f t="shared" si="7"/>
        <v>0</v>
      </c>
      <c r="V17" s="55" t="s">
        <v>154</v>
      </c>
      <c r="W17" s="64" t="s">
        <v>224</v>
      </c>
      <c r="X17" s="64" t="s">
        <v>225</v>
      </c>
      <c r="Y17" s="100">
        <v>1</v>
      </c>
      <c r="Z17" s="101" t="s">
        <v>226</v>
      </c>
      <c r="AA17" s="99" t="s">
        <v>55</v>
      </c>
      <c r="AB17" s="64" t="s">
        <v>165</v>
      </c>
    </row>
    <row r="18" spans="1:28" ht="45" customHeight="1">
      <c r="A18" s="53">
        <f t="shared" si="0"/>
        <v>11</v>
      </c>
      <c r="B18" s="54">
        <v>43665</v>
      </c>
      <c r="C18" s="54">
        <v>43675</v>
      </c>
      <c r="D18" s="55">
        <f t="shared" si="1"/>
        <v>10</v>
      </c>
      <c r="E18" s="53" t="s">
        <v>152</v>
      </c>
      <c r="F18" s="53" t="s">
        <v>166</v>
      </c>
      <c r="G18" s="53">
        <v>1</v>
      </c>
      <c r="H18" s="54">
        <v>43665</v>
      </c>
      <c r="I18" s="88">
        <f t="shared" si="2"/>
        <v>0</v>
      </c>
      <c r="J18" s="89">
        <v>887</v>
      </c>
      <c r="K18" s="53">
        <v>20</v>
      </c>
      <c r="L18" s="99" t="s">
        <v>55</v>
      </c>
      <c r="M18" s="98" t="s">
        <v>55</v>
      </c>
      <c r="N18" s="54">
        <v>43671</v>
      </c>
      <c r="O18" s="88">
        <f>DATEDIF(H18,N18,"D")</f>
        <v>6</v>
      </c>
      <c r="P18" s="54">
        <v>43671</v>
      </c>
      <c r="Q18" s="88">
        <f t="shared" ref="Q18:Q36" si="8">DATEDIF(N18,P18,"D")</f>
        <v>0</v>
      </c>
      <c r="R18" s="99" t="s">
        <v>55</v>
      </c>
      <c r="S18" s="98" t="s">
        <v>55</v>
      </c>
      <c r="T18" s="54">
        <v>43676</v>
      </c>
      <c r="U18" s="55">
        <f t="shared" si="7"/>
        <v>1</v>
      </c>
      <c r="V18" s="61" t="s">
        <v>159</v>
      </c>
      <c r="W18" s="60" t="s">
        <v>227</v>
      </c>
      <c r="X18" s="60" t="s">
        <v>228</v>
      </c>
      <c r="Y18" s="90">
        <v>1</v>
      </c>
      <c r="Z18" s="102" t="s">
        <v>229</v>
      </c>
      <c r="AA18" s="95" t="s">
        <v>55</v>
      </c>
      <c r="AB18" s="91"/>
    </row>
    <row r="19" spans="1:28" ht="45" customHeight="1">
      <c r="A19" s="53">
        <f t="shared" si="0"/>
        <v>12</v>
      </c>
      <c r="B19" s="54">
        <v>43675</v>
      </c>
      <c r="C19" s="54">
        <v>43770</v>
      </c>
      <c r="D19" s="55">
        <f t="shared" si="1"/>
        <v>95</v>
      </c>
      <c r="E19" s="53" t="s">
        <v>163</v>
      </c>
      <c r="F19" s="53" t="s">
        <v>167</v>
      </c>
      <c r="G19" s="53">
        <v>1</v>
      </c>
      <c r="H19" s="54">
        <v>43675</v>
      </c>
      <c r="I19" s="88">
        <f t="shared" si="2"/>
        <v>0</v>
      </c>
      <c r="J19" s="89">
        <v>25</v>
      </c>
      <c r="K19" s="53">
        <v>5</v>
      </c>
      <c r="L19" s="97" t="s">
        <v>55</v>
      </c>
      <c r="M19" s="98" t="s">
        <v>55</v>
      </c>
      <c r="N19" s="54">
        <v>43747</v>
      </c>
      <c r="O19" s="88">
        <f>DATEDIF(H19,N19,"D")</f>
        <v>72</v>
      </c>
      <c r="P19" s="54">
        <v>43757</v>
      </c>
      <c r="Q19" s="88">
        <f t="shared" si="8"/>
        <v>10</v>
      </c>
      <c r="R19" s="54">
        <v>43769</v>
      </c>
      <c r="S19" s="88">
        <f t="shared" ref="S19:S36" si="9">DATEDIF(P19,R19,"D")</f>
        <v>12</v>
      </c>
      <c r="T19" s="54">
        <v>43770</v>
      </c>
      <c r="U19" s="55">
        <f t="shared" si="7"/>
        <v>0</v>
      </c>
      <c r="V19" s="55" t="s">
        <v>154</v>
      </c>
      <c r="W19" s="65" t="s">
        <v>230</v>
      </c>
      <c r="X19" s="65" t="s">
        <v>231</v>
      </c>
      <c r="Y19" s="100">
        <v>0.9</v>
      </c>
      <c r="Z19" s="101" t="s">
        <v>232</v>
      </c>
      <c r="AA19" s="99" t="s">
        <v>55</v>
      </c>
      <c r="AB19" s="64" t="s">
        <v>165</v>
      </c>
    </row>
    <row r="20" spans="1:28" ht="45" customHeight="1">
      <c r="A20" s="53">
        <f t="shared" si="0"/>
        <v>13</v>
      </c>
      <c r="B20" s="54">
        <v>43675</v>
      </c>
      <c r="C20" s="54">
        <v>43692</v>
      </c>
      <c r="D20" s="55">
        <f t="shared" si="1"/>
        <v>17</v>
      </c>
      <c r="E20" s="53" t="s">
        <v>169</v>
      </c>
      <c r="F20" s="53" t="s">
        <v>170</v>
      </c>
      <c r="G20" s="53">
        <v>5</v>
      </c>
      <c r="H20" s="103" t="s">
        <v>233</v>
      </c>
      <c r="I20" s="98" t="s">
        <v>55</v>
      </c>
      <c r="J20" s="89">
        <v>10</v>
      </c>
      <c r="K20" s="53">
        <v>5</v>
      </c>
      <c r="L20" s="53"/>
      <c r="M20" s="88" t="e">
        <f t="shared" ref="M20:M36" si="10">DATEDIF(H20,L20,"D")</f>
        <v>#VALUE!</v>
      </c>
      <c r="N20" s="53"/>
      <c r="O20" s="88">
        <f t="shared" ref="O20:O36" si="11">DATEDIF(L20,N20,"D")</f>
        <v>0</v>
      </c>
      <c r="P20" s="53"/>
      <c r="Q20" s="88">
        <f t="shared" si="8"/>
        <v>0</v>
      </c>
      <c r="R20" s="53"/>
      <c r="S20" s="88">
        <f t="shared" si="9"/>
        <v>0</v>
      </c>
      <c r="T20" s="54">
        <v>43692</v>
      </c>
      <c r="U20" s="55">
        <f t="shared" si="7"/>
        <v>0</v>
      </c>
      <c r="V20" s="55" t="s">
        <v>154</v>
      </c>
      <c r="W20" s="65" t="s">
        <v>234</v>
      </c>
      <c r="X20" s="65" t="s">
        <v>234</v>
      </c>
      <c r="Y20" s="100">
        <v>1</v>
      </c>
      <c r="Z20" s="104" t="s">
        <v>235</v>
      </c>
      <c r="AA20" s="96"/>
      <c r="AB20" s="91"/>
    </row>
    <row r="21" spans="1:28" ht="45" customHeight="1">
      <c r="A21" s="53">
        <f t="shared" si="0"/>
        <v>14</v>
      </c>
      <c r="B21" s="54">
        <v>43690</v>
      </c>
      <c r="C21" s="54">
        <v>43709</v>
      </c>
      <c r="D21" s="55">
        <f t="shared" si="1"/>
        <v>19</v>
      </c>
      <c r="E21" s="53" t="s">
        <v>171</v>
      </c>
      <c r="F21" s="53" t="s">
        <v>172</v>
      </c>
      <c r="G21" s="53">
        <v>1</v>
      </c>
      <c r="H21" s="54">
        <v>43695</v>
      </c>
      <c r="I21" s="88">
        <f>DATEDIF(B21,H21,"D")</f>
        <v>5</v>
      </c>
      <c r="J21" s="89">
        <v>412</v>
      </c>
      <c r="K21" s="53">
        <v>30</v>
      </c>
      <c r="L21" s="54">
        <v>43706</v>
      </c>
      <c r="M21" s="88">
        <f t="shared" si="10"/>
        <v>11</v>
      </c>
      <c r="N21" s="54">
        <v>43740</v>
      </c>
      <c r="O21" s="88">
        <f t="shared" si="11"/>
        <v>34</v>
      </c>
      <c r="P21" s="54">
        <v>43740</v>
      </c>
      <c r="Q21" s="88">
        <f t="shared" si="8"/>
        <v>0</v>
      </c>
      <c r="R21" s="54">
        <v>43780</v>
      </c>
      <c r="S21" s="88">
        <f t="shared" si="9"/>
        <v>40</v>
      </c>
      <c r="T21" s="54">
        <v>43787</v>
      </c>
      <c r="U21" s="55">
        <f t="shared" si="7"/>
        <v>78</v>
      </c>
      <c r="V21" s="61" t="s">
        <v>159</v>
      </c>
      <c r="W21" s="64" t="s">
        <v>236</v>
      </c>
      <c r="X21" s="64" t="s">
        <v>236</v>
      </c>
      <c r="Y21" s="100">
        <v>1</v>
      </c>
      <c r="Z21" s="101" t="s">
        <v>237</v>
      </c>
      <c r="AA21" s="53"/>
      <c r="AB21" s="60" t="s">
        <v>173</v>
      </c>
    </row>
    <row r="22" spans="1:28" ht="45" customHeight="1">
      <c r="A22" s="53">
        <f t="shared" si="0"/>
        <v>15</v>
      </c>
      <c r="B22" s="54">
        <v>43700</v>
      </c>
      <c r="C22" s="54">
        <v>43739</v>
      </c>
      <c r="D22" s="55">
        <f t="shared" si="1"/>
        <v>39</v>
      </c>
      <c r="E22" s="53" t="s">
        <v>174</v>
      </c>
      <c r="F22" s="53" t="s">
        <v>175</v>
      </c>
      <c r="G22" s="53">
        <v>1</v>
      </c>
      <c r="H22" s="54">
        <v>43704</v>
      </c>
      <c r="I22" s="88">
        <f>DATEDIF(B22,H22,"D")</f>
        <v>4</v>
      </c>
      <c r="J22" s="89"/>
      <c r="K22" s="53"/>
      <c r="L22" s="53"/>
      <c r="M22" s="88" t="e">
        <f t="shared" si="10"/>
        <v>#NUM!</v>
      </c>
      <c r="N22" s="53"/>
      <c r="O22" s="88">
        <f t="shared" si="11"/>
        <v>0</v>
      </c>
      <c r="P22" s="53"/>
      <c r="Q22" s="88">
        <f t="shared" si="8"/>
        <v>0</v>
      </c>
      <c r="R22" s="53"/>
      <c r="S22" s="88">
        <f t="shared" si="9"/>
        <v>0</v>
      </c>
      <c r="T22" s="53"/>
      <c r="U22" s="55" t="e">
        <f t="shared" si="7"/>
        <v>#NUM!</v>
      </c>
      <c r="V22" s="55"/>
      <c r="W22" s="60"/>
      <c r="X22" s="60"/>
      <c r="Y22" s="105"/>
      <c r="Z22" s="102"/>
      <c r="AA22" s="96"/>
      <c r="AB22" s="66" t="s">
        <v>177</v>
      </c>
    </row>
    <row r="23" spans="1:28" ht="45" customHeight="1">
      <c r="A23" s="53">
        <f t="shared" si="0"/>
        <v>16</v>
      </c>
      <c r="B23" s="54">
        <v>43700</v>
      </c>
      <c r="C23" s="54">
        <v>43739</v>
      </c>
      <c r="D23" s="55">
        <f t="shared" si="1"/>
        <v>39</v>
      </c>
      <c r="E23" s="53" t="s">
        <v>174</v>
      </c>
      <c r="F23" s="53" t="s">
        <v>178</v>
      </c>
      <c r="G23" s="53">
        <v>1</v>
      </c>
      <c r="H23" s="54">
        <v>43704</v>
      </c>
      <c r="I23" s="88">
        <f>DATEDIF(B23,H23,"D")</f>
        <v>4</v>
      </c>
      <c r="J23" s="89">
        <v>442</v>
      </c>
      <c r="K23" s="53">
        <v>20</v>
      </c>
      <c r="L23" s="54">
        <v>43704</v>
      </c>
      <c r="M23" s="88">
        <f t="shared" si="10"/>
        <v>0</v>
      </c>
      <c r="N23" s="54">
        <v>43753</v>
      </c>
      <c r="O23" s="88">
        <f t="shared" si="11"/>
        <v>49</v>
      </c>
      <c r="P23" s="54">
        <v>43753</v>
      </c>
      <c r="Q23" s="88">
        <f t="shared" si="8"/>
        <v>0</v>
      </c>
      <c r="R23" s="54">
        <v>43757</v>
      </c>
      <c r="S23" s="88">
        <f t="shared" si="9"/>
        <v>4</v>
      </c>
      <c r="T23" s="54">
        <v>43761</v>
      </c>
      <c r="U23" s="55">
        <f>DATEDIF(C23,C23,"D")</f>
        <v>0</v>
      </c>
      <c r="V23" s="55" t="s">
        <v>154</v>
      </c>
      <c r="W23" s="60" t="s">
        <v>238</v>
      </c>
      <c r="X23" s="60" t="s">
        <v>239</v>
      </c>
      <c r="Y23" s="90">
        <v>1</v>
      </c>
      <c r="Z23" s="101" t="s">
        <v>240</v>
      </c>
      <c r="AA23" s="95" t="s">
        <v>55</v>
      </c>
      <c r="AB23" s="106" t="s">
        <v>55</v>
      </c>
    </row>
    <row r="24" spans="1:28" ht="45" customHeight="1">
      <c r="A24" s="53">
        <f t="shared" si="0"/>
        <v>17</v>
      </c>
      <c r="B24" s="54">
        <v>43739</v>
      </c>
      <c r="C24" s="54">
        <v>43752</v>
      </c>
      <c r="D24" s="55">
        <f t="shared" si="1"/>
        <v>13</v>
      </c>
      <c r="E24" s="53" t="s">
        <v>179</v>
      </c>
      <c r="F24" s="53" t="s">
        <v>180</v>
      </c>
      <c r="G24" s="53">
        <v>1</v>
      </c>
      <c r="H24" s="103" t="s">
        <v>233</v>
      </c>
      <c r="I24" s="98" t="s">
        <v>55</v>
      </c>
      <c r="J24" s="89">
        <v>3</v>
      </c>
      <c r="K24" s="53">
        <v>1</v>
      </c>
      <c r="L24" s="53"/>
      <c r="M24" s="88" t="e">
        <f t="shared" si="10"/>
        <v>#VALUE!</v>
      </c>
      <c r="N24" s="53"/>
      <c r="O24" s="88">
        <f t="shared" si="11"/>
        <v>0</v>
      </c>
      <c r="P24" s="53"/>
      <c r="Q24" s="88">
        <f t="shared" si="8"/>
        <v>0</v>
      </c>
      <c r="R24" s="53"/>
      <c r="S24" s="88">
        <f t="shared" si="9"/>
        <v>0</v>
      </c>
      <c r="T24" s="54">
        <v>43752</v>
      </c>
      <c r="U24" s="55">
        <f t="shared" ref="U24:U36" si="12">DATEDIF(C24,T24,"D")</f>
        <v>0</v>
      </c>
      <c r="V24" s="55" t="s">
        <v>154</v>
      </c>
      <c r="W24" s="60" t="s">
        <v>241</v>
      </c>
      <c r="X24" s="60" t="s">
        <v>242</v>
      </c>
      <c r="Y24" s="90">
        <v>1</v>
      </c>
      <c r="Z24" s="102" t="s">
        <v>243</v>
      </c>
      <c r="AA24" s="95" t="s">
        <v>55</v>
      </c>
      <c r="AB24" s="106" t="s">
        <v>55</v>
      </c>
    </row>
    <row r="25" spans="1:28" ht="45" customHeight="1">
      <c r="A25" s="53">
        <f t="shared" si="0"/>
        <v>18</v>
      </c>
      <c r="B25" s="54">
        <v>43759</v>
      </c>
      <c r="C25" s="54">
        <v>43829</v>
      </c>
      <c r="D25" s="55">
        <f t="shared" si="1"/>
        <v>70</v>
      </c>
      <c r="E25" s="53" t="s">
        <v>181</v>
      </c>
      <c r="F25" s="53" t="s">
        <v>182</v>
      </c>
      <c r="G25" s="53">
        <v>1</v>
      </c>
      <c r="H25" s="103" t="s">
        <v>244</v>
      </c>
      <c r="I25" s="98"/>
      <c r="J25" s="89"/>
      <c r="K25" s="53"/>
      <c r="L25" s="54">
        <v>43809</v>
      </c>
      <c r="M25" s="88" t="e">
        <f t="shared" si="10"/>
        <v>#VALUE!</v>
      </c>
      <c r="N25" s="54">
        <v>43809</v>
      </c>
      <c r="O25" s="88">
        <f t="shared" si="11"/>
        <v>0</v>
      </c>
      <c r="P25" s="54">
        <v>43809</v>
      </c>
      <c r="Q25" s="88">
        <f t="shared" si="8"/>
        <v>0</v>
      </c>
      <c r="R25" s="54">
        <v>43818</v>
      </c>
      <c r="S25" s="88">
        <f t="shared" si="9"/>
        <v>9</v>
      </c>
      <c r="T25" s="54">
        <v>43829</v>
      </c>
      <c r="U25" s="55">
        <f t="shared" si="12"/>
        <v>0</v>
      </c>
      <c r="V25" s="55" t="s">
        <v>154</v>
      </c>
      <c r="W25" s="107" t="s">
        <v>55</v>
      </c>
      <c r="X25" s="107" t="s">
        <v>55</v>
      </c>
      <c r="Y25" s="90"/>
      <c r="Z25" s="102"/>
      <c r="AA25" s="95"/>
      <c r="AB25" s="106"/>
    </row>
    <row r="26" spans="1:28" ht="45" customHeight="1">
      <c r="A26" s="53">
        <f t="shared" si="0"/>
        <v>19</v>
      </c>
      <c r="B26" s="54">
        <v>43747</v>
      </c>
      <c r="C26" s="54">
        <v>43766</v>
      </c>
      <c r="D26" s="55">
        <f t="shared" si="1"/>
        <v>19</v>
      </c>
      <c r="E26" s="53" t="s">
        <v>184</v>
      </c>
      <c r="F26" s="53" t="s">
        <v>178</v>
      </c>
      <c r="G26" s="53">
        <v>1</v>
      </c>
      <c r="H26" s="54">
        <v>43759</v>
      </c>
      <c r="I26" s="88">
        <f t="shared" ref="I26:I36" si="13">DATEDIF(B26,H26,"D")</f>
        <v>12</v>
      </c>
      <c r="J26" s="89"/>
      <c r="K26" s="53"/>
      <c r="L26" s="53"/>
      <c r="M26" s="88" t="e">
        <f t="shared" si="10"/>
        <v>#NUM!</v>
      </c>
      <c r="N26" s="53"/>
      <c r="O26" s="88">
        <f t="shared" si="11"/>
        <v>0</v>
      </c>
      <c r="P26" s="53"/>
      <c r="Q26" s="88">
        <f t="shared" si="8"/>
        <v>0</v>
      </c>
      <c r="R26" s="53"/>
      <c r="S26" s="88">
        <f t="shared" si="9"/>
        <v>0</v>
      </c>
      <c r="T26" s="54">
        <v>43780</v>
      </c>
      <c r="U26" s="55">
        <f t="shared" si="12"/>
        <v>14</v>
      </c>
      <c r="V26" s="68" t="s">
        <v>159</v>
      </c>
      <c r="W26" s="60" t="s">
        <v>238</v>
      </c>
      <c r="X26" s="60" t="s">
        <v>239</v>
      </c>
      <c r="Y26" s="90">
        <v>1</v>
      </c>
      <c r="Z26" s="108" t="s">
        <v>245</v>
      </c>
      <c r="AA26" s="96"/>
      <c r="AB26" s="109"/>
    </row>
    <row r="27" spans="1:28" ht="45" customHeight="1">
      <c r="A27" s="53">
        <f t="shared" si="0"/>
        <v>20</v>
      </c>
      <c r="B27" s="54">
        <v>43766</v>
      </c>
      <c r="C27" s="54">
        <v>43801</v>
      </c>
      <c r="D27" s="55">
        <f t="shared" si="1"/>
        <v>35</v>
      </c>
      <c r="E27" s="53" t="s">
        <v>185</v>
      </c>
      <c r="F27" s="53" t="s">
        <v>186</v>
      </c>
      <c r="G27" s="53">
        <v>1</v>
      </c>
      <c r="H27" s="54">
        <v>43795</v>
      </c>
      <c r="I27" s="88">
        <f t="shared" si="13"/>
        <v>29</v>
      </c>
      <c r="J27" s="89">
        <v>142</v>
      </c>
      <c r="K27" s="53"/>
      <c r="L27" s="53"/>
      <c r="M27" s="88" t="e">
        <f t="shared" si="10"/>
        <v>#NUM!</v>
      </c>
      <c r="N27" s="53"/>
      <c r="O27" s="88">
        <f t="shared" si="11"/>
        <v>0</v>
      </c>
      <c r="P27" s="53"/>
      <c r="Q27" s="88">
        <f t="shared" si="8"/>
        <v>0</v>
      </c>
      <c r="R27" s="53"/>
      <c r="S27" s="88">
        <f t="shared" si="9"/>
        <v>0</v>
      </c>
      <c r="T27" s="53"/>
      <c r="U27" s="55" t="e">
        <f t="shared" si="12"/>
        <v>#NUM!</v>
      </c>
      <c r="V27" s="55"/>
      <c r="W27" s="60"/>
      <c r="X27" s="60"/>
      <c r="Y27" s="105"/>
      <c r="Z27" s="102"/>
      <c r="AA27" s="96"/>
      <c r="AB27" s="91"/>
    </row>
    <row r="28" spans="1:28" ht="45" customHeight="1">
      <c r="A28" s="53">
        <f t="shared" si="0"/>
        <v>21</v>
      </c>
      <c r="B28" s="54">
        <v>43748</v>
      </c>
      <c r="C28" s="54">
        <v>43832</v>
      </c>
      <c r="D28" s="55">
        <f t="shared" si="1"/>
        <v>84</v>
      </c>
      <c r="E28" s="53" t="s">
        <v>188</v>
      </c>
      <c r="F28" s="53" t="s">
        <v>189</v>
      </c>
      <c r="G28" s="53">
        <v>1</v>
      </c>
      <c r="H28" s="54">
        <v>43748</v>
      </c>
      <c r="I28" s="88">
        <f t="shared" si="13"/>
        <v>0</v>
      </c>
      <c r="J28" s="89" t="s">
        <v>246</v>
      </c>
      <c r="K28" s="53"/>
      <c r="L28" s="53"/>
      <c r="M28" s="88" t="e">
        <f t="shared" si="10"/>
        <v>#NUM!</v>
      </c>
      <c r="N28" s="53"/>
      <c r="O28" s="88">
        <f t="shared" si="11"/>
        <v>0</v>
      </c>
      <c r="P28" s="53"/>
      <c r="Q28" s="88">
        <f t="shared" si="8"/>
        <v>0</v>
      </c>
      <c r="R28" s="53"/>
      <c r="S28" s="88">
        <f t="shared" si="9"/>
        <v>0</v>
      </c>
      <c r="T28" s="54">
        <v>43832</v>
      </c>
      <c r="U28" s="55">
        <f t="shared" si="12"/>
        <v>0</v>
      </c>
      <c r="V28" s="55" t="s">
        <v>154</v>
      </c>
      <c r="W28" s="60"/>
      <c r="X28" s="60"/>
      <c r="Y28" s="105"/>
      <c r="Z28" s="101" t="s">
        <v>247</v>
      </c>
      <c r="AA28" s="96"/>
      <c r="AB28" s="65" t="s">
        <v>248</v>
      </c>
    </row>
    <row r="29" spans="1:28" ht="45" customHeight="1">
      <c r="A29" s="53">
        <f t="shared" si="0"/>
        <v>22</v>
      </c>
      <c r="B29" s="54">
        <v>43789</v>
      </c>
      <c r="C29" s="54">
        <v>43881</v>
      </c>
      <c r="D29" s="55">
        <f t="shared" si="1"/>
        <v>92</v>
      </c>
      <c r="E29" s="53" t="s">
        <v>181</v>
      </c>
      <c r="F29" s="53" t="s">
        <v>191</v>
      </c>
      <c r="G29" s="53">
        <v>1</v>
      </c>
      <c r="H29" s="54">
        <v>43789</v>
      </c>
      <c r="I29" s="88">
        <f t="shared" si="13"/>
        <v>0</v>
      </c>
      <c r="J29" s="103" t="s">
        <v>244</v>
      </c>
      <c r="K29" s="99" t="s">
        <v>55</v>
      </c>
      <c r="L29" s="54">
        <v>43865</v>
      </c>
      <c r="M29" s="88">
        <f>DATEDIF(H29,L29,"D")</f>
        <v>76</v>
      </c>
      <c r="N29" s="54">
        <v>43865</v>
      </c>
      <c r="O29" s="88">
        <f t="shared" si="11"/>
        <v>0</v>
      </c>
      <c r="P29" s="54">
        <v>43871</v>
      </c>
      <c r="Q29" s="88">
        <f t="shared" si="8"/>
        <v>6</v>
      </c>
      <c r="R29" s="54">
        <v>43871</v>
      </c>
      <c r="S29" s="88">
        <f t="shared" si="9"/>
        <v>0</v>
      </c>
      <c r="T29" s="54">
        <v>43885</v>
      </c>
      <c r="U29" s="55">
        <f t="shared" si="12"/>
        <v>4</v>
      </c>
      <c r="V29" s="61" t="s">
        <v>159</v>
      </c>
      <c r="W29" s="108" t="s">
        <v>249</v>
      </c>
      <c r="X29" s="108" t="s">
        <v>250</v>
      </c>
      <c r="Y29" s="100">
        <v>1</v>
      </c>
      <c r="Z29" s="101" t="s">
        <v>251</v>
      </c>
      <c r="AA29" s="99" t="s">
        <v>55</v>
      </c>
      <c r="AB29" s="65" t="s">
        <v>252</v>
      </c>
    </row>
    <row r="30" spans="1:28" ht="45" customHeight="1">
      <c r="A30" s="53">
        <f t="shared" si="0"/>
        <v>23</v>
      </c>
      <c r="B30" s="54">
        <v>43832</v>
      </c>
      <c r="C30" s="54">
        <v>43891</v>
      </c>
      <c r="D30" s="55">
        <f t="shared" si="1"/>
        <v>59</v>
      </c>
      <c r="E30" s="53" t="s">
        <v>174</v>
      </c>
      <c r="F30" s="53" t="s">
        <v>178</v>
      </c>
      <c r="G30" s="53">
        <v>1</v>
      </c>
      <c r="H30" s="54">
        <v>43832</v>
      </c>
      <c r="I30" s="88">
        <f t="shared" si="13"/>
        <v>0</v>
      </c>
      <c r="J30" s="103" t="s">
        <v>244</v>
      </c>
      <c r="K30" s="99"/>
      <c r="L30" s="54">
        <v>43886</v>
      </c>
      <c r="M30" s="88">
        <f>DATEDIF(H30,L30,"D")</f>
        <v>54</v>
      </c>
      <c r="N30" s="54"/>
      <c r="O30" s="88" t="e">
        <f t="shared" si="11"/>
        <v>#NUM!</v>
      </c>
      <c r="P30" s="54"/>
      <c r="Q30" s="88">
        <f t="shared" si="8"/>
        <v>0</v>
      </c>
      <c r="R30" s="54"/>
      <c r="S30" s="88">
        <f t="shared" si="9"/>
        <v>0</v>
      </c>
      <c r="T30" s="54"/>
      <c r="U30" s="55" t="e">
        <f t="shared" si="12"/>
        <v>#NUM!</v>
      </c>
      <c r="V30" s="61"/>
      <c r="W30" s="108"/>
      <c r="X30" s="108"/>
      <c r="Y30" s="100"/>
      <c r="Z30" s="101"/>
      <c r="AA30" s="99"/>
      <c r="AB30" s="65" t="s">
        <v>252</v>
      </c>
    </row>
    <row r="31" spans="1:28" ht="45" customHeight="1">
      <c r="A31" s="53">
        <f t="shared" si="0"/>
        <v>24</v>
      </c>
      <c r="B31" s="54">
        <v>43846</v>
      </c>
      <c r="C31" s="54">
        <v>43862</v>
      </c>
      <c r="D31" s="55">
        <f t="shared" si="1"/>
        <v>16</v>
      </c>
      <c r="E31" s="53" t="s">
        <v>152</v>
      </c>
      <c r="F31" s="108" t="s">
        <v>253</v>
      </c>
      <c r="G31" s="53">
        <v>1</v>
      </c>
      <c r="H31" s="54">
        <v>43849</v>
      </c>
      <c r="I31" s="88">
        <f t="shared" si="13"/>
        <v>3</v>
      </c>
      <c r="J31" s="110">
        <v>251</v>
      </c>
      <c r="K31" s="99">
        <v>6</v>
      </c>
      <c r="L31" s="54">
        <v>43872</v>
      </c>
      <c r="M31" s="88">
        <f>DATEDIF(H31,L31,"D")</f>
        <v>23</v>
      </c>
      <c r="N31" s="54">
        <v>43872</v>
      </c>
      <c r="O31" s="88">
        <f t="shared" si="11"/>
        <v>0</v>
      </c>
      <c r="P31" s="54">
        <v>43885</v>
      </c>
      <c r="Q31" s="88">
        <f t="shared" si="8"/>
        <v>13</v>
      </c>
      <c r="R31" s="54">
        <v>43885</v>
      </c>
      <c r="S31" s="88">
        <f t="shared" si="9"/>
        <v>0</v>
      </c>
      <c r="T31" s="54">
        <v>43899</v>
      </c>
      <c r="U31" s="55">
        <f t="shared" si="12"/>
        <v>37</v>
      </c>
      <c r="V31" s="61" t="s">
        <v>159</v>
      </c>
      <c r="W31" s="108" t="s">
        <v>249</v>
      </c>
      <c r="X31" s="65" t="s">
        <v>254</v>
      </c>
      <c r="Y31" s="100">
        <v>1</v>
      </c>
      <c r="Z31" s="101" t="s">
        <v>255</v>
      </c>
      <c r="AA31" s="99" t="s">
        <v>55</v>
      </c>
      <c r="AB31" s="65"/>
    </row>
    <row r="32" spans="1:28" ht="45" customHeight="1">
      <c r="A32" s="53">
        <f t="shared" si="0"/>
        <v>25</v>
      </c>
      <c r="B32" s="54">
        <v>43851</v>
      </c>
      <c r="C32" s="54">
        <v>43860</v>
      </c>
      <c r="D32" s="55">
        <f t="shared" si="1"/>
        <v>9</v>
      </c>
      <c r="E32" s="53" t="s">
        <v>181</v>
      </c>
      <c r="F32" s="53" t="s">
        <v>256</v>
      </c>
      <c r="G32" s="53">
        <v>3</v>
      </c>
      <c r="H32" s="53"/>
      <c r="I32" s="88" t="e">
        <f t="shared" si="13"/>
        <v>#NUM!</v>
      </c>
      <c r="J32" s="89"/>
      <c r="K32" s="53"/>
      <c r="L32" s="53"/>
      <c r="M32" s="88">
        <f t="shared" ref="M32:M33" si="14">DATEDIF(H32,L32,"D")</f>
        <v>0</v>
      </c>
      <c r="N32" s="53"/>
      <c r="O32" s="88">
        <f t="shared" si="11"/>
        <v>0</v>
      </c>
      <c r="P32" s="53"/>
      <c r="Q32" s="88">
        <f t="shared" si="8"/>
        <v>0</v>
      </c>
      <c r="R32" s="53"/>
      <c r="S32" s="88">
        <f t="shared" si="9"/>
        <v>0</v>
      </c>
      <c r="T32" s="54">
        <v>43860</v>
      </c>
      <c r="U32" s="55">
        <f t="shared" si="12"/>
        <v>0</v>
      </c>
      <c r="V32" s="55" t="s">
        <v>154</v>
      </c>
      <c r="W32" s="60"/>
      <c r="X32" s="60"/>
      <c r="Y32" s="105"/>
      <c r="Z32" s="101" t="s">
        <v>257</v>
      </c>
      <c r="AA32" s="96"/>
      <c r="AB32" s="111" t="s">
        <v>258</v>
      </c>
    </row>
    <row r="33" spans="1:28" ht="45" customHeight="1">
      <c r="A33" s="53">
        <f t="shared" si="0"/>
        <v>26</v>
      </c>
      <c r="B33" s="54">
        <v>43852</v>
      </c>
      <c r="C33" s="54">
        <v>43892</v>
      </c>
      <c r="D33" s="55">
        <f t="shared" si="1"/>
        <v>40</v>
      </c>
      <c r="E33" s="53" t="s">
        <v>157</v>
      </c>
      <c r="F33" s="53" t="s">
        <v>160</v>
      </c>
      <c r="G33" s="53">
        <v>1</v>
      </c>
      <c r="H33" s="54">
        <v>43849</v>
      </c>
      <c r="I33" s="88" t="e">
        <f t="shared" si="13"/>
        <v>#NUM!</v>
      </c>
      <c r="J33" s="89">
        <v>186</v>
      </c>
      <c r="K33" s="53"/>
      <c r="L33" s="54">
        <v>43858</v>
      </c>
      <c r="M33" s="88">
        <f t="shared" si="14"/>
        <v>9</v>
      </c>
      <c r="N33" s="54">
        <v>43858</v>
      </c>
      <c r="O33" s="88">
        <f t="shared" si="11"/>
        <v>0</v>
      </c>
      <c r="P33" s="54">
        <v>43871</v>
      </c>
      <c r="Q33" s="88">
        <f t="shared" si="8"/>
        <v>13</v>
      </c>
      <c r="R33" s="54">
        <v>43871</v>
      </c>
      <c r="S33" s="88">
        <f t="shared" si="9"/>
        <v>0</v>
      </c>
      <c r="T33" s="54">
        <v>43892</v>
      </c>
      <c r="U33" s="55">
        <f t="shared" si="12"/>
        <v>0</v>
      </c>
      <c r="V33" s="55" t="s">
        <v>154</v>
      </c>
      <c r="W33" s="108" t="s">
        <v>249</v>
      </c>
      <c r="X33" s="64" t="s">
        <v>259</v>
      </c>
      <c r="Y33" s="100">
        <v>1</v>
      </c>
      <c r="Z33" s="101" t="s">
        <v>260</v>
      </c>
      <c r="AA33" s="53"/>
      <c r="AB33" s="111"/>
    </row>
    <row r="34" spans="1:28" ht="45" customHeight="1">
      <c r="A34" s="53">
        <f t="shared" si="0"/>
        <v>27</v>
      </c>
      <c r="B34" s="54">
        <v>43857</v>
      </c>
      <c r="C34" s="54">
        <v>43891</v>
      </c>
      <c r="D34" s="55">
        <f t="shared" si="1"/>
        <v>34</v>
      </c>
      <c r="E34" s="53" t="s">
        <v>161</v>
      </c>
      <c r="F34" s="53" t="s">
        <v>261</v>
      </c>
      <c r="G34" s="53">
        <v>1</v>
      </c>
      <c r="H34" s="54">
        <v>43857</v>
      </c>
      <c r="I34" s="88">
        <f t="shared" si="13"/>
        <v>0</v>
      </c>
      <c r="J34" s="89"/>
      <c r="K34" s="53"/>
      <c r="L34" s="53"/>
      <c r="M34" s="88" t="e">
        <f t="shared" si="10"/>
        <v>#NUM!</v>
      </c>
      <c r="N34" s="53"/>
      <c r="O34" s="88">
        <f t="shared" si="11"/>
        <v>0</v>
      </c>
      <c r="P34" s="53"/>
      <c r="Q34" s="88">
        <f t="shared" si="8"/>
        <v>0</v>
      </c>
      <c r="R34" s="53"/>
      <c r="S34" s="88">
        <f t="shared" si="9"/>
        <v>0</v>
      </c>
      <c r="T34" s="53"/>
      <c r="U34" s="55" t="e">
        <f t="shared" si="12"/>
        <v>#NUM!</v>
      </c>
      <c r="V34" s="55"/>
      <c r="W34" s="60"/>
      <c r="X34" s="60"/>
      <c r="Y34" s="105"/>
      <c r="Z34" s="102"/>
      <c r="AA34" s="96"/>
      <c r="AB34" s="91"/>
    </row>
    <row r="35" spans="1:28" ht="45" customHeight="1">
      <c r="A35" s="53">
        <f t="shared" si="0"/>
        <v>28</v>
      </c>
      <c r="B35" s="54">
        <v>43860</v>
      </c>
      <c r="C35" s="54">
        <v>43922</v>
      </c>
      <c r="D35" s="55">
        <f t="shared" si="1"/>
        <v>62</v>
      </c>
      <c r="E35" s="53" t="s">
        <v>262</v>
      </c>
      <c r="F35" s="53" t="s">
        <v>263</v>
      </c>
      <c r="G35" s="53">
        <v>1</v>
      </c>
      <c r="H35" s="53" t="s">
        <v>264</v>
      </c>
      <c r="I35" s="88" t="e">
        <f t="shared" si="13"/>
        <v>#VALUE!</v>
      </c>
      <c r="J35" s="89"/>
      <c r="K35" s="53"/>
      <c r="L35" s="53"/>
      <c r="M35" s="88" t="e">
        <f t="shared" si="10"/>
        <v>#VALUE!</v>
      </c>
      <c r="N35" s="53"/>
      <c r="O35" s="88">
        <f t="shared" si="11"/>
        <v>0</v>
      </c>
      <c r="P35" s="53"/>
      <c r="Q35" s="88">
        <f t="shared" si="8"/>
        <v>0</v>
      </c>
      <c r="R35" s="53"/>
      <c r="S35" s="88">
        <f t="shared" si="9"/>
        <v>0</v>
      </c>
      <c r="T35" s="53"/>
      <c r="U35" s="55" t="e">
        <f t="shared" si="12"/>
        <v>#NUM!</v>
      </c>
      <c r="V35" s="55"/>
      <c r="W35" s="60"/>
      <c r="X35" s="60"/>
      <c r="Y35" s="105"/>
      <c r="Z35" s="102"/>
      <c r="AA35" s="96"/>
      <c r="AB35" s="91"/>
    </row>
    <row r="36" spans="1:28" ht="45" customHeight="1">
      <c r="A36" s="53">
        <f t="shared" si="0"/>
        <v>29</v>
      </c>
      <c r="B36" s="53"/>
      <c r="C36" s="53"/>
      <c r="D36" s="55">
        <f t="shared" si="1"/>
        <v>0</v>
      </c>
      <c r="E36" s="53"/>
      <c r="F36" s="53"/>
      <c r="G36" s="53"/>
      <c r="H36" s="53"/>
      <c r="I36" s="88">
        <f t="shared" si="13"/>
        <v>0</v>
      </c>
      <c r="J36" s="89"/>
      <c r="K36" s="53"/>
      <c r="L36" s="53"/>
      <c r="M36" s="88">
        <f t="shared" si="10"/>
        <v>0</v>
      </c>
      <c r="N36" s="53"/>
      <c r="O36" s="88">
        <f t="shared" si="11"/>
        <v>0</v>
      </c>
      <c r="P36" s="53"/>
      <c r="Q36" s="88">
        <f t="shared" si="8"/>
        <v>0</v>
      </c>
      <c r="R36" s="53"/>
      <c r="S36" s="88">
        <f t="shared" si="9"/>
        <v>0</v>
      </c>
      <c r="T36" s="53"/>
      <c r="U36" s="55">
        <f t="shared" si="12"/>
        <v>0</v>
      </c>
      <c r="V36" s="55"/>
      <c r="W36" s="60"/>
      <c r="X36" s="60"/>
      <c r="Y36" s="105"/>
      <c r="Z36" s="102"/>
      <c r="AA36" s="96"/>
      <c r="AB36" s="91"/>
    </row>
  </sheetData>
  <autoFilter ref="A6:AB36">
    <filterColumn colId="7" showButton="0"/>
    <filterColumn colId="11" showButton="0"/>
    <filterColumn colId="13" showButton="0"/>
    <filterColumn colId="15" showButton="0"/>
    <filterColumn colId="23" showButton="0"/>
  </autoFilter>
  <mergeCells count="22">
    <mergeCell ref="AA6:AA7"/>
    <mergeCell ref="U6:U7"/>
    <mergeCell ref="V6:V7"/>
    <mergeCell ref="W6:W7"/>
    <mergeCell ref="X6:Y6"/>
    <mergeCell ref="Z6:Z7"/>
    <mergeCell ref="A4:AB4"/>
    <mergeCell ref="A6:A7"/>
    <mergeCell ref="B6:B7"/>
    <mergeCell ref="C6:C7"/>
    <mergeCell ref="D6:D7"/>
    <mergeCell ref="E6:E7"/>
    <mergeCell ref="F6:F7"/>
    <mergeCell ref="G6:G7"/>
    <mergeCell ref="H6:I6"/>
    <mergeCell ref="J6:J7"/>
    <mergeCell ref="AB6:AB7"/>
    <mergeCell ref="K6:K7"/>
    <mergeCell ref="L6:M6"/>
    <mergeCell ref="N6:O6"/>
    <mergeCell ref="P6:Q6"/>
    <mergeCell ref="T6:T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26"/>
  <sheetViews>
    <sheetView showGridLines="0" zoomScale="90" zoomScaleNormal="90" workbookViewId="0">
      <pane ySplit="7" topLeftCell="A20" activePane="bottomLeft" state="frozen"/>
      <selection pane="bottomLeft" activeCell="H30" sqref="H30"/>
    </sheetView>
  </sheetViews>
  <sheetFormatPr defaultRowHeight="15"/>
  <cols>
    <col min="1" max="1" width="5.5703125" style="45" customWidth="1"/>
    <col min="2" max="3" width="15.7109375" style="45" customWidth="1"/>
    <col min="4" max="4" width="11.28515625" style="45" hidden="1" customWidth="1"/>
    <col min="5" max="5" width="21.5703125" style="45" customWidth="1"/>
    <col min="6" max="6" width="23.42578125" style="45" customWidth="1"/>
    <col min="7" max="7" width="11.7109375" style="45" customWidth="1"/>
    <col min="8" max="8" width="15.7109375" style="45" customWidth="1"/>
    <col min="9" max="9" width="10.28515625" style="45" hidden="1" customWidth="1"/>
    <col min="10" max="10" width="16" style="45" hidden="1" customWidth="1"/>
    <col min="11" max="11" width="16" style="45" customWidth="1"/>
    <col min="12" max="12" width="22.28515625" style="45" bestFit="1" customWidth="1"/>
    <col min="13" max="13" width="10" style="45" customWidth="1"/>
    <col min="14" max="14" width="9.7109375" style="45" customWidth="1"/>
    <col min="15" max="15" width="54.7109375" style="45" customWidth="1"/>
    <col min="16" max="16384" width="9.140625" style="45"/>
  </cols>
  <sheetData>
    <row r="1" spans="1:15" ht="21">
      <c r="A1" s="44" t="s">
        <v>132</v>
      </c>
    </row>
    <row r="2" spans="1:15" ht="21">
      <c r="A2" s="44" t="s">
        <v>133</v>
      </c>
    </row>
    <row r="3" spans="1:15" ht="18.75">
      <c r="A3" s="46" t="s">
        <v>134</v>
      </c>
    </row>
    <row r="4" spans="1:15" ht="23.25">
      <c r="A4" s="196" t="s">
        <v>135</v>
      </c>
      <c r="B4" s="196"/>
      <c r="C4" s="196"/>
      <c r="D4" s="196"/>
      <c r="E4" s="196"/>
      <c r="F4" s="196"/>
      <c r="G4" s="196"/>
      <c r="H4" s="196"/>
      <c r="I4" s="196"/>
      <c r="J4" s="196"/>
      <c r="K4" s="196"/>
      <c r="L4" s="196"/>
      <c r="M4" s="196"/>
      <c r="N4" s="196"/>
      <c r="O4" s="196"/>
    </row>
    <row r="5" spans="1:15" ht="15.75" thickBot="1">
      <c r="M5" s="47" t="s">
        <v>136</v>
      </c>
    </row>
    <row r="6" spans="1:15" s="50" customFormat="1" ht="24.75" customHeight="1" thickBot="1">
      <c r="A6" s="197" t="s">
        <v>54</v>
      </c>
      <c r="B6" s="197" t="s">
        <v>137</v>
      </c>
      <c r="C6" s="197" t="s">
        <v>138</v>
      </c>
      <c r="D6" s="197" t="s">
        <v>139</v>
      </c>
      <c r="E6" s="197" t="s">
        <v>140</v>
      </c>
      <c r="F6" s="197" t="s">
        <v>141</v>
      </c>
      <c r="G6" s="197" t="s">
        <v>142</v>
      </c>
      <c r="H6" s="197" t="s">
        <v>143</v>
      </c>
      <c r="I6" s="197" t="s">
        <v>144</v>
      </c>
      <c r="J6" s="198" t="s">
        <v>145</v>
      </c>
      <c r="K6" s="198" t="s">
        <v>146</v>
      </c>
      <c r="L6" s="198" t="s">
        <v>147</v>
      </c>
      <c r="M6" s="48" t="s">
        <v>148</v>
      </c>
      <c r="N6" s="49"/>
      <c r="O6" s="198" t="s">
        <v>149</v>
      </c>
    </row>
    <row r="7" spans="1:15" s="50" customFormat="1" ht="15" customHeight="1" thickBot="1">
      <c r="A7" s="197"/>
      <c r="B7" s="197"/>
      <c r="C7" s="197"/>
      <c r="D7" s="197"/>
      <c r="E7" s="197"/>
      <c r="F7" s="197"/>
      <c r="G7" s="197"/>
      <c r="H7" s="197"/>
      <c r="I7" s="197"/>
      <c r="J7" s="199"/>
      <c r="K7" s="199"/>
      <c r="L7" s="199"/>
      <c r="M7" s="51" t="s">
        <v>150</v>
      </c>
      <c r="N7" s="52" t="s">
        <v>151</v>
      </c>
      <c r="O7" s="199"/>
    </row>
    <row r="8" spans="1:15" ht="45" customHeight="1">
      <c r="A8" s="53">
        <v>1</v>
      </c>
      <c r="B8" s="54">
        <v>43480</v>
      </c>
      <c r="C8" s="54">
        <v>43504</v>
      </c>
      <c r="D8" s="55">
        <f t="shared" ref="D8:D24" si="0">DATEDIF(B8,C8,"D")</f>
        <v>24</v>
      </c>
      <c r="E8" s="53" t="s">
        <v>152</v>
      </c>
      <c r="F8" s="53" t="s">
        <v>153</v>
      </c>
      <c r="G8" s="53">
        <v>1</v>
      </c>
      <c r="H8" s="54">
        <v>43500</v>
      </c>
      <c r="I8" s="56" t="e">
        <f t="shared" ref="I8:I17" si="1">DATEDIF(C8,H8,"D")</f>
        <v>#NUM!</v>
      </c>
      <c r="J8" s="56" t="s">
        <v>154</v>
      </c>
      <c r="K8" s="57">
        <v>20</v>
      </c>
      <c r="L8" s="56" t="s">
        <v>155</v>
      </c>
      <c r="M8" s="58" t="s">
        <v>156</v>
      </c>
      <c r="N8" s="59"/>
      <c r="O8" s="60"/>
    </row>
    <row r="9" spans="1:15" ht="45" customHeight="1">
      <c r="A9" s="53">
        <f t="shared" ref="A9:A24" si="2">A8+1</f>
        <v>2</v>
      </c>
      <c r="B9" s="54">
        <v>43535</v>
      </c>
      <c r="C9" s="54">
        <v>43556</v>
      </c>
      <c r="D9" s="55">
        <f t="shared" si="0"/>
        <v>21</v>
      </c>
      <c r="E9" s="53" t="s">
        <v>157</v>
      </c>
      <c r="F9" s="53" t="s">
        <v>158</v>
      </c>
      <c r="G9" s="53">
        <v>1</v>
      </c>
      <c r="H9" s="54">
        <v>43563</v>
      </c>
      <c r="I9" s="55">
        <f t="shared" si="1"/>
        <v>7</v>
      </c>
      <c r="J9" s="61" t="s">
        <v>159</v>
      </c>
      <c r="K9" s="57">
        <f>D9+I9</f>
        <v>28</v>
      </c>
      <c r="L9" s="56" t="s">
        <v>155</v>
      </c>
      <c r="M9" s="58" t="s">
        <v>156</v>
      </c>
      <c r="N9" s="62"/>
      <c r="O9" s="60"/>
    </row>
    <row r="10" spans="1:15" ht="45" customHeight="1">
      <c r="A10" s="53">
        <f t="shared" si="2"/>
        <v>3</v>
      </c>
      <c r="B10" s="54">
        <v>43579</v>
      </c>
      <c r="C10" s="54">
        <v>43600</v>
      </c>
      <c r="D10" s="55">
        <f t="shared" si="0"/>
        <v>21</v>
      </c>
      <c r="E10" s="53" t="s">
        <v>157</v>
      </c>
      <c r="F10" s="53" t="s">
        <v>160</v>
      </c>
      <c r="G10" s="53">
        <v>1</v>
      </c>
      <c r="H10" s="54">
        <v>43600</v>
      </c>
      <c r="I10" s="55">
        <f t="shared" si="1"/>
        <v>0</v>
      </c>
      <c r="J10" s="55" t="s">
        <v>154</v>
      </c>
      <c r="K10" s="57">
        <f t="shared" ref="K10:K24" si="3">D10+I10</f>
        <v>21</v>
      </c>
      <c r="L10" s="56" t="s">
        <v>155</v>
      </c>
      <c r="M10" s="58" t="s">
        <v>156</v>
      </c>
      <c r="N10" s="63"/>
      <c r="O10" s="60"/>
    </row>
    <row r="11" spans="1:15" ht="45" customHeight="1">
      <c r="A11" s="53">
        <f t="shared" si="2"/>
        <v>4</v>
      </c>
      <c r="B11" s="54">
        <v>43591</v>
      </c>
      <c r="C11" s="54">
        <v>43626</v>
      </c>
      <c r="D11" s="55">
        <f t="shared" si="0"/>
        <v>35</v>
      </c>
      <c r="E11" s="53" t="s">
        <v>161</v>
      </c>
      <c r="F11" s="53" t="s">
        <v>162</v>
      </c>
      <c r="G11" s="53">
        <v>1</v>
      </c>
      <c r="H11" s="54">
        <v>43647</v>
      </c>
      <c r="I11" s="55">
        <f t="shared" si="1"/>
        <v>21</v>
      </c>
      <c r="J11" s="61" t="s">
        <v>159</v>
      </c>
      <c r="K11" s="57">
        <f t="shared" si="3"/>
        <v>56</v>
      </c>
      <c r="L11" s="56" t="s">
        <v>155</v>
      </c>
      <c r="M11" s="58" t="s">
        <v>156</v>
      </c>
      <c r="N11" s="62"/>
      <c r="O11" s="60"/>
    </row>
    <row r="12" spans="1:15" ht="45" customHeight="1">
      <c r="A12" s="53">
        <f t="shared" si="2"/>
        <v>5</v>
      </c>
      <c r="B12" s="54">
        <v>43605</v>
      </c>
      <c r="C12" s="54">
        <v>43710</v>
      </c>
      <c r="D12" s="55">
        <f t="shared" si="0"/>
        <v>105</v>
      </c>
      <c r="E12" s="53" t="s">
        <v>163</v>
      </c>
      <c r="F12" s="53" t="s">
        <v>164</v>
      </c>
      <c r="G12" s="53">
        <v>1</v>
      </c>
      <c r="H12" s="54">
        <v>43710</v>
      </c>
      <c r="I12" s="55">
        <f t="shared" si="1"/>
        <v>0</v>
      </c>
      <c r="J12" s="55" t="s">
        <v>154</v>
      </c>
      <c r="K12" s="57">
        <f t="shared" si="3"/>
        <v>105</v>
      </c>
      <c r="L12" s="56" t="s">
        <v>155</v>
      </c>
      <c r="M12" s="63"/>
      <c r="N12" s="58" t="s">
        <v>156</v>
      </c>
      <c r="O12" s="64" t="s">
        <v>165</v>
      </c>
    </row>
    <row r="13" spans="1:15" ht="45" customHeight="1">
      <c r="A13" s="53">
        <f t="shared" si="2"/>
        <v>6</v>
      </c>
      <c r="B13" s="54">
        <v>43665</v>
      </c>
      <c r="C13" s="54">
        <v>43675</v>
      </c>
      <c r="D13" s="55">
        <f t="shared" si="0"/>
        <v>10</v>
      </c>
      <c r="E13" s="53" t="s">
        <v>152</v>
      </c>
      <c r="F13" s="53" t="s">
        <v>166</v>
      </c>
      <c r="G13" s="53">
        <v>1</v>
      </c>
      <c r="H13" s="54">
        <v>43676</v>
      </c>
      <c r="I13" s="55">
        <f t="shared" si="1"/>
        <v>1</v>
      </c>
      <c r="J13" s="61" t="s">
        <v>159</v>
      </c>
      <c r="K13" s="57">
        <f t="shared" si="3"/>
        <v>11</v>
      </c>
      <c r="L13" s="56" t="s">
        <v>155</v>
      </c>
      <c r="M13" s="58" t="s">
        <v>156</v>
      </c>
      <c r="N13" s="62"/>
      <c r="O13" s="60"/>
    </row>
    <row r="14" spans="1:15" ht="45" customHeight="1">
      <c r="A14" s="53">
        <f t="shared" si="2"/>
        <v>7</v>
      </c>
      <c r="B14" s="54">
        <v>43675</v>
      </c>
      <c r="C14" s="54">
        <v>43770</v>
      </c>
      <c r="D14" s="55">
        <f t="shared" si="0"/>
        <v>95</v>
      </c>
      <c r="E14" s="53" t="s">
        <v>163</v>
      </c>
      <c r="F14" s="53" t="s">
        <v>167</v>
      </c>
      <c r="G14" s="53">
        <v>1</v>
      </c>
      <c r="H14" s="54">
        <v>43770</v>
      </c>
      <c r="I14" s="55">
        <f t="shared" si="1"/>
        <v>0</v>
      </c>
      <c r="J14" s="55" t="s">
        <v>154</v>
      </c>
      <c r="K14" s="57">
        <f t="shared" si="3"/>
        <v>95</v>
      </c>
      <c r="L14" s="56" t="s">
        <v>155</v>
      </c>
      <c r="M14" s="63"/>
      <c r="N14" s="58" t="s">
        <v>156</v>
      </c>
      <c r="O14" s="64" t="s">
        <v>168</v>
      </c>
    </row>
    <row r="15" spans="1:15" ht="45" customHeight="1">
      <c r="A15" s="53">
        <f t="shared" si="2"/>
        <v>8</v>
      </c>
      <c r="B15" s="54">
        <v>43675</v>
      </c>
      <c r="C15" s="54">
        <v>43692</v>
      </c>
      <c r="D15" s="55">
        <f t="shared" si="0"/>
        <v>17</v>
      </c>
      <c r="E15" s="53" t="s">
        <v>169</v>
      </c>
      <c r="F15" s="53" t="s">
        <v>170</v>
      </c>
      <c r="G15" s="53">
        <v>5</v>
      </c>
      <c r="H15" s="54">
        <v>43692</v>
      </c>
      <c r="I15" s="55">
        <f t="shared" si="1"/>
        <v>0</v>
      </c>
      <c r="J15" s="55" t="s">
        <v>154</v>
      </c>
      <c r="K15" s="57">
        <f t="shared" si="3"/>
        <v>17</v>
      </c>
      <c r="L15" s="56" t="s">
        <v>155</v>
      </c>
      <c r="M15" s="58" t="s">
        <v>156</v>
      </c>
      <c r="N15" s="63"/>
      <c r="O15" s="65"/>
    </row>
    <row r="16" spans="1:15" ht="45" customHeight="1">
      <c r="A16" s="53">
        <f t="shared" si="2"/>
        <v>9</v>
      </c>
      <c r="B16" s="54">
        <v>43690</v>
      </c>
      <c r="C16" s="54">
        <v>43709</v>
      </c>
      <c r="D16" s="55">
        <f t="shared" si="0"/>
        <v>19</v>
      </c>
      <c r="E16" s="53" t="s">
        <v>171</v>
      </c>
      <c r="F16" s="53" t="s">
        <v>172</v>
      </c>
      <c r="G16" s="53">
        <v>1</v>
      </c>
      <c r="H16" s="54">
        <v>43787</v>
      </c>
      <c r="I16" s="55">
        <f t="shared" si="1"/>
        <v>78</v>
      </c>
      <c r="J16" s="61" t="s">
        <v>159</v>
      </c>
      <c r="K16" s="57">
        <f t="shared" si="3"/>
        <v>97</v>
      </c>
      <c r="L16" s="56" t="s">
        <v>155</v>
      </c>
      <c r="M16" s="62"/>
      <c r="N16" s="58" t="s">
        <v>156</v>
      </c>
      <c r="O16" s="60" t="s">
        <v>173</v>
      </c>
    </row>
    <row r="17" spans="1:15" ht="45" customHeight="1">
      <c r="A17" s="53">
        <f t="shared" si="2"/>
        <v>10</v>
      </c>
      <c r="B17" s="54">
        <v>43700</v>
      </c>
      <c r="C17" s="54">
        <v>43739</v>
      </c>
      <c r="D17" s="55">
        <f t="shared" si="0"/>
        <v>39</v>
      </c>
      <c r="E17" s="53" t="s">
        <v>174</v>
      </c>
      <c r="F17" s="53" t="s">
        <v>175</v>
      </c>
      <c r="G17" s="53">
        <v>1</v>
      </c>
      <c r="H17" s="53"/>
      <c r="I17" s="55" t="e">
        <f t="shared" si="1"/>
        <v>#NUM!</v>
      </c>
      <c r="J17" s="55"/>
      <c r="K17" s="57"/>
      <c r="L17" s="55" t="s">
        <v>176</v>
      </c>
      <c r="M17" s="63"/>
      <c r="N17" s="58" t="s">
        <v>156</v>
      </c>
      <c r="O17" s="66" t="s">
        <v>177</v>
      </c>
    </row>
    <row r="18" spans="1:15" ht="45" customHeight="1">
      <c r="A18" s="53">
        <f t="shared" si="2"/>
        <v>11</v>
      </c>
      <c r="B18" s="54">
        <v>43700</v>
      </c>
      <c r="C18" s="54">
        <v>43739</v>
      </c>
      <c r="D18" s="55">
        <f t="shared" si="0"/>
        <v>39</v>
      </c>
      <c r="E18" s="53" t="s">
        <v>174</v>
      </c>
      <c r="F18" s="53" t="s">
        <v>178</v>
      </c>
      <c r="G18" s="53">
        <v>1</v>
      </c>
      <c r="H18" s="54">
        <v>43761</v>
      </c>
      <c r="I18" s="55">
        <f>DATEDIF(C18,C18,"D")</f>
        <v>0</v>
      </c>
      <c r="J18" s="55" t="s">
        <v>154</v>
      </c>
      <c r="K18" s="57">
        <f t="shared" si="3"/>
        <v>39</v>
      </c>
      <c r="L18" s="56" t="s">
        <v>155</v>
      </c>
      <c r="M18" s="58" t="s">
        <v>156</v>
      </c>
      <c r="N18" s="63"/>
      <c r="O18" s="60"/>
    </row>
    <row r="19" spans="1:15" ht="45" customHeight="1">
      <c r="A19" s="53">
        <f t="shared" si="2"/>
        <v>12</v>
      </c>
      <c r="B19" s="54">
        <v>43739</v>
      </c>
      <c r="C19" s="54">
        <v>43752</v>
      </c>
      <c r="D19" s="55">
        <f t="shared" si="0"/>
        <v>13</v>
      </c>
      <c r="E19" s="53" t="s">
        <v>179</v>
      </c>
      <c r="F19" s="53" t="s">
        <v>180</v>
      </c>
      <c r="G19" s="53">
        <v>1</v>
      </c>
      <c r="H19" s="54">
        <v>43752</v>
      </c>
      <c r="I19" s="55">
        <f t="shared" ref="I19:I24" si="4">DATEDIF(C19,H19,"D")</f>
        <v>0</v>
      </c>
      <c r="J19" s="55" t="s">
        <v>154</v>
      </c>
      <c r="K19" s="57">
        <f t="shared" si="3"/>
        <v>13</v>
      </c>
      <c r="L19" s="56" t="s">
        <v>155</v>
      </c>
      <c r="M19" s="58" t="s">
        <v>156</v>
      </c>
      <c r="N19" s="63"/>
      <c r="O19" s="60"/>
    </row>
    <row r="20" spans="1:15" ht="45" customHeight="1">
      <c r="A20" s="53">
        <f t="shared" si="2"/>
        <v>13</v>
      </c>
      <c r="B20" s="54">
        <v>43759</v>
      </c>
      <c r="C20" s="54">
        <v>43829</v>
      </c>
      <c r="D20" s="55">
        <f t="shared" si="0"/>
        <v>70</v>
      </c>
      <c r="E20" s="53" t="s">
        <v>181</v>
      </c>
      <c r="F20" s="53" t="s">
        <v>182</v>
      </c>
      <c r="G20" s="53">
        <v>1</v>
      </c>
      <c r="H20" s="54">
        <v>43829</v>
      </c>
      <c r="I20" s="55">
        <f t="shared" si="4"/>
        <v>0</v>
      </c>
      <c r="J20" s="55" t="s">
        <v>154</v>
      </c>
      <c r="K20" s="57">
        <f t="shared" si="3"/>
        <v>70</v>
      </c>
      <c r="L20" s="56" t="s">
        <v>155</v>
      </c>
      <c r="M20" s="63"/>
      <c r="N20" s="58" t="s">
        <v>156</v>
      </c>
      <c r="O20" s="67" t="s">
        <v>183</v>
      </c>
    </row>
    <row r="21" spans="1:15" ht="45" customHeight="1">
      <c r="A21" s="53">
        <f t="shared" si="2"/>
        <v>14</v>
      </c>
      <c r="B21" s="54">
        <v>43747</v>
      </c>
      <c r="C21" s="54">
        <v>43766</v>
      </c>
      <c r="D21" s="55">
        <f t="shared" si="0"/>
        <v>19</v>
      </c>
      <c r="E21" s="53" t="s">
        <v>184</v>
      </c>
      <c r="F21" s="53" t="s">
        <v>178</v>
      </c>
      <c r="G21" s="53">
        <v>1</v>
      </c>
      <c r="H21" s="54">
        <v>43780</v>
      </c>
      <c r="I21" s="55">
        <f t="shared" si="4"/>
        <v>14</v>
      </c>
      <c r="J21" s="68" t="s">
        <v>159</v>
      </c>
      <c r="K21" s="57">
        <f t="shared" si="3"/>
        <v>33</v>
      </c>
      <c r="L21" s="56" t="s">
        <v>155</v>
      </c>
      <c r="M21" s="58" t="s">
        <v>156</v>
      </c>
      <c r="N21" s="69"/>
      <c r="O21" s="60"/>
    </row>
    <row r="22" spans="1:15" ht="45" customHeight="1">
      <c r="A22" s="53">
        <f t="shared" si="2"/>
        <v>15</v>
      </c>
      <c r="B22" s="54">
        <v>43766</v>
      </c>
      <c r="C22" s="54">
        <v>43801</v>
      </c>
      <c r="D22" s="55">
        <f t="shared" si="0"/>
        <v>35</v>
      </c>
      <c r="E22" s="53" t="s">
        <v>185</v>
      </c>
      <c r="F22" s="53" t="s">
        <v>186</v>
      </c>
      <c r="G22" s="53">
        <v>1</v>
      </c>
      <c r="H22" s="53"/>
      <c r="I22" s="55" t="e">
        <f t="shared" si="4"/>
        <v>#NUM!</v>
      </c>
      <c r="J22" s="55"/>
      <c r="K22" s="57"/>
      <c r="L22" s="55" t="s">
        <v>176</v>
      </c>
      <c r="M22" s="63"/>
      <c r="N22" s="58" t="s">
        <v>156</v>
      </c>
      <c r="O22" s="64" t="s">
        <v>187</v>
      </c>
    </row>
    <row r="23" spans="1:15" ht="45" customHeight="1">
      <c r="A23" s="53">
        <f t="shared" si="2"/>
        <v>16</v>
      </c>
      <c r="B23" s="54">
        <v>43748</v>
      </c>
      <c r="C23" s="54">
        <v>43832</v>
      </c>
      <c r="D23" s="55">
        <f t="shared" si="0"/>
        <v>84</v>
      </c>
      <c r="E23" s="53" t="s">
        <v>188</v>
      </c>
      <c r="F23" s="53" t="s">
        <v>189</v>
      </c>
      <c r="G23" s="53">
        <v>1</v>
      </c>
      <c r="H23" s="54">
        <v>43832</v>
      </c>
      <c r="I23" s="55">
        <f t="shared" si="4"/>
        <v>0</v>
      </c>
      <c r="J23" s="55" t="s">
        <v>154</v>
      </c>
      <c r="K23" s="57">
        <f t="shared" si="3"/>
        <v>84</v>
      </c>
      <c r="L23" s="56" t="s">
        <v>155</v>
      </c>
      <c r="M23" s="63"/>
      <c r="N23" s="58" t="s">
        <v>156</v>
      </c>
      <c r="O23" s="65" t="s">
        <v>190</v>
      </c>
    </row>
    <row r="24" spans="1:15" ht="45" customHeight="1" thickBot="1">
      <c r="A24" s="53">
        <f t="shared" si="2"/>
        <v>17</v>
      </c>
      <c r="B24" s="54">
        <v>43789</v>
      </c>
      <c r="C24" s="54">
        <v>43881</v>
      </c>
      <c r="D24" s="55">
        <f t="shared" si="0"/>
        <v>92</v>
      </c>
      <c r="E24" s="53" t="s">
        <v>181</v>
      </c>
      <c r="F24" s="53" t="s">
        <v>191</v>
      </c>
      <c r="G24" s="53">
        <v>1</v>
      </c>
      <c r="H24" s="54">
        <v>43885</v>
      </c>
      <c r="I24" s="55">
        <f t="shared" si="4"/>
        <v>4</v>
      </c>
      <c r="J24" s="61" t="s">
        <v>159</v>
      </c>
      <c r="K24" s="57">
        <f t="shared" si="3"/>
        <v>96</v>
      </c>
      <c r="L24" s="56" t="s">
        <v>155</v>
      </c>
      <c r="M24" s="70"/>
      <c r="N24" s="71" t="s">
        <v>156</v>
      </c>
      <c r="O24" s="65" t="s">
        <v>192</v>
      </c>
    </row>
    <row r="25" spans="1:15" ht="27.75" customHeight="1" thickBot="1">
      <c r="M25" s="72">
        <v>0.52939999999999998</v>
      </c>
      <c r="N25" s="73">
        <v>0.47060000000000002</v>
      </c>
      <c r="O25" s="74"/>
    </row>
    <row r="26" spans="1:15">
      <c r="M26" s="75"/>
      <c r="N26" s="75"/>
    </row>
  </sheetData>
  <autoFilter ref="A6:O25"/>
  <mergeCells count="14">
    <mergeCell ref="J6:J7"/>
    <mergeCell ref="K6:K7"/>
    <mergeCell ref="L6:L7"/>
    <mergeCell ref="O6:O7"/>
    <mergeCell ref="A4:O4"/>
    <mergeCell ref="A6:A7"/>
    <mergeCell ref="B6:B7"/>
    <mergeCell ref="C6:C7"/>
    <mergeCell ref="D6:D7"/>
    <mergeCell ref="E6:E7"/>
    <mergeCell ref="F6:F7"/>
    <mergeCell ref="G6:G7"/>
    <mergeCell ref="H6:H7"/>
    <mergeCell ref="I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J17"/>
  <sheetViews>
    <sheetView showGridLines="0" zoomScale="90" zoomScaleNormal="90" workbookViewId="0">
      <pane xSplit="2" ySplit="3" topLeftCell="D4" activePane="bottomRight" state="frozen"/>
      <selection pane="topRight" activeCell="D1" sqref="D1"/>
      <selection pane="bottomLeft" activeCell="A18" sqref="A18"/>
      <selection pane="bottomRight" activeCell="K17" sqref="K17"/>
    </sheetView>
  </sheetViews>
  <sheetFormatPr defaultColWidth="9.42578125" defaultRowHeight="15"/>
  <cols>
    <col min="1" max="1" width="5" style="112" customWidth="1"/>
    <col min="2" max="2" width="19.85546875" style="113" customWidth="1"/>
    <col min="3" max="3" width="36.42578125" style="113" customWidth="1"/>
    <col min="4" max="5" width="25.42578125" style="113" customWidth="1"/>
    <col min="6" max="6" width="25.85546875" style="113" customWidth="1"/>
    <col min="7" max="7" width="23.5703125" style="113" customWidth="1"/>
    <col min="8" max="8" width="22.5703125" style="113" customWidth="1"/>
    <col min="9" max="9" width="1.5703125" style="112" hidden="1" customWidth="1"/>
    <col min="10" max="10" width="20.28515625" style="112" customWidth="1"/>
    <col min="11" max="11" width="19.42578125" style="112" customWidth="1"/>
    <col min="12" max="256" width="9.42578125" style="112"/>
    <col min="257" max="257" width="5" style="112" customWidth="1"/>
    <col min="258" max="258" width="27" style="112" customWidth="1"/>
    <col min="259" max="259" width="18.7109375" style="112" customWidth="1"/>
    <col min="260" max="260" width="29.140625" style="112" customWidth="1"/>
    <col min="261" max="261" width="25.42578125" style="112" customWidth="1"/>
    <col min="262" max="262" width="25.85546875" style="112" customWidth="1"/>
    <col min="263" max="263" width="23.5703125" style="112" customWidth="1"/>
    <col min="264" max="264" width="22.5703125" style="112" customWidth="1"/>
    <col min="265" max="265" width="0" style="112" hidden="1" customWidth="1"/>
    <col min="266" max="266" width="20.28515625" style="112" customWidth="1"/>
    <col min="267" max="267" width="19.42578125" style="112" customWidth="1"/>
    <col min="268" max="512" width="9.42578125" style="112"/>
    <col min="513" max="513" width="5" style="112" customWidth="1"/>
    <col min="514" max="514" width="27" style="112" customWidth="1"/>
    <col min="515" max="515" width="18.7109375" style="112" customWidth="1"/>
    <col min="516" max="516" width="29.140625" style="112" customWidth="1"/>
    <col min="517" max="517" width="25.42578125" style="112" customWidth="1"/>
    <col min="518" max="518" width="25.85546875" style="112" customWidth="1"/>
    <col min="519" max="519" width="23.5703125" style="112" customWidth="1"/>
    <col min="520" max="520" width="22.5703125" style="112" customWidth="1"/>
    <col min="521" max="521" width="0" style="112" hidden="1" customWidth="1"/>
    <col min="522" max="522" width="20.28515625" style="112" customWidth="1"/>
    <col min="523" max="523" width="19.42578125" style="112" customWidth="1"/>
    <col min="524" max="768" width="9.42578125" style="112"/>
    <col min="769" max="769" width="5" style="112" customWidth="1"/>
    <col min="770" max="770" width="27" style="112" customWidth="1"/>
    <col min="771" max="771" width="18.7109375" style="112" customWidth="1"/>
    <col min="772" max="772" width="29.140625" style="112" customWidth="1"/>
    <col min="773" max="773" width="25.42578125" style="112" customWidth="1"/>
    <col min="774" max="774" width="25.85546875" style="112" customWidth="1"/>
    <col min="775" max="775" width="23.5703125" style="112" customWidth="1"/>
    <col min="776" max="776" width="22.5703125" style="112" customWidth="1"/>
    <col min="777" max="777" width="0" style="112" hidden="1" customWidth="1"/>
    <col min="778" max="778" width="20.28515625" style="112" customWidth="1"/>
    <col min="779" max="779" width="19.42578125" style="112" customWidth="1"/>
    <col min="780" max="1024" width="9.42578125" style="112"/>
    <col min="1025" max="1025" width="5" style="112" customWidth="1"/>
    <col min="1026" max="1026" width="27" style="112" customWidth="1"/>
    <col min="1027" max="1027" width="18.7109375" style="112" customWidth="1"/>
    <col min="1028" max="1028" width="29.140625" style="112" customWidth="1"/>
    <col min="1029" max="1029" width="25.42578125" style="112" customWidth="1"/>
    <col min="1030" max="1030" width="25.85546875" style="112" customWidth="1"/>
    <col min="1031" max="1031" width="23.5703125" style="112" customWidth="1"/>
    <col min="1032" max="1032" width="22.5703125" style="112" customWidth="1"/>
    <col min="1033" max="1033" width="0" style="112" hidden="1" customWidth="1"/>
    <col min="1034" max="1034" width="20.28515625" style="112" customWidth="1"/>
    <col min="1035" max="1035" width="19.42578125" style="112" customWidth="1"/>
    <col min="1036" max="1280" width="9.42578125" style="112"/>
    <col min="1281" max="1281" width="5" style="112" customWidth="1"/>
    <col min="1282" max="1282" width="27" style="112" customWidth="1"/>
    <col min="1283" max="1283" width="18.7109375" style="112" customWidth="1"/>
    <col min="1284" max="1284" width="29.140625" style="112" customWidth="1"/>
    <col min="1285" max="1285" width="25.42578125" style="112" customWidth="1"/>
    <col min="1286" max="1286" width="25.85546875" style="112" customWidth="1"/>
    <col min="1287" max="1287" width="23.5703125" style="112" customWidth="1"/>
    <col min="1288" max="1288" width="22.5703125" style="112" customWidth="1"/>
    <col min="1289" max="1289" width="0" style="112" hidden="1" customWidth="1"/>
    <col min="1290" max="1290" width="20.28515625" style="112" customWidth="1"/>
    <col min="1291" max="1291" width="19.42578125" style="112" customWidth="1"/>
    <col min="1292" max="1536" width="9.42578125" style="112"/>
    <col min="1537" max="1537" width="5" style="112" customWidth="1"/>
    <col min="1538" max="1538" width="27" style="112" customWidth="1"/>
    <col min="1539" max="1539" width="18.7109375" style="112" customWidth="1"/>
    <col min="1540" max="1540" width="29.140625" style="112" customWidth="1"/>
    <col min="1541" max="1541" width="25.42578125" style="112" customWidth="1"/>
    <col min="1542" max="1542" width="25.85546875" style="112" customWidth="1"/>
    <col min="1543" max="1543" width="23.5703125" style="112" customWidth="1"/>
    <col min="1544" max="1544" width="22.5703125" style="112" customWidth="1"/>
    <col min="1545" max="1545" width="0" style="112" hidden="1" customWidth="1"/>
    <col min="1546" max="1546" width="20.28515625" style="112" customWidth="1"/>
    <col min="1547" max="1547" width="19.42578125" style="112" customWidth="1"/>
    <col min="1548" max="1792" width="9.42578125" style="112"/>
    <col min="1793" max="1793" width="5" style="112" customWidth="1"/>
    <col min="1794" max="1794" width="27" style="112" customWidth="1"/>
    <col min="1795" max="1795" width="18.7109375" style="112" customWidth="1"/>
    <col min="1796" max="1796" width="29.140625" style="112" customWidth="1"/>
    <col min="1797" max="1797" width="25.42578125" style="112" customWidth="1"/>
    <col min="1798" max="1798" width="25.85546875" style="112" customWidth="1"/>
    <col min="1799" max="1799" width="23.5703125" style="112" customWidth="1"/>
    <col min="1800" max="1800" width="22.5703125" style="112" customWidth="1"/>
    <col min="1801" max="1801" width="0" style="112" hidden="1" customWidth="1"/>
    <col min="1802" max="1802" width="20.28515625" style="112" customWidth="1"/>
    <col min="1803" max="1803" width="19.42578125" style="112" customWidth="1"/>
    <col min="1804" max="2048" width="9.42578125" style="112"/>
    <col min="2049" max="2049" width="5" style="112" customWidth="1"/>
    <col min="2050" max="2050" width="27" style="112" customWidth="1"/>
    <col min="2051" max="2051" width="18.7109375" style="112" customWidth="1"/>
    <col min="2052" max="2052" width="29.140625" style="112" customWidth="1"/>
    <col min="2053" max="2053" width="25.42578125" style="112" customWidth="1"/>
    <col min="2054" max="2054" width="25.85546875" style="112" customWidth="1"/>
    <col min="2055" max="2055" width="23.5703125" style="112" customWidth="1"/>
    <col min="2056" max="2056" width="22.5703125" style="112" customWidth="1"/>
    <col min="2057" max="2057" width="0" style="112" hidden="1" customWidth="1"/>
    <col min="2058" max="2058" width="20.28515625" style="112" customWidth="1"/>
    <col min="2059" max="2059" width="19.42578125" style="112" customWidth="1"/>
    <col min="2060" max="2304" width="9.42578125" style="112"/>
    <col min="2305" max="2305" width="5" style="112" customWidth="1"/>
    <col min="2306" max="2306" width="27" style="112" customWidth="1"/>
    <col min="2307" max="2307" width="18.7109375" style="112" customWidth="1"/>
    <col min="2308" max="2308" width="29.140625" style="112" customWidth="1"/>
    <col min="2309" max="2309" width="25.42578125" style="112" customWidth="1"/>
    <col min="2310" max="2310" width="25.85546875" style="112" customWidth="1"/>
    <col min="2311" max="2311" width="23.5703125" style="112" customWidth="1"/>
    <col min="2312" max="2312" width="22.5703125" style="112" customWidth="1"/>
    <col min="2313" max="2313" width="0" style="112" hidden="1" customWidth="1"/>
    <col min="2314" max="2314" width="20.28515625" style="112" customWidth="1"/>
    <col min="2315" max="2315" width="19.42578125" style="112" customWidth="1"/>
    <col min="2316" max="2560" width="9.42578125" style="112"/>
    <col min="2561" max="2561" width="5" style="112" customWidth="1"/>
    <col min="2562" max="2562" width="27" style="112" customWidth="1"/>
    <col min="2563" max="2563" width="18.7109375" style="112" customWidth="1"/>
    <col min="2564" max="2564" width="29.140625" style="112" customWidth="1"/>
    <col min="2565" max="2565" width="25.42578125" style="112" customWidth="1"/>
    <col min="2566" max="2566" width="25.85546875" style="112" customWidth="1"/>
    <col min="2567" max="2567" width="23.5703125" style="112" customWidth="1"/>
    <col min="2568" max="2568" width="22.5703125" style="112" customWidth="1"/>
    <col min="2569" max="2569" width="0" style="112" hidden="1" customWidth="1"/>
    <col min="2570" max="2570" width="20.28515625" style="112" customWidth="1"/>
    <col min="2571" max="2571" width="19.42578125" style="112" customWidth="1"/>
    <col min="2572" max="2816" width="9.42578125" style="112"/>
    <col min="2817" max="2817" width="5" style="112" customWidth="1"/>
    <col min="2818" max="2818" width="27" style="112" customWidth="1"/>
    <col min="2819" max="2819" width="18.7109375" style="112" customWidth="1"/>
    <col min="2820" max="2820" width="29.140625" style="112" customWidth="1"/>
    <col min="2821" max="2821" width="25.42578125" style="112" customWidth="1"/>
    <col min="2822" max="2822" width="25.85546875" style="112" customWidth="1"/>
    <col min="2823" max="2823" width="23.5703125" style="112" customWidth="1"/>
    <col min="2824" max="2824" width="22.5703125" style="112" customWidth="1"/>
    <col min="2825" max="2825" width="0" style="112" hidden="1" customWidth="1"/>
    <col min="2826" max="2826" width="20.28515625" style="112" customWidth="1"/>
    <col min="2827" max="2827" width="19.42578125" style="112" customWidth="1"/>
    <col min="2828" max="3072" width="9.42578125" style="112"/>
    <col min="3073" max="3073" width="5" style="112" customWidth="1"/>
    <col min="3074" max="3074" width="27" style="112" customWidth="1"/>
    <col min="3075" max="3075" width="18.7109375" style="112" customWidth="1"/>
    <col min="3076" max="3076" width="29.140625" style="112" customWidth="1"/>
    <col min="3077" max="3077" width="25.42578125" style="112" customWidth="1"/>
    <col min="3078" max="3078" width="25.85546875" style="112" customWidth="1"/>
    <col min="3079" max="3079" width="23.5703125" style="112" customWidth="1"/>
    <col min="3080" max="3080" width="22.5703125" style="112" customWidth="1"/>
    <col min="3081" max="3081" width="0" style="112" hidden="1" customWidth="1"/>
    <col min="3082" max="3082" width="20.28515625" style="112" customWidth="1"/>
    <col min="3083" max="3083" width="19.42578125" style="112" customWidth="1"/>
    <col min="3084" max="3328" width="9.42578125" style="112"/>
    <col min="3329" max="3329" width="5" style="112" customWidth="1"/>
    <col min="3330" max="3330" width="27" style="112" customWidth="1"/>
    <col min="3331" max="3331" width="18.7109375" style="112" customWidth="1"/>
    <col min="3332" max="3332" width="29.140625" style="112" customWidth="1"/>
    <col min="3333" max="3333" width="25.42578125" style="112" customWidth="1"/>
    <col min="3334" max="3334" width="25.85546875" style="112" customWidth="1"/>
    <col min="3335" max="3335" width="23.5703125" style="112" customWidth="1"/>
    <col min="3336" max="3336" width="22.5703125" style="112" customWidth="1"/>
    <col min="3337" max="3337" width="0" style="112" hidden="1" customWidth="1"/>
    <col min="3338" max="3338" width="20.28515625" style="112" customWidth="1"/>
    <col min="3339" max="3339" width="19.42578125" style="112" customWidth="1"/>
    <col min="3340" max="3584" width="9.42578125" style="112"/>
    <col min="3585" max="3585" width="5" style="112" customWidth="1"/>
    <col min="3586" max="3586" width="27" style="112" customWidth="1"/>
    <col min="3587" max="3587" width="18.7109375" style="112" customWidth="1"/>
    <col min="3588" max="3588" width="29.140625" style="112" customWidth="1"/>
    <col min="3589" max="3589" width="25.42578125" style="112" customWidth="1"/>
    <col min="3590" max="3590" width="25.85546875" style="112" customWidth="1"/>
    <col min="3591" max="3591" width="23.5703125" style="112" customWidth="1"/>
    <col min="3592" max="3592" width="22.5703125" style="112" customWidth="1"/>
    <col min="3593" max="3593" width="0" style="112" hidden="1" customWidth="1"/>
    <col min="3594" max="3594" width="20.28515625" style="112" customWidth="1"/>
    <col min="3595" max="3595" width="19.42578125" style="112" customWidth="1"/>
    <col min="3596" max="3840" width="9.42578125" style="112"/>
    <col min="3841" max="3841" width="5" style="112" customWidth="1"/>
    <col min="3842" max="3842" width="27" style="112" customWidth="1"/>
    <col min="3843" max="3843" width="18.7109375" style="112" customWidth="1"/>
    <col min="3844" max="3844" width="29.140625" style="112" customWidth="1"/>
    <col min="3845" max="3845" width="25.42578125" style="112" customWidth="1"/>
    <col min="3846" max="3846" width="25.85546875" style="112" customWidth="1"/>
    <col min="3847" max="3847" width="23.5703125" style="112" customWidth="1"/>
    <col min="3848" max="3848" width="22.5703125" style="112" customWidth="1"/>
    <col min="3849" max="3849" width="0" style="112" hidden="1" customWidth="1"/>
    <col min="3850" max="3850" width="20.28515625" style="112" customWidth="1"/>
    <col min="3851" max="3851" width="19.42578125" style="112" customWidth="1"/>
    <col min="3852" max="4096" width="9.42578125" style="112"/>
    <col min="4097" max="4097" width="5" style="112" customWidth="1"/>
    <col min="4098" max="4098" width="27" style="112" customWidth="1"/>
    <col min="4099" max="4099" width="18.7109375" style="112" customWidth="1"/>
    <col min="4100" max="4100" width="29.140625" style="112" customWidth="1"/>
    <col min="4101" max="4101" width="25.42578125" style="112" customWidth="1"/>
    <col min="4102" max="4102" width="25.85546875" style="112" customWidth="1"/>
    <col min="4103" max="4103" width="23.5703125" style="112" customWidth="1"/>
    <col min="4104" max="4104" width="22.5703125" style="112" customWidth="1"/>
    <col min="4105" max="4105" width="0" style="112" hidden="1" customWidth="1"/>
    <col min="4106" max="4106" width="20.28515625" style="112" customWidth="1"/>
    <col min="4107" max="4107" width="19.42578125" style="112" customWidth="1"/>
    <col min="4108" max="4352" width="9.42578125" style="112"/>
    <col min="4353" max="4353" width="5" style="112" customWidth="1"/>
    <col min="4354" max="4354" width="27" style="112" customWidth="1"/>
    <col min="4355" max="4355" width="18.7109375" style="112" customWidth="1"/>
    <col min="4356" max="4356" width="29.140625" style="112" customWidth="1"/>
    <col min="4357" max="4357" width="25.42578125" style="112" customWidth="1"/>
    <col min="4358" max="4358" width="25.85546875" style="112" customWidth="1"/>
    <col min="4359" max="4359" width="23.5703125" style="112" customWidth="1"/>
    <col min="4360" max="4360" width="22.5703125" style="112" customWidth="1"/>
    <col min="4361" max="4361" width="0" style="112" hidden="1" customWidth="1"/>
    <col min="4362" max="4362" width="20.28515625" style="112" customWidth="1"/>
    <col min="4363" max="4363" width="19.42578125" style="112" customWidth="1"/>
    <col min="4364" max="4608" width="9.42578125" style="112"/>
    <col min="4609" max="4609" width="5" style="112" customWidth="1"/>
    <col min="4610" max="4610" width="27" style="112" customWidth="1"/>
    <col min="4611" max="4611" width="18.7109375" style="112" customWidth="1"/>
    <col min="4612" max="4612" width="29.140625" style="112" customWidth="1"/>
    <col min="4613" max="4613" width="25.42578125" style="112" customWidth="1"/>
    <col min="4614" max="4614" width="25.85546875" style="112" customWidth="1"/>
    <col min="4615" max="4615" width="23.5703125" style="112" customWidth="1"/>
    <col min="4616" max="4616" width="22.5703125" style="112" customWidth="1"/>
    <col min="4617" max="4617" width="0" style="112" hidden="1" customWidth="1"/>
    <col min="4618" max="4618" width="20.28515625" style="112" customWidth="1"/>
    <col min="4619" max="4619" width="19.42578125" style="112" customWidth="1"/>
    <col min="4620" max="4864" width="9.42578125" style="112"/>
    <col min="4865" max="4865" width="5" style="112" customWidth="1"/>
    <col min="4866" max="4866" width="27" style="112" customWidth="1"/>
    <col min="4867" max="4867" width="18.7109375" style="112" customWidth="1"/>
    <col min="4868" max="4868" width="29.140625" style="112" customWidth="1"/>
    <col min="4869" max="4869" width="25.42578125" style="112" customWidth="1"/>
    <col min="4870" max="4870" width="25.85546875" style="112" customWidth="1"/>
    <col min="4871" max="4871" width="23.5703125" style="112" customWidth="1"/>
    <col min="4872" max="4872" width="22.5703125" style="112" customWidth="1"/>
    <col min="4873" max="4873" width="0" style="112" hidden="1" customWidth="1"/>
    <col min="4874" max="4874" width="20.28515625" style="112" customWidth="1"/>
    <col min="4875" max="4875" width="19.42578125" style="112" customWidth="1"/>
    <col min="4876" max="5120" width="9.42578125" style="112"/>
    <col min="5121" max="5121" width="5" style="112" customWidth="1"/>
    <col min="5122" max="5122" width="27" style="112" customWidth="1"/>
    <col min="5123" max="5123" width="18.7109375" style="112" customWidth="1"/>
    <col min="5124" max="5124" width="29.140625" style="112" customWidth="1"/>
    <col min="5125" max="5125" width="25.42578125" style="112" customWidth="1"/>
    <col min="5126" max="5126" width="25.85546875" style="112" customWidth="1"/>
    <col min="5127" max="5127" width="23.5703125" style="112" customWidth="1"/>
    <col min="5128" max="5128" width="22.5703125" style="112" customWidth="1"/>
    <col min="5129" max="5129" width="0" style="112" hidden="1" customWidth="1"/>
    <col min="5130" max="5130" width="20.28515625" style="112" customWidth="1"/>
    <col min="5131" max="5131" width="19.42578125" style="112" customWidth="1"/>
    <col min="5132" max="5376" width="9.42578125" style="112"/>
    <col min="5377" max="5377" width="5" style="112" customWidth="1"/>
    <col min="5378" max="5378" width="27" style="112" customWidth="1"/>
    <col min="5379" max="5379" width="18.7109375" style="112" customWidth="1"/>
    <col min="5380" max="5380" width="29.140625" style="112" customWidth="1"/>
    <col min="5381" max="5381" width="25.42578125" style="112" customWidth="1"/>
    <col min="5382" max="5382" width="25.85546875" style="112" customWidth="1"/>
    <col min="5383" max="5383" width="23.5703125" style="112" customWidth="1"/>
    <col min="5384" max="5384" width="22.5703125" style="112" customWidth="1"/>
    <col min="5385" max="5385" width="0" style="112" hidden="1" customWidth="1"/>
    <col min="5386" max="5386" width="20.28515625" style="112" customWidth="1"/>
    <col min="5387" max="5387" width="19.42578125" style="112" customWidth="1"/>
    <col min="5388" max="5632" width="9.42578125" style="112"/>
    <col min="5633" max="5633" width="5" style="112" customWidth="1"/>
    <col min="5634" max="5634" width="27" style="112" customWidth="1"/>
    <col min="5635" max="5635" width="18.7109375" style="112" customWidth="1"/>
    <col min="5636" max="5636" width="29.140625" style="112" customWidth="1"/>
    <col min="5637" max="5637" width="25.42578125" style="112" customWidth="1"/>
    <col min="5638" max="5638" width="25.85546875" style="112" customWidth="1"/>
    <col min="5639" max="5639" width="23.5703125" style="112" customWidth="1"/>
    <col min="5640" max="5640" width="22.5703125" style="112" customWidth="1"/>
    <col min="5641" max="5641" width="0" style="112" hidden="1" customWidth="1"/>
    <col min="5642" max="5642" width="20.28515625" style="112" customWidth="1"/>
    <col min="5643" max="5643" width="19.42578125" style="112" customWidth="1"/>
    <col min="5644" max="5888" width="9.42578125" style="112"/>
    <col min="5889" max="5889" width="5" style="112" customWidth="1"/>
    <col min="5890" max="5890" width="27" style="112" customWidth="1"/>
    <col min="5891" max="5891" width="18.7109375" style="112" customWidth="1"/>
    <col min="5892" max="5892" width="29.140625" style="112" customWidth="1"/>
    <col min="5893" max="5893" width="25.42578125" style="112" customWidth="1"/>
    <col min="5894" max="5894" width="25.85546875" style="112" customWidth="1"/>
    <col min="5895" max="5895" width="23.5703125" style="112" customWidth="1"/>
    <col min="5896" max="5896" width="22.5703125" style="112" customWidth="1"/>
    <col min="5897" max="5897" width="0" style="112" hidden="1" customWidth="1"/>
    <col min="5898" max="5898" width="20.28515625" style="112" customWidth="1"/>
    <col min="5899" max="5899" width="19.42578125" style="112" customWidth="1"/>
    <col min="5900" max="6144" width="9.42578125" style="112"/>
    <col min="6145" max="6145" width="5" style="112" customWidth="1"/>
    <col min="6146" max="6146" width="27" style="112" customWidth="1"/>
    <col min="6147" max="6147" width="18.7109375" style="112" customWidth="1"/>
    <col min="6148" max="6148" width="29.140625" style="112" customWidth="1"/>
    <col min="6149" max="6149" width="25.42578125" style="112" customWidth="1"/>
    <col min="6150" max="6150" width="25.85546875" style="112" customWidth="1"/>
    <col min="6151" max="6151" width="23.5703125" style="112" customWidth="1"/>
    <col min="6152" max="6152" width="22.5703125" style="112" customWidth="1"/>
    <col min="6153" max="6153" width="0" style="112" hidden="1" customWidth="1"/>
    <col min="6154" max="6154" width="20.28515625" style="112" customWidth="1"/>
    <col min="6155" max="6155" width="19.42578125" style="112" customWidth="1"/>
    <col min="6156" max="6400" width="9.42578125" style="112"/>
    <col min="6401" max="6401" width="5" style="112" customWidth="1"/>
    <col min="6402" max="6402" width="27" style="112" customWidth="1"/>
    <col min="6403" max="6403" width="18.7109375" style="112" customWidth="1"/>
    <col min="6404" max="6404" width="29.140625" style="112" customWidth="1"/>
    <col min="6405" max="6405" width="25.42578125" style="112" customWidth="1"/>
    <col min="6406" max="6406" width="25.85546875" style="112" customWidth="1"/>
    <col min="6407" max="6407" width="23.5703125" style="112" customWidth="1"/>
    <col min="6408" max="6408" width="22.5703125" style="112" customWidth="1"/>
    <col min="6409" max="6409" width="0" style="112" hidden="1" customWidth="1"/>
    <col min="6410" max="6410" width="20.28515625" style="112" customWidth="1"/>
    <col min="6411" max="6411" width="19.42578125" style="112" customWidth="1"/>
    <col min="6412" max="6656" width="9.42578125" style="112"/>
    <col min="6657" max="6657" width="5" style="112" customWidth="1"/>
    <col min="6658" max="6658" width="27" style="112" customWidth="1"/>
    <col min="6659" max="6659" width="18.7109375" style="112" customWidth="1"/>
    <col min="6660" max="6660" width="29.140625" style="112" customWidth="1"/>
    <col min="6661" max="6661" width="25.42578125" style="112" customWidth="1"/>
    <col min="6662" max="6662" width="25.85546875" style="112" customWidth="1"/>
    <col min="6663" max="6663" width="23.5703125" style="112" customWidth="1"/>
    <col min="6664" max="6664" width="22.5703125" style="112" customWidth="1"/>
    <col min="6665" max="6665" width="0" style="112" hidden="1" customWidth="1"/>
    <col min="6666" max="6666" width="20.28515625" style="112" customWidth="1"/>
    <col min="6667" max="6667" width="19.42578125" style="112" customWidth="1"/>
    <col min="6668" max="6912" width="9.42578125" style="112"/>
    <col min="6913" max="6913" width="5" style="112" customWidth="1"/>
    <col min="6914" max="6914" width="27" style="112" customWidth="1"/>
    <col min="6915" max="6915" width="18.7109375" style="112" customWidth="1"/>
    <col min="6916" max="6916" width="29.140625" style="112" customWidth="1"/>
    <col min="6917" max="6917" width="25.42578125" style="112" customWidth="1"/>
    <col min="6918" max="6918" width="25.85546875" style="112" customWidth="1"/>
    <col min="6919" max="6919" width="23.5703125" style="112" customWidth="1"/>
    <col min="6920" max="6920" width="22.5703125" style="112" customWidth="1"/>
    <col min="6921" max="6921" width="0" style="112" hidden="1" customWidth="1"/>
    <col min="6922" max="6922" width="20.28515625" style="112" customWidth="1"/>
    <col min="6923" max="6923" width="19.42578125" style="112" customWidth="1"/>
    <col min="6924" max="7168" width="9.42578125" style="112"/>
    <col min="7169" max="7169" width="5" style="112" customWidth="1"/>
    <col min="7170" max="7170" width="27" style="112" customWidth="1"/>
    <col min="7171" max="7171" width="18.7109375" style="112" customWidth="1"/>
    <col min="7172" max="7172" width="29.140625" style="112" customWidth="1"/>
    <col min="7173" max="7173" width="25.42578125" style="112" customWidth="1"/>
    <col min="7174" max="7174" width="25.85546875" style="112" customWidth="1"/>
    <col min="7175" max="7175" width="23.5703125" style="112" customWidth="1"/>
    <col min="7176" max="7176" width="22.5703125" style="112" customWidth="1"/>
    <col min="7177" max="7177" width="0" style="112" hidden="1" customWidth="1"/>
    <col min="7178" max="7178" width="20.28515625" style="112" customWidth="1"/>
    <col min="7179" max="7179" width="19.42578125" style="112" customWidth="1"/>
    <col min="7180" max="7424" width="9.42578125" style="112"/>
    <col min="7425" max="7425" width="5" style="112" customWidth="1"/>
    <col min="7426" max="7426" width="27" style="112" customWidth="1"/>
    <col min="7427" max="7427" width="18.7109375" style="112" customWidth="1"/>
    <col min="7428" max="7428" width="29.140625" style="112" customWidth="1"/>
    <col min="7429" max="7429" width="25.42578125" style="112" customWidth="1"/>
    <col min="7430" max="7430" width="25.85546875" style="112" customWidth="1"/>
    <col min="7431" max="7431" width="23.5703125" style="112" customWidth="1"/>
    <col min="7432" max="7432" width="22.5703125" style="112" customWidth="1"/>
    <col min="7433" max="7433" width="0" style="112" hidden="1" customWidth="1"/>
    <col min="7434" max="7434" width="20.28515625" style="112" customWidth="1"/>
    <col min="7435" max="7435" width="19.42578125" style="112" customWidth="1"/>
    <col min="7436" max="7680" width="9.42578125" style="112"/>
    <col min="7681" max="7681" width="5" style="112" customWidth="1"/>
    <col min="7682" max="7682" width="27" style="112" customWidth="1"/>
    <col min="7683" max="7683" width="18.7109375" style="112" customWidth="1"/>
    <col min="7684" max="7684" width="29.140625" style="112" customWidth="1"/>
    <col min="7685" max="7685" width="25.42578125" style="112" customWidth="1"/>
    <col min="7686" max="7686" width="25.85546875" style="112" customWidth="1"/>
    <col min="7687" max="7687" width="23.5703125" style="112" customWidth="1"/>
    <col min="7688" max="7688" width="22.5703125" style="112" customWidth="1"/>
    <col min="7689" max="7689" width="0" style="112" hidden="1" customWidth="1"/>
    <col min="7690" max="7690" width="20.28515625" style="112" customWidth="1"/>
    <col min="7691" max="7691" width="19.42578125" style="112" customWidth="1"/>
    <col min="7692" max="7936" width="9.42578125" style="112"/>
    <col min="7937" max="7937" width="5" style="112" customWidth="1"/>
    <col min="7938" max="7938" width="27" style="112" customWidth="1"/>
    <col min="7939" max="7939" width="18.7109375" style="112" customWidth="1"/>
    <col min="7940" max="7940" width="29.140625" style="112" customWidth="1"/>
    <col min="7941" max="7941" width="25.42578125" style="112" customWidth="1"/>
    <col min="7942" max="7942" width="25.85546875" style="112" customWidth="1"/>
    <col min="7943" max="7943" width="23.5703125" style="112" customWidth="1"/>
    <col min="7944" max="7944" width="22.5703125" style="112" customWidth="1"/>
    <col min="7945" max="7945" width="0" style="112" hidden="1" customWidth="1"/>
    <col min="7946" max="7946" width="20.28515625" style="112" customWidth="1"/>
    <col min="7947" max="7947" width="19.42578125" style="112" customWidth="1"/>
    <col min="7948" max="8192" width="9.42578125" style="112"/>
    <col min="8193" max="8193" width="5" style="112" customWidth="1"/>
    <col min="8194" max="8194" width="27" style="112" customWidth="1"/>
    <col min="8195" max="8195" width="18.7109375" style="112" customWidth="1"/>
    <col min="8196" max="8196" width="29.140625" style="112" customWidth="1"/>
    <col min="8197" max="8197" width="25.42578125" style="112" customWidth="1"/>
    <col min="8198" max="8198" width="25.85546875" style="112" customWidth="1"/>
    <col min="8199" max="8199" width="23.5703125" style="112" customWidth="1"/>
    <col min="8200" max="8200" width="22.5703125" style="112" customWidth="1"/>
    <col min="8201" max="8201" width="0" style="112" hidden="1" customWidth="1"/>
    <col min="8202" max="8202" width="20.28515625" style="112" customWidth="1"/>
    <col min="8203" max="8203" width="19.42578125" style="112" customWidth="1"/>
    <col min="8204" max="8448" width="9.42578125" style="112"/>
    <col min="8449" max="8449" width="5" style="112" customWidth="1"/>
    <col min="8450" max="8450" width="27" style="112" customWidth="1"/>
    <col min="8451" max="8451" width="18.7109375" style="112" customWidth="1"/>
    <col min="8452" max="8452" width="29.140625" style="112" customWidth="1"/>
    <col min="8453" max="8453" width="25.42578125" style="112" customWidth="1"/>
    <col min="8454" max="8454" width="25.85546875" style="112" customWidth="1"/>
    <col min="8455" max="8455" width="23.5703125" style="112" customWidth="1"/>
    <col min="8456" max="8456" width="22.5703125" style="112" customWidth="1"/>
    <col min="8457" max="8457" width="0" style="112" hidden="1" customWidth="1"/>
    <col min="8458" max="8458" width="20.28515625" style="112" customWidth="1"/>
    <col min="8459" max="8459" width="19.42578125" style="112" customWidth="1"/>
    <col min="8460" max="8704" width="9.42578125" style="112"/>
    <col min="8705" max="8705" width="5" style="112" customWidth="1"/>
    <col min="8706" max="8706" width="27" style="112" customWidth="1"/>
    <col min="8707" max="8707" width="18.7109375" style="112" customWidth="1"/>
    <col min="8708" max="8708" width="29.140625" style="112" customWidth="1"/>
    <col min="8709" max="8709" width="25.42578125" style="112" customWidth="1"/>
    <col min="8710" max="8710" width="25.85546875" style="112" customWidth="1"/>
    <col min="8711" max="8711" width="23.5703125" style="112" customWidth="1"/>
    <col min="8712" max="8712" width="22.5703125" style="112" customWidth="1"/>
    <col min="8713" max="8713" width="0" style="112" hidden="1" customWidth="1"/>
    <col min="8714" max="8714" width="20.28515625" style="112" customWidth="1"/>
    <col min="8715" max="8715" width="19.42578125" style="112" customWidth="1"/>
    <col min="8716" max="8960" width="9.42578125" style="112"/>
    <col min="8961" max="8961" width="5" style="112" customWidth="1"/>
    <col min="8962" max="8962" width="27" style="112" customWidth="1"/>
    <col min="8963" max="8963" width="18.7109375" style="112" customWidth="1"/>
    <col min="8964" max="8964" width="29.140625" style="112" customWidth="1"/>
    <col min="8965" max="8965" width="25.42578125" style="112" customWidth="1"/>
    <col min="8966" max="8966" width="25.85546875" style="112" customWidth="1"/>
    <col min="8967" max="8967" width="23.5703125" style="112" customWidth="1"/>
    <col min="8968" max="8968" width="22.5703125" style="112" customWidth="1"/>
    <col min="8969" max="8969" width="0" style="112" hidden="1" customWidth="1"/>
    <col min="8970" max="8970" width="20.28515625" style="112" customWidth="1"/>
    <col min="8971" max="8971" width="19.42578125" style="112" customWidth="1"/>
    <col min="8972" max="9216" width="9.42578125" style="112"/>
    <col min="9217" max="9217" width="5" style="112" customWidth="1"/>
    <col min="9218" max="9218" width="27" style="112" customWidth="1"/>
    <col min="9219" max="9219" width="18.7109375" style="112" customWidth="1"/>
    <col min="9220" max="9220" width="29.140625" style="112" customWidth="1"/>
    <col min="9221" max="9221" width="25.42578125" style="112" customWidth="1"/>
    <col min="9222" max="9222" width="25.85546875" style="112" customWidth="1"/>
    <col min="9223" max="9223" width="23.5703125" style="112" customWidth="1"/>
    <col min="9224" max="9224" width="22.5703125" style="112" customWidth="1"/>
    <col min="9225" max="9225" width="0" style="112" hidden="1" customWidth="1"/>
    <col min="9226" max="9226" width="20.28515625" style="112" customWidth="1"/>
    <col min="9227" max="9227" width="19.42578125" style="112" customWidth="1"/>
    <col min="9228" max="9472" width="9.42578125" style="112"/>
    <col min="9473" max="9473" width="5" style="112" customWidth="1"/>
    <col min="9474" max="9474" width="27" style="112" customWidth="1"/>
    <col min="9475" max="9475" width="18.7109375" style="112" customWidth="1"/>
    <col min="9476" max="9476" width="29.140625" style="112" customWidth="1"/>
    <col min="9477" max="9477" width="25.42578125" style="112" customWidth="1"/>
    <col min="9478" max="9478" width="25.85546875" style="112" customWidth="1"/>
    <col min="9479" max="9479" width="23.5703125" style="112" customWidth="1"/>
    <col min="9480" max="9480" width="22.5703125" style="112" customWidth="1"/>
    <col min="9481" max="9481" width="0" style="112" hidden="1" customWidth="1"/>
    <col min="9482" max="9482" width="20.28515625" style="112" customWidth="1"/>
    <col min="9483" max="9483" width="19.42578125" style="112" customWidth="1"/>
    <col min="9484" max="9728" width="9.42578125" style="112"/>
    <col min="9729" max="9729" width="5" style="112" customWidth="1"/>
    <col min="9730" max="9730" width="27" style="112" customWidth="1"/>
    <col min="9731" max="9731" width="18.7109375" style="112" customWidth="1"/>
    <col min="9732" max="9732" width="29.140625" style="112" customWidth="1"/>
    <col min="9733" max="9733" width="25.42578125" style="112" customWidth="1"/>
    <col min="9734" max="9734" width="25.85546875" style="112" customWidth="1"/>
    <col min="9735" max="9735" width="23.5703125" style="112" customWidth="1"/>
    <col min="9736" max="9736" width="22.5703125" style="112" customWidth="1"/>
    <col min="9737" max="9737" width="0" style="112" hidden="1" customWidth="1"/>
    <col min="9738" max="9738" width="20.28515625" style="112" customWidth="1"/>
    <col min="9739" max="9739" width="19.42578125" style="112" customWidth="1"/>
    <col min="9740" max="9984" width="9.42578125" style="112"/>
    <col min="9985" max="9985" width="5" style="112" customWidth="1"/>
    <col min="9986" max="9986" width="27" style="112" customWidth="1"/>
    <col min="9987" max="9987" width="18.7109375" style="112" customWidth="1"/>
    <col min="9988" max="9988" width="29.140625" style="112" customWidth="1"/>
    <col min="9989" max="9989" width="25.42578125" style="112" customWidth="1"/>
    <col min="9990" max="9990" width="25.85546875" style="112" customWidth="1"/>
    <col min="9991" max="9991" width="23.5703125" style="112" customWidth="1"/>
    <col min="9992" max="9992" width="22.5703125" style="112" customWidth="1"/>
    <col min="9993" max="9993" width="0" style="112" hidden="1" customWidth="1"/>
    <col min="9994" max="9994" width="20.28515625" style="112" customWidth="1"/>
    <col min="9995" max="9995" width="19.42578125" style="112" customWidth="1"/>
    <col min="9996" max="10240" width="9.42578125" style="112"/>
    <col min="10241" max="10241" width="5" style="112" customWidth="1"/>
    <col min="10242" max="10242" width="27" style="112" customWidth="1"/>
    <col min="10243" max="10243" width="18.7109375" style="112" customWidth="1"/>
    <col min="10244" max="10244" width="29.140625" style="112" customWidth="1"/>
    <col min="10245" max="10245" width="25.42578125" style="112" customWidth="1"/>
    <col min="10246" max="10246" width="25.85546875" style="112" customWidth="1"/>
    <col min="10247" max="10247" width="23.5703125" style="112" customWidth="1"/>
    <col min="10248" max="10248" width="22.5703125" style="112" customWidth="1"/>
    <col min="10249" max="10249" width="0" style="112" hidden="1" customWidth="1"/>
    <col min="10250" max="10250" width="20.28515625" style="112" customWidth="1"/>
    <col min="10251" max="10251" width="19.42578125" style="112" customWidth="1"/>
    <col min="10252" max="10496" width="9.42578125" style="112"/>
    <col min="10497" max="10497" width="5" style="112" customWidth="1"/>
    <col min="10498" max="10498" width="27" style="112" customWidth="1"/>
    <col min="10499" max="10499" width="18.7109375" style="112" customWidth="1"/>
    <col min="10500" max="10500" width="29.140625" style="112" customWidth="1"/>
    <col min="10501" max="10501" width="25.42578125" style="112" customWidth="1"/>
    <col min="10502" max="10502" width="25.85546875" style="112" customWidth="1"/>
    <col min="10503" max="10503" width="23.5703125" style="112" customWidth="1"/>
    <col min="10504" max="10504" width="22.5703125" style="112" customWidth="1"/>
    <col min="10505" max="10505" width="0" style="112" hidden="1" customWidth="1"/>
    <col min="10506" max="10506" width="20.28515625" style="112" customWidth="1"/>
    <col min="10507" max="10507" width="19.42578125" style="112" customWidth="1"/>
    <col min="10508" max="10752" width="9.42578125" style="112"/>
    <col min="10753" max="10753" width="5" style="112" customWidth="1"/>
    <col min="10754" max="10754" width="27" style="112" customWidth="1"/>
    <col min="10755" max="10755" width="18.7109375" style="112" customWidth="1"/>
    <col min="10756" max="10756" width="29.140625" style="112" customWidth="1"/>
    <col min="10757" max="10757" width="25.42578125" style="112" customWidth="1"/>
    <col min="10758" max="10758" width="25.85546875" style="112" customWidth="1"/>
    <col min="10759" max="10759" width="23.5703125" style="112" customWidth="1"/>
    <col min="10760" max="10760" width="22.5703125" style="112" customWidth="1"/>
    <col min="10761" max="10761" width="0" style="112" hidden="1" customWidth="1"/>
    <col min="10762" max="10762" width="20.28515625" style="112" customWidth="1"/>
    <col min="10763" max="10763" width="19.42578125" style="112" customWidth="1"/>
    <col min="10764" max="11008" width="9.42578125" style="112"/>
    <col min="11009" max="11009" width="5" style="112" customWidth="1"/>
    <col min="11010" max="11010" width="27" style="112" customWidth="1"/>
    <col min="11011" max="11011" width="18.7109375" style="112" customWidth="1"/>
    <col min="11012" max="11012" width="29.140625" style="112" customWidth="1"/>
    <col min="11013" max="11013" width="25.42578125" style="112" customWidth="1"/>
    <col min="11014" max="11014" width="25.85546875" style="112" customWidth="1"/>
    <col min="11015" max="11015" width="23.5703125" style="112" customWidth="1"/>
    <col min="11016" max="11016" width="22.5703125" style="112" customWidth="1"/>
    <col min="11017" max="11017" width="0" style="112" hidden="1" customWidth="1"/>
    <col min="11018" max="11018" width="20.28515625" style="112" customWidth="1"/>
    <col min="11019" max="11019" width="19.42578125" style="112" customWidth="1"/>
    <col min="11020" max="11264" width="9.42578125" style="112"/>
    <col min="11265" max="11265" width="5" style="112" customWidth="1"/>
    <col min="11266" max="11266" width="27" style="112" customWidth="1"/>
    <col min="11267" max="11267" width="18.7109375" style="112" customWidth="1"/>
    <col min="11268" max="11268" width="29.140625" style="112" customWidth="1"/>
    <col min="11269" max="11269" width="25.42578125" style="112" customWidth="1"/>
    <col min="11270" max="11270" width="25.85546875" style="112" customWidth="1"/>
    <col min="11271" max="11271" width="23.5703125" style="112" customWidth="1"/>
    <col min="11272" max="11272" width="22.5703125" style="112" customWidth="1"/>
    <col min="11273" max="11273" width="0" style="112" hidden="1" customWidth="1"/>
    <col min="11274" max="11274" width="20.28515625" style="112" customWidth="1"/>
    <col min="11275" max="11275" width="19.42578125" style="112" customWidth="1"/>
    <col min="11276" max="11520" width="9.42578125" style="112"/>
    <col min="11521" max="11521" width="5" style="112" customWidth="1"/>
    <col min="11522" max="11522" width="27" style="112" customWidth="1"/>
    <col min="11523" max="11523" width="18.7109375" style="112" customWidth="1"/>
    <col min="11524" max="11524" width="29.140625" style="112" customWidth="1"/>
    <col min="11525" max="11525" width="25.42578125" style="112" customWidth="1"/>
    <col min="11526" max="11526" width="25.85546875" style="112" customWidth="1"/>
    <col min="11527" max="11527" width="23.5703125" style="112" customWidth="1"/>
    <col min="11528" max="11528" width="22.5703125" style="112" customWidth="1"/>
    <col min="11529" max="11529" width="0" style="112" hidden="1" customWidth="1"/>
    <col min="11530" max="11530" width="20.28515625" style="112" customWidth="1"/>
    <col min="11531" max="11531" width="19.42578125" style="112" customWidth="1"/>
    <col min="11532" max="11776" width="9.42578125" style="112"/>
    <col min="11777" max="11777" width="5" style="112" customWidth="1"/>
    <col min="11778" max="11778" width="27" style="112" customWidth="1"/>
    <col min="11779" max="11779" width="18.7109375" style="112" customWidth="1"/>
    <col min="11780" max="11780" width="29.140625" style="112" customWidth="1"/>
    <col min="11781" max="11781" width="25.42578125" style="112" customWidth="1"/>
    <col min="11782" max="11782" width="25.85546875" style="112" customWidth="1"/>
    <col min="11783" max="11783" width="23.5703125" style="112" customWidth="1"/>
    <col min="11784" max="11784" width="22.5703125" style="112" customWidth="1"/>
    <col min="11785" max="11785" width="0" style="112" hidden="1" customWidth="1"/>
    <col min="11786" max="11786" width="20.28515625" style="112" customWidth="1"/>
    <col min="11787" max="11787" width="19.42578125" style="112" customWidth="1"/>
    <col min="11788" max="12032" width="9.42578125" style="112"/>
    <col min="12033" max="12033" width="5" style="112" customWidth="1"/>
    <col min="12034" max="12034" width="27" style="112" customWidth="1"/>
    <col min="12035" max="12035" width="18.7109375" style="112" customWidth="1"/>
    <col min="12036" max="12036" width="29.140625" style="112" customWidth="1"/>
    <col min="12037" max="12037" width="25.42578125" style="112" customWidth="1"/>
    <col min="12038" max="12038" width="25.85546875" style="112" customWidth="1"/>
    <col min="12039" max="12039" width="23.5703125" style="112" customWidth="1"/>
    <col min="12040" max="12040" width="22.5703125" style="112" customWidth="1"/>
    <col min="12041" max="12041" width="0" style="112" hidden="1" customWidth="1"/>
    <col min="12042" max="12042" width="20.28515625" style="112" customWidth="1"/>
    <col min="12043" max="12043" width="19.42578125" style="112" customWidth="1"/>
    <col min="12044" max="12288" width="9.42578125" style="112"/>
    <col min="12289" max="12289" width="5" style="112" customWidth="1"/>
    <col min="12290" max="12290" width="27" style="112" customWidth="1"/>
    <col min="12291" max="12291" width="18.7109375" style="112" customWidth="1"/>
    <col min="12292" max="12292" width="29.140625" style="112" customWidth="1"/>
    <col min="12293" max="12293" width="25.42578125" style="112" customWidth="1"/>
    <col min="12294" max="12294" width="25.85546875" style="112" customWidth="1"/>
    <col min="12295" max="12295" width="23.5703125" style="112" customWidth="1"/>
    <col min="12296" max="12296" width="22.5703125" style="112" customWidth="1"/>
    <col min="12297" max="12297" width="0" style="112" hidden="1" customWidth="1"/>
    <col min="12298" max="12298" width="20.28515625" style="112" customWidth="1"/>
    <col min="12299" max="12299" width="19.42578125" style="112" customWidth="1"/>
    <col min="12300" max="12544" width="9.42578125" style="112"/>
    <col min="12545" max="12545" width="5" style="112" customWidth="1"/>
    <col min="12546" max="12546" width="27" style="112" customWidth="1"/>
    <col min="12547" max="12547" width="18.7109375" style="112" customWidth="1"/>
    <col min="12548" max="12548" width="29.140625" style="112" customWidth="1"/>
    <col min="12549" max="12549" width="25.42578125" style="112" customWidth="1"/>
    <col min="12550" max="12550" width="25.85546875" style="112" customWidth="1"/>
    <col min="12551" max="12551" width="23.5703125" style="112" customWidth="1"/>
    <col min="12552" max="12552" width="22.5703125" style="112" customWidth="1"/>
    <col min="12553" max="12553" width="0" style="112" hidden="1" customWidth="1"/>
    <col min="12554" max="12554" width="20.28515625" style="112" customWidth="1"/>
    <col min="12555" max="12555" width="19.42578125" style="112" customWidth="1"/>
    <col min="12556" max="12800" width="9.42578125" style="112"/>
    <col min="12801" max="12801" width="5" style="112" customWidth="1"/>
    <col min="12802" max="12802" width="27" style="112" customWidth="1"/>
    <col min="12803" max="12803" width="18.7109375" style="112" customWidth="1"/>
    <col min="12804" max="12804" width="29.140625" style="112" customWidth="1"/>
    <col min="12805" max="12805" width="25.42578125" style="112" customWidth="1"/>
    <col min="12806" max="12806" width="25.85546875" style="112" customWidth="1"/>
    <col min="12807" max="12807" width="23.5703125" style="112" customWidth="1"/>
    <col min="12808" max="12808" width="22.5703125" style="112" customWidth="1"/>
    <col min="12809" max="12809" width="0" style="112" hidden="1" customWidth="1"/>
    <col min="12810" max="12810" width="20.28515625" style="112" customWidth="1"/>
    <col min="12811" max="12811" width="19.42578125" style="112" customWidth="1"/>
    <col min="12812" max="13056" width="9.42578125" style="112"/>
    <col min="13057" max="13057" width="5" style="112" customWidth="1"/>
    <col min="13058" max="13058" width="27" style="112" customWidth="1"/>
    <col min="13059" max="13059" width="18.7109375" style="112" customWidth="1"/>
    <col min="13060" max="13060" width="29.140625" style="112" customWidth="1"/>
    <col min="13061" max="13061" width="25.42578125" style="112" customWidth="1"/>
    <col min="13062" max="13062" width="25.85546875" style="112" customWidth="1"/>
    <col min="13063" max="13063" width="23.5703125" style="112" customWidth="1"/>
    <col min="13064" max="13064" width="22.5703125" style="112" customWidth="1"/>
    <col min="13065" max="13065" width="0" style="112" hidden="1" customWidth="1"/>
    <col min="13066" max="13066" width="20.28515625" style="112" customWidth="1"/>
    <col min="13067" max="13067" width="19.42578125" style="112" customWidth="1"/>
    <col min="13068" max="13312" width="9.42578125" style="112"/>
    <col min="13313" max="13313" width="5" style="112" customWidth="1"/>
    <col min="13314" max="13314" width="27" style="112" customWidth="1"/>
    <col min="13315" max="13315" width="18.7109375" style="112" customWidth="1"/>
    <col min="13316" max="13316" width="29.140625" style="112" customWidth="1"/>
    <col min="13317" max="13317" width="25.42578125" style="112" customWidth="1"/>
    <col min="13318" max="13318" width="25.85546875" style="112" customWidth="1"/>
    <col min="13319" max="13319" width="23.5703125" style="112" customWidth="1"/>
    <col min="13320" max="13320" width="22.5703125" style="112" customWidth="1"/>
    <col min="13321" max="13321" width="0" style="112" hidden="1" customWidth="1"/>
    <col min="13322" max="13322" width="20.28515625" style="112" customWidth="1"/>
    <col min="13323" max="13323" width="19.42578125" style="112" customWidth="1"/>
    <col min="13324" max="13568" width="9.42578125" style="112"/>
    <col min="13569" max="13569" width="5" style="112" customWidth="1"/>
    <col min="13570" max="13570" width="27" style="112" customWidth="1"/>
    <col min="13571" max="13571" width="18.7109375" style="112" customWidth="1"/>
    <col min="13572" max="13572" width="29.140625" style="112" customWidth="1"/>
    <col min="13573" max="13573" width="25.42578125" style="112" customWidth="1"/>
    <col min="13574" max="13574" width="25.85546875" style="112" customWidth="1"/>
    <col min="13575" max="13575" width="23.5703125" style="112" customWidth="1"/>
    <col min="13576" max="13576" width="22.5703125" style="112" customWidth="1"/>
    <col min="13577" max="13577" width="0" style="112" hidden="1" customWidth="1"/>
    <col min="13578" max="13578" width="20.28515625" style="112" customWidth="1"/>
    <col min="13579" max="13579" width="19.42578125" style="112" customWidth="1"/>
    <col min="13580" max="13824" width="9.42578125" style="112"/>
    <col min="13825" max="13825" width="5" style="112" customWidth="1"/>
    <col min="13826" max="13826" width="27" style="112" customWidth="1"/>
    <col min="13827" max="13827" width="18.7109375" style="112" customWidth="1"/>
    <col min="13828" max="13828" width="29.140625" style="112" customWidth="1"/>
    <col min="13829" max="13829" width="25.42578125" style="112" customWidth="1"/>
    <col min="13830" max="13830" width="25.85546875" style="112" customWidth="1"/>
    <col min="13831" max="13831" width="23.5703125" style="112" customWidth="1"/>
    <col min="13832" max="13832" width="22.5703125" style="112" customWidth="1"/>
    <col min="13833" max="13833" width="0" style="112" hidden="1" customWidth="1"/>
    <col min="13834" max="13834" width="20.28515625" style="112" customWidth="1"/>
    <col min="13835" max="13835" width="19.42578125" style="112" customWidth="1"/>
    <col min="13836" max="14080" width="9.42578125" style="112"/>
    <col min="14081" max="14081" width="5" style="112" customWidth="1"/>
    <col min="14082" max="14082" width="27" style="112" customWidth="1"/>
    <col min="14083" max="14083" width="18.7109375" style="112" customWidth="1"/>
    <col min="14084" max="14084" width="29.140625" style="112" customWidth="1"/>
    <col min="14085" max="14085" width="25.42578125" style="112" customWidth="1"/>
    <col min="14086" max="14086" width="25.85546875" style="112" customWidth="1"/>
    <col min="14087" max="14087" width="23.5703125" style="112" customWidth="1"/>
    <col min="14088" max="14088" width="22.5703125" style="112" customWidth="1"/>
    <col min="14089" max="14089" width="0" style="112" hidden="1" customWidth="1"/>
    <col min="14090" max="14090" width="20.28515625" style="112" customWidth="1"/>
    <col min="14091" max="14091" width="19.42578125" style="112" customWidth="1"/>
    <col min="14092" max="14336" width="9.42578125" style="112"/>
    <col min="14337" max="14337" width="5" style="112" customWidth="1"/>
    <col min="14338" max="14338" width="27" style="112" customWidth="1"/>
    <col min="14339" max="14339" width="18.7109375" style="112" customWidth="1"/>
    <col min="14340" max="14340" width="29.140625" style="112" customWidth="1"/>
    <col min="14341" max="14341" width="25.42578125" style="112" customWidth="1"/>
    <col min="14342" max="14342" width="25.85546875" style="112" customWidth="1"/>
    <col min="14343" max="14343" width="23.5703125" style="112" customWidth="1"/>
    <col min="14344" max="14344" width="22.5703125" style="112" customWidth="1"/>
    <col min="14345" max="14345" width="0" style="112" hidden="1" customWidth="1"/>
    <col min="14346" max="14346" width="20.28515625" style="112" customWidth="1"/>
    <col min="14347" max="14347" width="19.42578125" style="112" customWidth="1"/>
    <col min="14348" max="14592" width="9.42578125" style="112"/>
    <col min="14593" max="14593" width="5" style="112" customWidth="1"/>
    <col min="14594" max="14594" width="27" style="112" customWidth="1"/>
    <col min="14595" max="14595" width="18.7109375" style="112" customWidth="1"/>
    <col min="14596" max="14596" width="29.140625" style="112" customWidth="1"/>
    <col min="14597" max="14597" width="25.42578125" style="112" customWidth="1"/>
    <col min="14598" max="14598" width="25.85546875" style="112" customWidth="1"/>
    <col min="14599" max="14599" width="23.5703125" style="112" customWidth="1"/>
    <col min="14600" max="14600" width="22.5703125" style="112" customWidth="1"/>
    <col min="14601" max="14601" width="0" style="112" hidden="1" customWidth="1"/>
    <col min="14602" max="14602" width="20.28515625" style="112" customWidth="1"/>
    <col min="14603" max="14603" width="19.42578125" style="112" customWidth="1"/>
    <col min="14604" max="14848" width="9.42578125" style="112"/>
    <col min="14849" max="14849" width="5" style="112" customWidth="1"/>
    <col min="14850" max="14850" width="27" style="112" customWidth="1"/>
    <col min="14851" max="14851" width="18.7109375" style="112" customWidth="1"/>
    <col min="14852" max="14852" width="29.140625" style="112" customWidth="1"/>
    <col min="14853" max="14853" width="25.42578125" style="112" customWidth="1"/>
    <col min="14854" max="14854" width="25.85546875" style="112" customWidth="1"/>
    <col min="14855" max="14855" width="23.5703125" style="112" customWidth="1"/>
    <col min="14856" max="14856" width="22.5703125" style="112" customWidth="1"/>
    <col min="14857" max="14857" width="0" style="112" hidden="1" customWidth="1"/>
    <col min="14858" max="14858" width="20.28515625" style="112" customWidth="1"/>
    <col min="14859" max="14859" width="19.42578125" style="112" customWidth="1"/>
    <col min="14860" max="15104" width="9.42578125" style="112"/>
    <col min="15105" max="15105" width="5" style="112" customWidth="1"/>
    <col min="15106" max="15106" width="27" style="112" customWidth="1"/>
    <col min="15107" max="15107" width="18.7109375" style="112" customWidth="1"/>
    <col min="15108" max="15108" width="29.140625" style="112" customWidth="1"/>
    <col min="15109" max="15109" width="25.42578125" style="112" customWidth="1"/>
    <col min="15110" max="15110" width="25.85546875" style="112" customWidth="1"/>
    <col min="15111" max="15111" width="23.5703125" style="112" customWidth="1"/>
    <col min="15112" max="15112" width="22.5703125" style="112" customWidth="1"/>
    <col min="15113" max="15113" width="0" style="112" hidden="1" customWidth="1"/>
    <col min="15114" max="15114" width="20.28515625" style="112" customWidth="1"/>
    <col min="15115" max="15115" width="19.42578125" style="112" customWidth="1"/>
    <col min="15116" max="15360" width="9.42578125" style="112"/>
    <col min="15361" max="15361" width="5" style="112" customWidth="1"/>
    <col min="15362" max="15362" width="27" style="112" customWidth="1"/>
    <col min="15363" max="15363" width="18.7109375" style="112" customWidth="1"/>
    <col min="15364" max="15364" width="29.140625" style="112" customWidth="1"/>
    <col min="15365" max="15365" width="25.42578125" style="112" customWidth="1"/>
    <col min="15366" max="15366" width="25.85546875" style="112" customWidth="1"/>
    <col min="15367" max="15367" width="23.5703125" style="112" customWidth="1"/>
    <col min="15368" max="15368" width="22.5703125" style="112" customWidth="1"/>
    <col min="15369" max="15369" width="0" style="112" hidden="1" customWidth="1"/>
    <col min="15370" max="15370" width="20.28515625" style="112" customWidth="1"/>
    <col min="15371" max="15371" width="19.42578125" style="112" customWidth="1"/>
    <col min="15372" max="15616" width="9.42578125" style="112"/>
    <col min="15617" max="15617" width="5" style="112" customWidth="1"/>
    <col min="15618" max="15618" width="27" style="112" customWidth="1"/>
    <col min="15619" max="15619" width="18.7109375" style="112" customWidth="1"/>
    <col min="15620" max="15620" width="29.140625" style="112" customWidth="1"/>
    <col min="15621" max="15621" width="25.42578125" style="112" customWidth="1"/>
    <col min="15622" max="15622" width="25.85546875" style="112" customWidth="1"/>
    <col min="15623" max="15623" width="23.5703125" style="112" customWidth="1"/>
    <col min="15624" max="15624" width="22.5703125" style="112" customWidth="1"/>
    <col min="15625" max="15625" width="0" style="112" hidden="1" customWidth="1"/>
    <col min="15626" max="15626" width="20.28515625" style="112" customWidth="1"/>
    <col min="15627" max="15627" width="19.42578125" style="112" customWidth="1"/>
    <col min="15628" max="15872" width="9.42578125" style="112"/>
    <col min="15873" max="15873" width="5" style="112" customWidth="1"/>
    <col min="15874" max="15874" width="27" style="112" customWidth="1"/>
    <col min="15875" max="15875" width="18.7109375" style="112" customWidth="1"/>
    <col min="15876" max="15876" width="29.140625" style="112" customWidth="1"/>
    <col min="15877" max="15877" width="25.42578125" style="112" customWidth="1"/>
    <col min="15878" max="15878" width="25.85546875" style="112" customWidth="1"/>
    <col min="15879" max="15879" width="23.5703125" style="112" customWidth="1"/>
    <col min="15880" max="15880" width="22.5703125" style="112" customWidth="1"/>
    <col min="15881" max="15881" width="0" style="112" hidden="1" customWidth="1"/>
    <col min="15882" max="15882" width="20.28515625" style="112" customWidth="1"/>
    <col min="15883" max="15883" width="19.42578125" style="112" customWidth="1"/>
    <col min="15884" max="16128" width="9.42578125" style="112"/>
    <col min="16129" max="16129" width="5" style="112" customWidth="1"/>
    <col min="16130" max="16130" width="27" style="112" customWidth="1"/>
    <col min="16131" max="16131" width="18.7109375" style="112" customWidth="1"/>
    <col min="16132" max="16132" width="29.140625" style="112" customWidth="1"/>
    <col min="16133" max="16133" width="25.42578125" style="112" customWidth="1"/>
    <col min="16134" max="16134" width="25.85546875" style="112" customWidth="1"/>
    <col min="16135" max="16135" width="23.5703125" style="112" customWidth="1"/>
    <col min="16136" max="16136" width="22.5703125" style="112" customWidth="1"/>
    <col min="16137" max="16137" width="0" style="112" hidden="1" customWidth="1"/>
    <col min="16138" max="16138" width="20.28515625" style="112" customWidth="1"/>
    <col min="16139" max="16139" width="19.42578125" style="112" customWidth="1"/>
    <col min="16140" max="16384" width="9.42578125" style="112"/>
  </cols>
  <sheetData>
    <row r="1" spans="1:10" ht="15" customHeight="1"/>
    <row r="2" spans="1:10" ht="23.25" customHeight="1">
      <c r="A2" s="202" t="s">
        <v>345</v>
      </c>
      <c r="B2" s="202"/>
      <c r="C2" s="202"/>
      <c r="D2" s="202"/>
      <c r="E2" s="202"/>
      <c r="F2" s="202"/>
      <c r="G2" s="202"/>
      <c r="H2" s="202"/>
      <c r="I2" s="202"/>
      <c r="J2" s="202"/>
    </row>
    <row r="3" spans="1:10" ht="36" customHeight="1">
      <c r="A3" s="114" t="s">
        <v>54</v>
      </c>
      <c r="B3" s="115" t="s">
        <v>266</v>
      </c>
      <c r="C3" s="116" t="s">
        <v>267</v>
      </c>
      <c r="D3" s="116" t="s">
        <v>268</v>
      </c>
      <c r="E3" s="116" t="s">
        <v>269</v>
      </c>
      <c r="F3" s="116" t="s">
        <v>270</v>
      </c>
      <c r="G3" s="116" t="s">
        <v>271</v>
      </c>
      <c r="H3" s="116" t="s">
        <v>272</v>
      </c>
      <c r="I3" s="117" t="s">
        <v>273</v>
      </c>
      <c r="J3" s="116" t="s">
        <v>274</v>
      </c>
    </row>
    <row r="4" spans="1:10" ht="31.5" hidden="1" customHeight="1">
      <c r="A4" s="118"/>
      <c r="B4" s="119" t="s">
        <v>275</v>
      </c>
      <c r="C4" s="120" t="s">
        <v>276</v>
      </c>
      <c r="D4" s="120" t="s">
        <v>277</v>
      </c>
      <c r="E4" s="120"/>
      <c r="F4" s="120" t="s">
        <v>278</v>
      </c>
      <c r="G4" s="120" t="s">
        <v>279</v>
      </c>
      <c r="H4" s="120" t="s">
        <v>280</v>
      </c>
      <c r="I4" s="121"/>
      <c r="J4" s="120" t="s">
        <v>280</v>
      </c>
    </row>
    <row r="5" spans="1:10" ht="90.75" customHeight="1">
      <c r="A5" s="122">
        <v>1</v>
      </c>
      <c r="B5" s="123" t="s">
        <v>281</v>
      </c>
      <c r="C5" s="124" t="s">
        <v>282</v>
      </c>
      <c r="D5" s="123" t="s">
        <v>283</v>
      </c>
      <c r="E5" s="123" t="s">
        <v>284</v>
      </c>
      <c r="F5" s="123" t="s">
        <v>285</v>
      </c>
      <c r="G5" s="123" t="s">
        <v>286</v>
      </c>
      <c r="H5" s="125" t="s">
        <v>287</v>
      </c>
      <c r="I5" s="122"/>
      <c r="J5" s="125" t="s">
        <v>288</v>
      </c>
    </row>
    <row r="6" spans="1:10" ht="127.5" customHeight="1">
      <c r="A6" s="122">
        <f>A5+1</f>
        <v>2</v>
      </c>
      <c r="B6" s="123" t="s">
        <v>289</v>
      </c>
      <c r="C6" s="124" t="s">
        <v>290</v>
      </c>
      <c r="D6" s="123" t="s">
        <v>291</v>
      </c>
      <c r="E6" s="123" t="s">
        <v>292</v>
      </c>
      <c r="F6" s="123" t="s">
        <v>293</v>
      </c>
      <c r="G6" s="123" t="s">
        <v>294</v>
      </c>
      <c r="H6" s="125" t="s">
        <v>295</v>
      </c>
      <c r="I6" s="122"/>
      <c r="J6" s="125"/>
    </row>
    <row r="7" spans="1:10" ht="131.25" customHeight="1">
      <c r="A7" s="122">
        <f>A6+1</f>
        <v>3</v>
      </c>
      <c r="B7" s="123" t="s">
        <v>296</v>
      </c>
      <c r="C7" s="124" t="s">
        <v>297</v>
      </c>
      <c r="D7" s="126" t="s">
        <v>298</v>
      </c>
      <c r="E7" s="127" t="s">
        <v>299</v>
      </c>
      <c r="F7" s="127" t="s">
        <v>300</v>
      </c>
      <c r="G7" s="123" t="s">
        <v>301</v>
      </c>
      <c r="H7" s="125" t="s">
        <v>302</v>
      </c>
      <c r="I7" s="122"/>
      <c r="J7" s="125" t="s">
        <v>303</v>
      </c>
    </row>
    <row r="8" spans="1:10" ht="35.25" customHeight="1">
      <c r="A8" s="203">
        <v>4</v>
      </c>
      <c r="B8" s="204" t="s">
        <v>304</v>
      </c>
      <c r="C8" s="205" t="s">
        <v>305</v>
      </c>
      <c r="D8" s="204" t="s">
        <v>306</v>
      </c>
      <c r="E8" s="204" t="s">
        <v>307</v>
      </c>
      <c r="F8" s="204" t="s">
        <v>308</v>
      </c>
      <c r="G8" s="123" t="s">
        <v>309</v>
      </c>
      <c r="H8" s="125" t="s">
        <v>310</v>
      </c>
      <c r="I8" s="122"/>
      <c r="J8" s="206"/>
    </row>
    <row r="9" spans="1:10" ht="39.75" customHeight="1">
      <c r="A9" s="203"/>
      <c r="B9" s="204"/>
      <c r="C9" s="205"/>
      <c r="D9" s="204"/>
      <c r="E9" s="204"/>
      <c r="F9" s="204"/>
      <c r="G9" s="123" t="s">
        <v>311</v>
      </c>
      <c r="H9" s="128" t="s">
        <v>312</v>
      </c>
      <c r="I9" s="122"/>
      <c r="J9" s="206"/>
    </row>
    <row r="10" spans="1:10" ht="39.75" customHeight="1">
      <c r="A10" s="122">
        <v>5</v>
      </c>
      <c r="B10" s="123" t="s">
        <v>313</v>
      </c>
      <c r="C10" s="124" t="s">
        <v>314</v>
      </c>
      <c r="D10" s="126" t="s">
        <v>298</v>
      </c>
      <c r="E10" s="63" t="s">
        <v>315</v>
      </c>
      <c r="F10" s="123" t="s">
        <v>316</v>
      </c>
      <c r="G10" s="123" t="s">
        <v>301</v>
      </c>
      <c r="H10" s="129">
        <v>43566</v>
      </c>
      <c r="I10" s="122"/>
      <c r="J10" s="125"/>
    </row>
    <row r="11" spans="1:10" ht="60.75" customHeight="1">
      <c r="A11" s="122">
        <v>6</v>
      </c>
      <c r="B11" s="123" t="s">
        <v>317</v>
      </c>
      <c r="C11" s="124" t="s">
        <v>318</v>
      </c>
      <c r="D11" s="123" t="s">
        <v>283</v>
      </c>
      <c r="E11" s="123" t="s">
        <v>319</v>
      </c>
      <c r="F11" s="123" t="s">
        <v>316</v>
      </c>
      <c r="G11" s="123" t="s">
        <v>320</v>
      </c>
      <c r="H11" s="130">
        <v>43578</v>
      </c>
      <c r="I11" s="122"/>
      <c r="J11" s="123"/>
    </row>
    <row r="12" spans="1:10" ht="85.5" customHeight="1">
      <c r="A12" s="122">
        <f t="shared" ref="A12:A16" si="0">A11+1</f>
        <v>7</v>
      </c>
      <c r="B12" s="123" t="s">
        <v>321</v>
      </c>
      <c r="C12" s="124" t="s">
        <v>322</v>
      </c>
      <c r="D12" s="123" t="s">
        <v>283</v>
      </c>
      <c r="E12" s="123" t="s">
        <v>319</v>
      </c>
      <c r="F12" s="123" t="s">
        <v>316</v>
      </c>
      <c r="G12" s="123" t="s">
        <v>320</v>
      </c>
      <c r="H12" s="130">
        <v>43581</v>
      </c>
      <c r="I12" s="122"/>
      <c r="J12" s="123"/>
    </row>
    <row r="13" spans="1:10" ht="88.5" customHeight="1">
      <c r="A13" s="122">
        <f t="shared" si="0"/>
        <v>8</v>
      </c>
      <c r="B13" s="131" t="s">
        <v>323</v>
      </c>
      <c r="C13" s="132" t="s">
        <v>324</v>
      </c>
      <c r="D13" s="133" t="s">
        <v>325</v>
      </c>
      <c r="E13" s="126" t="s">
        <v>338</v>
      </c>
      <c r="F13" s="133" t="s">
        <v>326</v>
      </c>
      <c r="G13" s="123" t="s">
        <v>320</v>
      </c>
      <c r="H13" s="125" t="s">
        <v>327</v>
      </c>
      <c r="I13" s="122"/>
      <c r="J13" s="125"/>
    </row>
    <row r="14" spans="1:10" ht="72" customHeight="1">
      <c r="A14" s="122">
        <f t="shared" si="0"/>
        <v>9</v>
      </c>
      <c r="B14" s="123" t="s">
        <v>328</v>
      </c>
      <c r="C14" s="124" t="s">
        <v>329</v>
      </c>
      <c r="D14" s="133" t="s">
        <v>325</v>
      </c>
      <c r="E14" s="63" t="s">
        <v>330</v>
      </c>
      <c r="F14" s="123" t="s">
        <v>316</v>
      </c>
      <c r="G14" s="123" t="s">
        <v>301</v>
      </c>
      <c r="H14" s="130" t="s">
        <v>331</v>
      </c>
      <c r="I14" s="122"/>
      <c r="J14" s="130"/>
    </row>
    <row r="15" spans="1:10" ht="105.75" customHeight="1">
      <c r="A15" s="122">
        <f t="shared" si="0"/>
        <v>10</v>
      </c>
      <c r="B15" s="123" t="s">
        <v>332</v>
      </c>
      <c r="C15" s="134" t="s">
        <v>333</v>
      </c>
      <c r="D15" s="133" t="s">
        <v>325</v>
      </c>
      <c r="E15" s="123" t="s">
        <v>334</v>
      </c>
      <c r="F15" s="123" t="s">
        <v>316</v>
      </c>
      <c r="G15" s="123" t="s">
        <v>301</v>
      </c>
      <c r="H15" s="130" t="s">
        <v>335</v>
      </c>
      <c r="I15" s="122"/>
      <c r="J15" s="130"/>
    </row>
    <row r="16" spans="1:10" ht="121.5" customHeight="1">
      <c r="A16" s="135">
        <f t="shared" si="0"/>
        <v>11</v>
      </c>
      <c r="B16" s="136" t="s">
        <v>339</v>
      </c>
      <c r="C16" s="134" t="s">
        <v>340</v>
      </c>
      <c r="D16" s="133" t="s">
        <v>341</v>
      </c>
      <c r="E16" s="136" t="s">
        <v>342</v>
      </c>
      <c r="F16" s="136" t="s">
        <v>343</v>
      </c>
      <c r="G16" s="136" t="s">
        <v>301</v>
      </c>
      <c r="H16" s="130" t="s">
        <v>344</v>
      </c>
      <c r="I16" s="135"/>
      <c r="J16" s="130"/>
    </row>
    <row r="17" spans="1:10" ht="121.5" customHeight="1">
      <c r="A17" s="135">
        <v>12</v>
      </c>
      <c r="B17" s="136" t="s">
        <v>346</v>
      </c>
      <c r="C17" s="134" t="s">
        <v>347</v>
      </c>
      <c r="D17" s="133" t="s">
        <v>352</v>
      </c>
      <c r="E17" s="136" t="s">
        <v>348</v>
      </c>
      <c r="F17" s="136" t="s">
        <v>349</v>
      </c>
      <c r="G17" s="136" t="s">
        <v>350</v>
      </c>
      <c r="H17" s="130" t="s">
        <v>351</v>
      </c>
      <c r="I17" s="135"/>
      <c r="J17" s="130"/>
    </row>
  </sheetData>
  <sheetProtection selectLockedCells="1" selectUnlockedCells="1"/>
  <mergeCells count="8">
    <mergeCell ref="A2:J2"/>
    <mergeCell ref="A8:A9"/>
    <mergeCell ref="B8:B9"/>
    <mergeCell ref="C8:C9"/>
    <mergeCell ref="D8:D9"/>
    <mergeCell ref="E8:E9"/>
    <mergeCell ref="F8:F9"/>
    <mergeCell ref="J8:J9"/>
  </mergeCells>
  <pageMargins left="1" right="0" top="0.25" bottom="0.25" header="0.51180555555555596" footer="0.51180555555555596"/>
  <pageSetup paperSize="9" scale="62"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E44"/>
  <sheetViews>
    <sheetView showGridLines="0" workbookViewId="0">
      <selection activeCell="D40" sqref="D40"/>
    </sheetView>
  </sheetViews>
  <sheetFormatPr defaultRowHeight="15"/>
  <cols>
    <col min="1" max="1" width="9.140625" style="42"/>
    <col min="2" max="2" width="42.28515625" style="28" customWidth="1"/>
    <col min="3" max="3" width="19.7109375" style="28" customWidth="1"/>
    <col min="4" max="4" width="59.5703125" style="28" customWidth="1"/>
    <col min="5" max="5" width="53" style="28" customWidth="1"/>
    <col min="6" max="16384" width="9.140625" style="28"/>
  </cols>
  <sheetData>
    <row r="1" spans="1:5" ht="15.75" thickBot="1">
      <c r="A1" s="38" t="s">
        <v>54</v>
      </c>
      <c r="B1" s="27" t="s">
        <v>56</v>
      </c>
      <c r="C1" s="27" t="s">
        <v>57</v>
      </c>
      <c r="D1" s="27" t="s">
        <v>58</v>
      </c>
      <c r="E1" s="27" t="s">
        <v>59</v>
      </c>
    </row>
    <row r="2" spans="1:5" ht="15.75" thickBot="1">
      <c r="A2" s="39">
        <v>1</v>
      </c>
      <c r="B2" s="30" t="s">
        <v>60</v>
      </c>
      <c r="C2" s="31" t="s">
        <v>55</v>
      </c>
      <c r="D2" s="30" t="s">
        <v>61</v>
      </c>
      <c r="E2" s="30" t="s">
        <v>62</v>
      </c>
    </row>
    <row r="3" spans="1:5" ht="15.75" thickBot="1">
      <c r="A3" s="39">
        <v>2</v>
      </c>
      <c r="B3" s="30" t="s">
        <v>63</v>
      </c>
      <c r="C3" s="30" t="s">
        <v>64</v>
      </c>
      <c r="D3" s="30" t="s">
        <v>65</v>
      </c>
      <c r="E3" s="30" t="s">
        <v>66</v>
      </c>
    </row>
    <row r="4" spans="1:5" ht="15.75" thickBot="1">
      <c r="A4" s="39">
        <v>3</v>
      </c>
      <c r="B4" s="30" t="s">
        <v>67</v>
      </c>
      <c r="C4" s="31" t="s">
        <v>55</v>
      </c>
      <c r="D4" s="30" t="s">
        <v>68</v>
      </c>
      <c r="E4" s="30" t="s">
        <v>69</v>
      </c>
    </row>
    <row r="5" spans="1:5" ht="15.75" thickBot="1">
      <c r="A5" s="39">
        <v>3</v>
      </c>
      <c r="B5" s="30" t="s">
        <v>70</v>
      </c>
      <c r="C5" s="30" t="s">
        <v>71</v>
      </c>
      <c r="D5" s="30" t="s">
        <v>72</v>
      </c>
      <c r="E5" s="30" t="s">
        <v>73</v>
      </c>
    </row>
    <row r="6" spans="1:5" ht="15.75" thickBot="1">
      <c r="A6" s="39">
        <v>4</v>
      </c>
      <c r="B6" s="30" t="s">
        <v>74</v>
      </c>
      <c r="C6" s="31" t="s">
        <v>55</v>
      </c>
      <c r="D6" s="30" t="s">
        <v>75</v>
      </c>
      <c r="E6" s="30" t="s">
        <v>76</v>
      </c>
    </row>
    <row r="7" spans="1:5" ht="15.75" thickBot="1">
      <c r="A7" s="39">
        <v>5</v>
      </c>
      <c r="B7" s="30" t="s">
        <v>77</v>
      </c>
      <c r="C7" s="31" t="s">
        <v>55</v>
      </c>
      <c r="D7" s="30" t="s">
        <v>68</v>
      </c>
      <c r="E7" s="30" t="s">
        <v>66</v>
      </c>
    </row>
    <row r="8" spans="1:5" ht="15.75" thickBot="1">
      <c r="A8" s="39">
        <v>6</v>
      </c>
      <c r="B8" s="30" t="s">
        <v>78</v>
      </c>
      <c r="C8" s="31" t="s">
        <v>55</v>
      </c>
      <c r="D8" s="30" t="s">
        <v>68</v>
      </c>
      <c r="E8" s="30" t="s">
        <v>69</v>
      </c>
    </row>
    <row r="9" spans="1:5" ht="15.75" thickBot="1">
      <c r="A9" s="39">
        <v>7</v>
      </c>
      <c r="B9" s="30" t="s">
        <v>79</v>
      </c>
      <c r="C9" s="31" t="s">
        <v>55</v>
      </c>
      <c r="D9" s="30" t="s">
        <v>68</v>
      </c>
      <c r="E9" s="30" t="s">
        <v>69</v>
      </c>
    </row>
    <row r="10" spans="1:5" ht="15.75" thickBot="1">
      <c r="A10" s="39">
        <v>8</v>
      </c>
      <c r="B10" s="30" t="s">
        <v>80</v>
      </c>
      <c r="C10" s="31"/>
      <c r="D10" s="30" t="s">
        <v>81</v>
      </c>
      <c r="E10" s="30" t="s">
        <v>69</v>
      </c>
    </row>
    <row r="11" spans="1:5" ht="15.75" thickBot="1">
      <c r="A11" s="39">
        <v>9</v>
      </c>
      <c r="B11" s="30" t="s">
        <v>82</v>
      </c>
      <c r="C11" s="31" t="s">
        <v>55</v>
      </c>
      <c r="D11" s="30" t="s">
        <v>68</v>
      </c>
      <c r="E11" s="30" t="s">
        <v>66</v>
      </c>
    </row>
    <row r="12" spans="1:5" ht="15.75" thickBot="1">
      <c r="A12" s="39">
        <v>10</v>
      </c>
      <c r="B12" s="30" t="s">
        <v>83</v>
      </c>
      <c r="C12" s="31" t="s">
        <v>55</v>
      </c>
      <c r="D12" s="30" t="s">
        <v>68</v>
      </c>
      <c r="E12" s="30" t="s">
        <v>69</v>
      </c>
    </row>
    <row r="13" spans="1:5" ht="15.75" thickBot="1">
      <c r="A13" s="39">
        <v>11</v>
      </c>
      <c r="B13" s="30" t="s">
        <v>84</v>
      </c>
      <c r="C13" s="31" t="s">
        <v>55</v>
      </c>
      <c r="D13" s="30" t="s">
        <v>68</v>
      </c>
      <c r="E13" s="30" t="s">
        <v>69</v>
      </c>
    </row>
    <row r="14" spans="1:5" ht="24.75" customHeight="1">
      <c r="A14" s="40">
        <v>12</v>
      </c>
      <c r="B14" s="32" t="s">
        <v>85</v>
      </c>
      <c r="C14" s="33">
        <v>43417</v>
      </c>
      <c r="D14" s="32" t="s">
        <v>87</v>
      </c>
      <c r="E14" s="32" t="s">
        <v>69</v>
      </c>
    </row>
    <row r="15" spans="1:5">
      <c r="A15" s="41"/>
      <c r="B15" s="34"/>
      <c r="C15" s="35" t="s">
        <v>86</v>
      </c>
      <c r="D15" s="34"/>
      <c r="E15" s="34"/>
    </row>
    <row r="16" spans="1:5" ht="15.75" thickBot="1">
      <c r="A16" s="39"/>
      <c r="B16" s="29"/>
      <c r="C16" s="36">
        <v>44148</v>
      </c>
      <c r="D16" s="29"/>
      <c r="E16" s="29"/>
    </row>
    <row r="17" spans="1:5" ht="21" customHeight="1">
      <c r="A17" s="40">
        <v>13</v>
      </c>
      <c r="B17" s="32" t="s">
        <v>88</v>
      </c>
      <c r="C17" s="33">
        <v>43369</v>
      </c>
      <c r="D17" s="32" t="s">
        <v>91</v>
      </c>
      <c r="E17" s="32" t="s">
        <v>55</v>
      </c>
    </row>
    <row r="18" spans="1:5">
      <c r="A18" s="41"/>
      <c r="B18" s="34"/>
      <c r="C18" s="35" t="s">
        <v>89</v>
      </c>
      <c r="D18" s="34"/>
      <c r="E18" s="34"/>
    </row>
    <row r="19" spans="1:5" ht="15.75" thickBot="1">
      <c r="A19" s="39"/>
      <c r="B19" s="29"/>
      <c r="C19" s="30" t="s">
        <v>90</v>
      </c>
      <c r="D19" s="29"/>
      <c r="E19" s="29"/>
    </row>
    <row r="20" spans="1:5" ht="21" customHeight="1">
      <c r="A20" s="40">
        <v>14</v>
      </c>
      <c r="B20" s="32" t="s">
        <v>92</v>
      </c>
      <c r="C20" s="33">
        <v>43482</v>
      </c>
      <c r="D20" s="32" t="s">
        <v>93</v>
      </c>
      <c r="E20" s="32" t="s">
        <v>69</v>
      </c>
    </row>
    <row r="21" spans="1:5">
      <c r="A21" s="41"/>
      <c r="B21" s="34"/>
      <c r="C21" s="35" t="s">
        <v>89</v>
      </c>
      <c r="D21" s="34"/>
      <c r="E21" s="34"/>
    </row>
    <row r="22" spans="1:5" ht="15.75" thickBot="1">
      <c r="A22" s="39"/>
      <c r="B22" s="29"/>
      <c r="C22" s="36">
        <v>44967</v>
      </c>
      <c r="D22" s="29"/>
      <c r="E22" s="29"/>
    </row>
    <row r="23" spans="1:5">
      <c r="A23" s="40">
        <v>15</v>
      </c>
      <c r="B23" s="35" t="s">
        <v>94</v>
      </c>
      <c r="C23" s="33">
        <v>43480</v>
      </c>
      <c r="D23" s="32" t="s">
        <v>97</v>
      </c>
      <c r="E23" s="32" t="s">
        <v>69</v>
      </c>
    </row>
    <row r="24" spans="1:5">
      <c r="A24" s="41"/>
      <c r="B24" s="35" t="s">
        <v>95</v>
      </c>
      <c r="C24" s="35" t="s">
        <v>96</v>
      </c>
      <c r="D24" s="34"/>
      <c r="E24" s="34"/>
    </row>
    <row r="25" spans="1:5" ht="15.75" thickBot="1">
      <c r="A25" s="39"/>
      <c r="B25" s="37"/>
      <c r="C25" s="36">
        <v>44211</v>
      </c>
      <c r="D25" s="29"/>
      <c r="E25" s="29"/>
    </row>
    <row r="26" spans="1:5">
      <c r="A26" s="40">
        <v>16</v>
      </c>
      <c r="B26" s="35" t="s">
        <v>98</v>
      </c>
      <c r="C26" s="33">
        <v>43509</v>
      </c>
      <c r="D26" s="32" t="s">
        <v>101</v>
      </c>
      <c r="E26" s="32" t="s">
        <v>69</v>
      </c>
    </row>
    <row r="27" spans="1:5">
      <c r="A27" s="41"/>
      <c r="B27" s="35" t="s">
        <v>99</v>
      </c>
      <c r="C27" s="35" t="s">
        <v>89</v>
      </c>
      <c r="D27" s="34"/>
      <c r="E27" s="34"/>
    </row>
    <row r="28" spans="1:5" ht="15.75" thickBot="1">
      <c r="A28" s="39"/>
      <c r="B28" s="37"/>
      <c r="C28" s="30" t="s">
        <v>100</v>
      </c>
      <c r="D28" s="29"/>
      <c r="E28" s="29"/>
    </row>
    <row r="29" spans="1:5" ht="29.25" customHeight="1">
      <c r="A29" s="40">
        <v>17</v>
      </c>
      <c r="B29" s="32" t="s">
        <v>102</v>
      </c>
      <c r="C29" s="33">
        <v>43573</v>
      </c>
      <c r="D29" s="32" t="s">
        <v>103</v>
      </c>
      <c r="E29" s="32" t="s">
        <v>69</v>
      </c>
    </row>
    <row r="30" spans="1:5">
      <c r="A30" s="41"/>
      <c r="B30" s="34"/>
      <c r="C30" s="35" t="s">
        <v>89</v>
      </c>
      <c r="D30" s="34"/>
      <c r="E30" s="34"/>
    </row>
    <row r="31" spans="1:5" ht="15.75" thickBot="1">
      <c r="A31" s="39"/>
      <c r="B31" s="29"/>
      <c r="C31" s="36">
        <v>43939</v>
      </c>
      <c r="D31" s="29"/>
      <c r="E31" s="29"/>
    </row>
    <row r="32" spans="1:5" ht="15.75" thickBot="1">
      <c r="A32" s="39">
        <v>18</v>
      </c>
      <c r="B32" s="30"/>
      <c r="C32" s="30"/>
      <c r="D32" s="30"/>
      <c r="E32" s="30"/>
    </row>
    <row r="33" spans="1:5" ht="15" customHeight="1">
      <c r="A33" s="40">
        <v>18</v>
      </c>
      <c r="B33" s="32" t="s">
        <v>104</v>
      </c>
      <c r="C33" s="33">
        <v>43432</v>
      </c>
      <c r="D33" s="32" t="s">
        <v>105</v>
      </c>
      <c r="E33" s="32" t="s">
        <v>69</v>
      </c>
    </row>
    <row r="34" spans="1:5">
      <c r="A34" s="41"/>
      <c r="B34" s="34"/>
      <c r="C34" s="35" t="s">
        <v>89</v>
      </c>
      <c r="D34" s="34"/>
      <c r="E34" s="34"/>
    </row>
    <row r="35" spans="1:5" ht="15.75" thickBot="1">
      <c r="A35" s="39"/>
      <c r="B35" s="29"/>
      <c r="C35" s="36">
        <v>43797</v>
      </c>
      <c r="D35" s="29"/>
      <c r="E35" s="29"/>
    </row>
    <row r="36" spans="1:5">
      <c r="A36" s="40">
        <v>19</v>
      </c>
      <c r="B36" s="35" t="s">
        <v>106</v>
      </c>
      <c r="C36" s="32" t="s">
        <v>108</v>
      </c>
      <c r="D36" s="32" t="s">
        <v>109</v>
      </c>
      <c r="E36" s="32" t="s">
        <v>66</v>
      </c>
    </row>
    <row r="37" spans="1:5" ht="15.75" thickBot="1">
      <c r="A37" s="39"/>
      <c r="B37" s="30" t="s">
        <v>107</v>
      </c>
      <c r="C37" s="29"/>
      <c r="D37" s="29"/>
      <c r="E37" s="29"/>
    </row>
    <row r="38" spans="1:5">
      <c r="A38" s="40">
        <v>20</v>
      </c>
      <c r="B38" s="35" t="s">
        <v>110</v>
      </c>
      <c r="C38" s="32" t="s">
        <v>112</v>
      </c>
      <c r="D38" s="32" t="s">
        <v>113</v>
      </c>
      <c r="E38" s="32" t="s">
        <v>114</v>
      </c>
    </row>
    <row r="39" spans="1:5" ht="15.75" thickBot="1">
      <c r="A39" s="39"/>
      <c r="B39" s="30" t="s">
        <v>111</v>
      </c>
      <c r="C39" s="29"/>
      <c r="D39" s="29"/>
      <c r="E39" s="29"/>
    </row>
    <row r="40" spans="1:5">
      <c r="A40" s="40">
        <v>21</v>
      </c>
      <c r="B40" s="35" t="s">
        <v>115</v>
      </c>
      <c r="C40" s="32" t="s">
        <v>118</v>
      </c>
      <c r="D40" s="32" t="s">
        <v>119</v>
      </c>
      <c r="E40" s="32"/>
    </row>
    <row r="41" spans="1:5">
      <c r="A41" s="41"/>
      <c r="B41" s="35" t="s">
        <v>116</v>
      </c>
      <c r="C41" s="34"/>
      <c r="D41" s="34"/>
      <c r="E41" s="34"/>
    </row>
    <row r="42" spans="1:5" ht="15.75" thickBot="1">
      <c r="A42" s="39"/>
      <c r="B42" s="30" t="s">
        <v>117</v>
      </c>
      <c r="C42" s="29"/>
      <c r="D42" s="29"/>
      <c r="E42" s="29"/>
    </row>
    <row r="43" spans="1:5" ht="15.75" thickBot="1">
      <c r="A43" s="39">
        <v>22</v>
      </c>
      <c r="B43" s="30" t="s">
        <v>120</v>
      </c>
      <c r="C43" s="36">
        <v>43215</v>
      </c>
      <c r="D43" s="30" t="s">
        <v>121</v>
      </c>
      <c r="E43" s="30" t="s">
        <v>55</v>
      </c>
    </row>
    <row r="44" spans="1:5" ht="15.75" thickBot="1">
      <c r="A44" s="39">
        <v>23</v>
      </c>
      <c r="B44" s="30" t="s">
        <v>122</v>
      </c>
      <c r="C44" s="30" t="s">
        <v>123</v>
      </c>
      <c r="D44" s="30" t="s">
        <v>124</v>
      </c>
      <c r="E44" s="30" t="s">
        <v>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showGridLines="0" workbookViewId="0">
      <selection activeCell="N18" sqref="N18"/>
    </sheetView>
  </sheetViews>
  <sheetFormatPr defaultRowHeight="15"/>
  <sheetData>
    <row r="1" ht="15.75" customHeight="1"/>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Risk determination</vt:lpstr>
      <vt:lpstr>Data Recruitment</vt:lpstr>
      <vt:lpstr>Analisa Lead Time Rec 2019</vt:lpstr>
      <vt:lpstr>Data Training &amp; Dev 2019</vt:lpstr>
      <vt:lpstr>Perizinan</vt:lpstr>
      <vt:lpstr>Absensi</vt:lpstr>
      <vt:lpstr>'Data Training &amp; Dev 2019'!Print_Area</vt:lpstr>
      <vt:lpstr>'Risk determination'!Print_Area</vt:lpstr>
      <vt:lpstr>'Data Training &amp; Dev 2019'!Print_Titles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Agung</cp:lastModifiedBy>
  <cp:lastPrinted>2020-09-04T08:45:01Z</cp:lastPrinted>
  <dcterms:created xsi:type="dcterms:W3CDTF">2016-06-27T08:33:16Z</dcterms:created>
  <dcterms:modified xsi:type="dcterms:W3CDTF">2020-09-04T08:45:03Z</dcterms:modified>
</cp:coreProperties>
</file>