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SISTEM MANAJEMEN\2. SISTEM MANAJEMEN TERINTEGRASI PT. CINT\KLAUSUL 6. PERENCANAAN\6.1 PENANGANAN RESIKO DAN PELUANG\07. 2024\1. RISIKO MUTU\Semester 2\"/>
    </mc:Choice>
  </mc:AlternateContent>
  <xr:revisionPtr revIDLastSave="0" documentId="8_{34B01743-3EEC-4886-9009-7BF91F7984E5}" xr6:coauthVersionLast="47" xr6:coauthVersionMax="47" xr10:uidLastSave="{00000000-0000-0000-0000-000000000000}"/>
  <bookViews>
    <workbookView xWindow="-120" yWindow="-120" windowWidth="20730" windowHeight="1116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Sarmut!$B$1:$O$47</definedName>
    <definedName name="_xlnm.Print_Titles" localSheetId="0">Sarmut!$8:$8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J20" i="2" s="1"/>
  <c r="I15" i="2"/>
  <c r="J15" i="2" s="1"/>
  <c r="I10" i="2"/>
  <c r="J10" i="2" s="1"/>
  <c r="I9" i="2"/>
  <c r="J9" i="2" s="1"/>
  <c r="I13" i="2" l="1"/>
  <c r="J13" i="2" s="1"/>
  <c r="I17" i="2"/>
  <c r="J17" i="2" s="1"/>
  <c r="I18" i="2"/>
  <c r="J18" i="2" s="1"/>
  <c r="I19" i="2"/>
  <c r="J19" i="2" s="1"/>
</calcChain>
</file>

<file path=xl/sharedStrings.xml><?xml version="1.0" encoding="utf-8"?>
<sst xmlns="http://schemas.openxmlformats.org/spreadsheetml/2006/main" count="119" uniqueCount="109">
  <si>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</si>
  <si>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</si>
  <si>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</si>
  <si>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</si>
  <si>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</si>
  <si>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</si>
  <si>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</si>
  <si>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</si>
  <si>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</si>
  <si>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</si>
  <si>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</si>
  <si>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</si>
  <si>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</si>
  <si>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</si>
  <si>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</si>
  <si>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</si>
  <si>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</si>
  <si>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</si>
  <si>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</si>
  <si>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</si>
  <si>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</si>
  <si>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</si>
  <si>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</si>
  <si>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</si>
  <si>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</si>
  <si>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</si>
  <si>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</si>
  <si>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</si>
  <si>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</si>
  <si>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</si>
  <si>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</si>
  <si>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</si>
  <si>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</si>
  <si>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</si>
  <si>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</si>
  <si>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GLOBAL SOURCHING &amp; NSB</t>
  </si>
  <si>
    <t>QC</t>
  </si>
  <si>
    <t>R&amp;D</t>
  </si>
  <si>
    <t>ENGINEERING</t>
  </si>
  <si>
    <t>Sasaran Mutu/Target yang akan dicapai
(Kuantitatif)</t>
  </si>
  <si>
    <t xml:space="preserve">Referensi Document No : MR.P.6. Pengendalian Resiko &amp; Peluang		</t>
  </si>
  <si>
    <t>Rating Status 
(rumus otomatis)</t>
  </si>
  <si>
    <t>Proses</t>
  </si>
  <si>
    <t>PPC</t>
  </si>
  <si>
    <t>APS tahap 1 : tanggal 4 
APS tahap 2 : tanggal 18</t>
  </si>
  <si>
    <t>Pelaksanaan rapat APS tepat waktu</t>
  </si>
  <si>
    <t>Realisasi APS Tahap 1 : tanggal 4
Realisasi APS Tahap 2 : tanggal 18</t>
  </si>
  <si>
    <t xml:space="preserve">APS dilaksanakan menjadi dua tahap. </t>
  </si>
  <si>
    <t xml:space="preserve">Ketidaksesuaian hasil produksi dengan target yang ditetapkan. </t>
  </si>
  <si>
    <t>terjadinya CS 98%</t>
  </si>
  <si>
    <t>PERENCANAAN  JADWAL PRODUKSI &amp; PENYELESAIAN BARANG</t>
  </si>
  <si>
    <t>Melakukan Perbaikan terhadap bill of material  dan berkoordinasi dengan R&amp;D</t>
  </si>
  <si>
    <t>Melakukan Koordinasi  dengan R&amp;D &amp; QC</t>
  </si>
  <si>
    <t xml:space="preserve"> Lebih meningkatkan performa kerja team dengan mendayagunakan sistem informasi yang telah ada, dan terus melakukan inovasi pada tatanan operasional dan stategis di setiap unit kerja yang ada di dept. PPIC</t>
  </si>
  <si>
    <t>Terjadinya Ketidaksesuaian antara  Gambar Produk dengan  Pengaplikasian di Lapangan</t>
  </si>
  <si>
    <t xml:space="preserve">Adanya ketidaksesuaian qty pemakaian dalam satu produk dengan standar yang sudah ditentukan. </t>
  </si>
  <si>
    <t>Kesulitan untuk secara stabil mempertahankan tingkat CS, disebabkan oleh miss schedule pengiriman material ,Defisit stock &amp; Proses Produksi</t>
  </si>
  <si>
    <t>TERCAPAINYA CS LEVEL PADA 98%</t>
  </si>
  <si>
    <t xml:space="preserve">Melakukan koordinasi dengan R&amp;D. </t>
  </si>
  <si>
    <t xml:space="preserve">1. Melakukan stock opname sampling.  
2. Melakukan koordinasi dengan PCH. </t>
  </si>
  <si>
    <t>PERENCANAAN TARGET PRODUKSI HARIAN</t>
  </si>
  <si>
    <t>Ketidaksesuain hasil sesuai dengan target/PKH</t>
  </si>
  <si>
    <t>Adanya ketidak sesuaian ketersediaan  material dikarenakan ketidaktepatan pengiriman dari jadwal yang telah ditentukan &amp; kesiapan proses produksi</t>
  </si>
  <si>
    <t xml:space="preserve">Melakukan verifikasi kesiapan material  H-1 sebelum proses produksi berjalan. </t>
  </si>
  <si>
    <t xml:space="preserve">Melakukan adjusment RPB mingguan setiap hari kamis. </t>
  </si>
  <si>
    <t xml:space="preserve">Pembuatan RPB disesuaikan dengan ketersedian material dan rencana kedatangan material. </t>
  </si>
  <si>
    <t>Hasil Produksi rata-rata 2.800 unit/hari by Equvalen</t>
  </si>
  <si>
    <t>2.848 unit</t>
  </si>
  <si>
    <t>Warehouse</t>
  </si>
  <si>
    <t xml:space="preserve">Barang yang diterima sesuai spesifikasi. </t>
  </si>
  <si>
    <t>Kesesuaian Qty bahan baku dengan Surat Jalan</t>
  </si>
  <si>
    <t>Terjadinya ketidaksesuaian antara qty dan surat jalan</t>
  </si>
  <si>
    <t>Terjadinya ketidaksesuaian antara spesifikasi dan surat jalan</t>
  </si>
  <si>
    <t>1. Kurangnya ketelitian pada saat proses keberterimaan
2. Kurangnya kedisiplinan terhadap sistem &amp; proses kerja</t>
  </si>
  <si>
    <t xml:space="preserve">Meningkatkan ketelitian , kepedulian dan kedisiplinan terhadap proses kerja dan sistem kerja. </t>
  </si>
  <si>
    <t xml:space="preserve">PENGELUARAN MATERIAL BAHAN BAKU KE PRODUKSI DAN VENDOR. </t>
  </si>
  <si>
    <t xml:space="preserve">PENERIMAAN MATERIAL BAHAN BAKU DARI VENDOR.  </t>
  </si>
  <si>
    <t xml:space="preserve">Terjadinya ketidaksesuaian qty pengiriman material dengan SPBG dan MR. </t>
  </si>
  <si>
    <t xml:space="preserve">Kesesuian Qty pengiriman bahan baku ke produksi dan vendor, sesuai dengan Permintaan Material SPBG dan MR. </t>
  </si>
  <si>
    <t>PERENCANAAN PEMBELIAN MATERIAL BERDASARKAN ALOKASI PRODUKSI/ORDER DARI SALES</t>
  </si>
  <si>
    <t>MRP</t>
  </si>
  <si>
    <t>Terjadinya  Ketidaksesuaian Peencapaian pemenuhan material terhadap kebutuhan Rencana Produksi.</t>
  </si>
  <si>
    <t xml:space="preserve">TERCAPAINYA PEMENUHAN KEBUTUHAN MATERIAL TERHADAP APS. </t>
  </si>
  <si>
    <t xml:space="preserve">melakukan reschedule jadwal pengiriman &amp; replanning schedule produksi. </t>
  </si>
  <si>
    <t xml:space="preserve">1. Ada Perubahan  permintaan produk yang tidak terencana dari sales.  
2. Realisasi pengiriman bahan baku tidak sesuai dengan jadwal. 
3. Ada Keterlambatan pembuatan Rencana kebutuhan barang. 
4. Adanya kesalahan data pada saat pemesanan bahan baku. </t>
  </si>
  <si>
    <t>PEMENUHAN MATERIAL 100%</t>
  </si>
  <si>
    <t xml:space="preserve">1. Melakukan koordinasi dengan tim R&amp;D dan sales.
2. Melakukan reschedule jadwal kirim. 
3. Melakukan pembuatan RKB maksimal H+1 setelah rapat APS. 
4. Melakukan koordinasi dengan tim gudang mengenai data stock. </t>
  </si>
  <si>
    <t>Subkon</t>
  </si>
  <si>
    <t>TERJADINYA CS LEVEL 100% TERHADAP SUPPORT PRODUKSI</t>
  </si>
  <si>
    <t xml:space="preserve">PERENCANAN JADWAL PERNGIRIMAN DARI SUBKONTRAKTOR. </t>
  </si>
  <si>
    <t>Terjadinya ketidak sesuaian pengiriman barang yang mengakibatkan proses produksi terhambat</t>
  </si>
  <si>
    <t>1. Inovasi proses disubkon yang lebih Simple  dengan melakukan streamline proses. 
2. Menjaga qty buffer stock di CIWS H-2 RPB.</t>
  </si>
  <si>
    <t xml:space="preserve">1. Keterlambatan pengiriman material dari gudang. 
2. Ketidaksesuaian kedatangan material dari vendor. 
3. Spesialisasi pengerjaan material di subkon. </t>
  </si>
  <si>
    <t xml:space="preserve">1. Permintaan MR ke gudang H-1. 
2. Koordinasi dengan tim MRP. 
3. Development proses ke subkon lain. </t>
  </si>
  <si>
    <t>PENGENDALIAN HASIL PRODUKSI SUBKON</t>
  </si>
  <si>
    <t>JUMLAH KEGAGALAN SUBKON 0.2%</t>
  </si>
  <si>
    <t>Terjadinya ketidaksesuain jumlah kegagalan</t>
  </si>
  <si>
    <t>PELAKSANAAN RAPAT  ALOKASI DAN PRODUKSI SALES (APS)</t>
  </si>
  <si>
    <t>Mewajibkan semua subkon membuat SOP proses Produksi serta  melakukan pengecekan proses produksi secara berkala.</t>
  </si>
  <si>
    <t>1. Adanya error mesin pada saat proses produksi
2. Adanya Human Error pada saat proses produksi</t>
  </si>
  <si>
    <t xml:space="preserve">1. Koordinasi dengan tim engginering.
2. melakukan edukasi terhadap subkon. </t>
  </si>
  <si>
    <t>0.4 % (jan-mei)</t>
  </si>
  <si>
    <t>Kesulitan dalam penyesuaian lead time produksi internal dan vendor.</t>
  </si>
  <si>
    <t>Rapat APS tidak tepat waktu</t>
  </si>
  <si>
    <t xml:space="preserve">Konsistesi terhadap tanggal yang sudah disepakati dan peluang lebih awal dari tanggal yang di tentukan. </t>
  </si>
  <si>
    <t>1. Melakukan brifieng , training dan sosialisasi SOP penerimaan barang. 
2. Penyediaan sarana.</t>
  </si>
  <si>
    <t xml:space="preserve">1. Melakukan brifieng , training dan sosialisasi SOP pengeluaran barang. 
2. Dilakukan rotasi PIC pengeluaran barang. </t>
  </si>
  <si>
    <t>2762 pcs</t>
  </si>
  <si>
    <t>0.33% ( Jun-Des)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</si>
</sst>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color theme="1"/>
      <name val="Calibri"/>
      <family val="2"/>
    </font>
    <font>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4" fillId="0" borderId="0"/>
    <xf numFmtId="0" fontId="1" fillId="0" borderId="0"/>
  </cellStyleXfs>
  <cellXfs count="72">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4" fillId="0" borderId="11" xfId="1" applyBorder="1" applyAlignment="1">
      <alignment horizontal="center" vertical="center"/>
    </xf>
    <xf numFmtId="0" fontId="9" fillId="0" borderId="2" xfId="0" applyFont="1" applyBorder="1" applyAlignment="1">
      <alignment horizontal="left" vertical="center" wrapText="1"/>
    </xf>
    <xf numFmtId="0" fontId="1" fillId="0" borderId="3" xfId="1" applyFont="1" applyBorder="1" applyAlignment="1">
      <alignment vertical="center" wrapText="1"/>
    </xf>
    <xf numFmtId="0" fontId="10" fillId="2" borderId="3" xfId="1" applyFont="1" applyFill="1" applyBorder="1" applyAlignment="1">
      <alignment horizontal="center" vertical="center" wrapText="1"/>
    </xf>
    <xf numFmtId="0" fontId="10" fillId="0" borderId="3" xfId="1" applyFont="1" applyBorder="1" applyAlignment="1">
      <alignment vertical="center"/>
    </xf>
    <xf numFmtId="0" fontId="1" fillId="0" borderId="0" xfId="1" applyFont="1"/>
    <xf numFmtId="9" fontId="2" fillId="0" borderId="4" xfId="1" applyNumberFormat="1" applyFont="1" applyBorder="1" applyAlignment="1">
      <alignment horizontal="center" vertical="center"/>
    </xf>
    <xf numFmtId="0" fontId="1" fillId="0" borderId="11" xfId="1" applyFont="1" applyBorder="1" applyAlignment="1">
      <alignment horizontal="left" vertical="center" wrapText="1"/>
    </xf>
    <xf numFmtId="0" fontId="4" fillId="0" borderId="3" xfId="1" applyBorder="1" applyAlignment="1">
      <alignment vertical="center"/>
    </xf>
    <xf numFmtId="0" fontId="4" fillId="0" borderId="3" xfId="1" applyBorder="1" applyAlignment="1">
      <alignment vertical="center" wrapText="1"/>
    </xf>
    <xf numFmtId="9" fontId="2" fillId="0" borderId="3"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1" fillId="0" borderId="3" xfId="1" applyFont="1" applyBorder="1" applyAlignment="1">
      <alignment horizontal="center" vertical="center" wrapText="1"/>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9" fontId="2" fillId="0" borderId="11" xfId="1" applyNumberFormat="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4" fillId="0" borderId="12" xfId="1" applyBorder="1" applyAlignment="1">
      <alignment horizontal="center" vertical="center"/>
    </xf>
    <xf numFmtId="0" fontId="4" fillId="0" borderId="4" xfId="1" applyBorder="1" applyAlignment="1">
      <alignment horizontal="center" vertical="center"/>
    </xf>
    <xf numFmtId="0" fontId="4" fillId="0" borderId="11" xfId="1" applyBorder="1" applyAlignment="1">
      <alignment horizontal="center" vertical="center"/>
    </xf>
    <xf numFmtId="0" fontId="1" fillId="0" borderId="12" xfId="1" applyFont="1" applyBorder="1" applyAlignment="1">
      <alignment horizontal="center" vertical="center" wrapText="1"/>
    </xf>
    <xf numFmtId="9" fontId="1" fillId="0" borderId="11" xfId="1" applyNumberFormat="1" applyFont="1" applyBorder="1" applyAlignment="1">
      <alignment horizontal="center" vertical="center" wrapText="1"/>
    </xf>
    <xf numFmtId="9" fontId="1" fillId="0" borderId="12" xfId="1" applyNumberFormat="1" applyFont="1" applyBorder="1" applyAlignment="1">
      <alignment horizontal="center" vertical="center" wrapText="1"/>
    </xf>
    <xf numFmtId="9" fontId="1" fillId="0" borderId="4" xfId="1" applyNumberFormat="1" applyFont="1" applyBorder="1" applyAlignment="1">
      <alignment horizontal="center" vertical="center" wrapText="1"/>
    </xf>
    <xf numFmtId="0" fontId="2" fillId="0" borderId="11" xfId="1" applyFont="1" applyBorder="1" applyAlignment="1">
      <alignment horizontal="center" vertical="center" wrapText="1"/>
    </xf>
    <xf numFmtId="0" fontId="1" fillId="3" borderId="11"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1" fillId="3" borderId="12" xfId="1" applyFont="1" applyFill="1" applyBorder="1" applyAlignment="1">
      <alignment horizontal="center" vertical="center" wrapText="1"/>
    </xf>
    <xf numFmtId="9" fontId="2" fillId="0" borderId="11" xfId="1" applyNumberFormat="1" applyFont="1" applyBorder="1" applyAlignment="1">
      <alignment horizontal="center" vertical="center"/>
    </xf>
    <xf numFmtId="9" fontId="2" fillId="0" borderId="4" xfId="1" applyNumberFormat="1" applyFont="1" applyBorder="1" applyAlignment="1">
      <alignment horizontal="center" vertical="center"/>
    </xf>
    <xf numFmtId="9" fontId="2" fillId="0" borderId="3" xfId="1" applyNumberFormat="1" applyFont="1" applyBorder="1" applyAlignment="1">
      <alignment horizontal="center" vertical="center"/>
    </xf>
    <xf numFmtId="9" fontId="2" fillId="0" borderId="4" xfId="1" applyNumberFormat="1" applyFont="1" applyBorder="1" applyAlignment="1">
      <alignment horizontal="center" vertical="center" wrapText="1"/>
    </xf>
    <xf numFmtId="10" fontId="2" fillId="0" borderId="3" xfId="1" applyNumberFormat="1" applyFont="1" applyBorder="1" applyAlignment="1">
      <alignment horizontal="center" vertical="center" wrapText="1"/>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23</xdr:row>
      <xdr:rowOff>81644</xdr:rowOff>
    </xdr:from>
    <xdr:to>
      <xdr:col>2</xdr:col>
      <xdr:colOff>938893</xdr:colOff>
      <xdr:row>37</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23</xdr:row>
      <xdr:rowOff>21469</xdr:rowOff>
    </xdr:from>
    <xdr:to>
      <xdr:col>6</xdr:col>
      <xdr:colOff>654505</xdr:colOff>
      <xdr:row>51</xdr:row>
      <xdr:rowOff>13606</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8"/>
  <sheetViews>
    <sheetView showGridLines="0" tabSelected="1" topLeftCell="J6" zoomScale="70" zoomScaleNormal="70" workbookViewId="0">
      <pane ySplit="3" topLeftCell="A9" activePane="bottomLeft" state="frozen"/>
      <selection activeCell="E6" sqref="E6"/>
      <selection pane="bottomLeft" activeCell="P9" sqref="P9:P20"/>
    </sheetView>
  </sheetViews>
  <sheetFormatPr defaultColWidth="9.140625" defaultRowHeight="15" x14ac:dyDescent="0.25"/>
  <cols>
    <col min="1" max="1" width="4.5703125" style="1" customWidth="1"/>
    <col min="2" max="2" width="57.7109375" style="1" bestFit="1" customWidth="1"/>
    <col min="3" max="3" width="14.7109375" style="27" customWidth="1"/>
    <col min="4" max="4" width="33.42578125" style="1" customWidth="1"/>
    <col min="5" max="5" width="41.28515625" style="1" customWidth="1"/>
    <col min="6" max="6" width="44.7109375" style="1" customWidth="1"/>
    <col min="7" max="7" width="12.85546875" style="1" customWidth="1"/>
    <col min="8" max="8" width="12.28515625" style="1" customWidth="1"/>
    <col min="9" max="9" width="13.5703125" style="1" customWidth="1"/>
    <col min="10" max="10" width="23.85546875" style="1" customWidth="1"/>
    <col min="11" max="11" width="51.7109375" style="1" customWidth="1"/>
    <col min="12" max="12" width="42.140625" style="1" customWidth="1"/>
    <col min="13" max="13" width="37.140625" style="1" customWidth="1"/>
    <col min="14" max="14" width="1.42578125" style="1" customWidth="1"/>
    <col min="15" max="15" width="29.7109375" style="1" customWidth="1"/>
    <col min="16" max="16" width="22.140625" style="1" customWidth="1"/>
    <col min="17" max="20" width="9.140625" style="1"/>
    <col min="21" max="21" width="33.5703125" style="1" hidden="1" customWidth="1"/>
    <col min="22" max="16384" width="9.140625" style="1"/>
  </cols>
  <sheetData>
    <row r="1" spans="1:21" ht="41.25" customHeight="1" x14ac:dyDescent="0.25">
      <c r="A1" s="39"/>
      <c r="B1" s="40"/>
      <c r="C1" s="48" t="s">
        <v>20</v>
      </c>
      <c r="D1" s="48"/>
      <c r="E1" s="48"/>
      <c r="F1" s="48"/>
      <c r="G1" s="48"/>
      <c r="H1" s="48"/>
      <c r="I1" s="48"/>
      <c r="J1" s="48"/>
      <c r="K1" s="48"/>
      <c r="L1" s="48"/>
      <c r="M1" s="48"/>
      <c r="U1" s="1" t="s">
        <v>27</v>
      </c>
    </row>
    <row r="2" spans="1:21" ht="21.75" customHeight="1" x14ac:dyDescent="0.25">
      <c r="A2" s="41"/>
      <c r="B2" s="42"/>
      <c r="C2" s="45" t="s">
        <v>18</v>
      </c>
      <c r="D2" s="45"/>
      <c r="E2" s="49" t="s">
        <v>27</v>
      </c>
      <c r="F2" s="49"/>
      <c r="G2" s="49"/>
      <c r="H2" s="49"/>
      <c r="I2" s="49"/>
      <c r="J2" s="50" t="s">
        <v>40</v>
      </c>
      <c r="K2" s="50"/>
      <c r="L2" s="50"/>
      <c r="M2" s="50"/>
      <c r="U2" s="1" t="s">
        <v>28</v>
      </c>
    </row>
    <row r="3" spans="1:21" ht="25.5" customHeight="1" x14ac:dyDescent="0.25">
      <c r="A3" s="43"/>
      <c r="B3" s="44"/>
      <c r="C3" s="45"/>
      <c r="D3" s="45"/>
      <c r="E3" s="49"/>
      <c r="F3" s="49"/>
      <c r="G3" s="49"/>
      <c r="H3" s="49"/>
      <c r="I3" s="49"/>
      <c r="J3" s="50"/>
      <c r="K3" s="50"/>
      <c r="L3" s="50"/>
      <c r="M3" s="50"/>
      <c r="U3" s="1" t="s">
        <v>29</v>
      </c>
    </row>
    <row r="4" spans="1:21" ht="20.25" customHeight="1" x14ac:dyDescent="0.25">
      <c r="A4" s="46" t="s">
        <v>26</v>
      </c>
      <c r="B4" s="47"/>
      <c r="C4" s="25" t="s">
        <v>23</v>
      </c>
      <c r="D4" s="13" t="s">
        <v>24</v>
      </c>
      <c r="E4" s="13" t="s">
        <v>19</v>
      </c>
      <c r="F4" s="13" t="s">
        <v>23</v>
      </c>
      <c r="G4" s="45" t="s">
        <v>25</v>
      </c>
      <c r="H4" s="45"/>
      <c r="I4" s="45"/>
      <c r="J4" s="12" t="s">
        <v>0</v>
      </c>
      <c r="K4" s="9" t="s">
        <v>22</v>
      </c>
      <c r="L4" s="9" t="s">
        <v>1</v>
      </c>
      <c r="M4" s="9" t="s">
        <v>2</v>
      </c>
      <c r="U4" s="1" t="s">
        <v>30</v>
      </c>
    </row>
    <row r="5" spans="1:21" ht="44.25" customHeight="1" x14ac:dyDescent="0.25">
      <c r="A5" s="36"/>
      <c r="B5" s="36"/>
      <c r="C5" s="26"/>
      <c r="D5" s="3"/>
      <c r="E5" s="3"/>
      <c r="F5" s="3"/>
      <c r="G5" s="37"/>
      <c r="H5" s="37"/>
      <c r="I5" s="37"/>
      <c r="J5" s="14" t="s">
        <v>10</v>
      </c>
      <c r="K5" s="14" t="s">
        <v>21</v>
      </c>
      <c r="L5" s="15">
        <v>45455</v>
      </c>
      <c r="M5" s="14" t="s">
        <v>10</v>
      </c>
      <c r="U5" s="1" t="s">
        <v>31</v>
      </c>
    </row>
    <row r="6" spans="1:21" ht="10.5" customHeight="1" x14ac:dyDescent="0.25">
      <c r="A6" s="38"/>
      <c r="B6" s="38"/>
      <c r="U6" s="1" t="s">
        <v>32</v>
      </c>
    </row>
    <row r="7" spans="1:21" s="11" customFormat="1" ht="16.5" customHeight="1" x14ac:dyDescent="0.25">
      <c r="A7" s="34" t="s">
        <v>4</v>
      </c>
      <c r="B7" s="33" t="s">
        <v>42</v>
      </c>
      <c r="C7" s="35" t="s">
        <v>3</v>
      </c>
      <c r="D7" s="33" t="s">
        <v>11</v>
      </c>
      <c r="E7" s="33" t="s">
        <v>12</v>
      </c>
      <c r="F7" s="33" t="s">
        <v>13</v>
      </c>
      <c r="G7" s="34" t="s">
        <v>14</v>
      </c>
      <c r="H7" s="34"/>
      <c r="I7" s="34"/>
      <c r="J7" s="34"/>
      <c r="K7" s="34" t="s">
        <v>15</v>
      </c>
      <c r="L7" s="34"/>
      <c r="M7" s="33" t="s">
        <v>39</v>
      </c>
      <c r="O7" s="33" t="s">
        <v>8</v>
      </c>
      <c r="P7" s="33" t="s">
        <v>9</v>
      </c>
      <c r="U7" s="11" t="s">
        <v>33</v>
      </c>
    </row>
    <row r="8" spans="1:21" s="10" customFormat="1" ht="33.75" customHeight="1" x14ac:dyDescent="0.25">
      <c r="A8" s="34"/>
      <c r="B8" s="33"/>
      <c r="C8" s="35"/>
      <c r="D8" s="33"/>
      <c r="E8" s="33"/>
      <c r="F8" s="33"/>
      <c r="G8" s="4" t="s">
        <v>5</v>
      </c>
      <c r="H8" s="4" t="s">
        <v>6</v>
      </c>
      <c r="I8" s="4" t="s">
        <v>7</v>
      </c>
      <c r="J8" s="4" t="s">
        <v>41</v>
      </c>
      <c r="K8" s="4" t="s">
        <v>16</v>
      </c>
      <c r="L8" s="2" t="s">
        <v>17</v>
      </c>
      <c r="M8" s="34"/>
      <c r="O8" s="33"/>
      <c r="P8" s="33"/>
      <c r="U8" s="10" t="s">
        <v>34</v>
      </c>
    </row>
    <row r="9" spans="1:21" s="10" customFormat="1" ht="72" customHeight="1" x14ac:dyDescent="0.25">
      <c r="A9" s="5">
        <v>1</v>
      </c>
      <c r="B9" s="7" t="s">
        <v>97</v>
      </c>
      <c r="C9" s="7" t="s">
        <v>43</v>
      </c>
      <c r="D9" s="7" t="s">
        <v>45</v>
      </c>
      <c r="E9" s="7" t="s">
        <v>103</v>
      </c>
      <c r="F9" s="6" t="s">
        <v>104</v>
      </c>
      <c r="G9" s="7">
        <v>3</v>
      </c>
      <c r="H9" s="7">
        <v>3</v>
      </c>
      <c r="I9" s="7">
        <f t="shared" ref="I9" si="0">G9*H9</f>
        <v>9</v>
      </c>
      <c r="J9" s="19" t="str">
        <f>IF(I9&lt;3,"Tidak Signifikan",IF(AND(I9&gt;=3,I9&lt;=4),"Rendah",IF(AND(I9&gt;=5,I9&lt;=9),"Moderat",IF(AND(I9&gt;=10,I9&lt;=14),"Tinggi","Katastropik"))))</f>
        <v>Moderat</v>
      </c>
      <c r="K9" s="6" t="s">
        <v>102</v>
      </c>
      <c r="L9" s="7" t="s">
        <v>47</v>
      </c>
      <c r="M9" s="7" t="s">
        <v>44</v>
      </c>
      <c r="O9" s="4" t="s">
        <v>46</v>
      </c>
      <c r="P9" s="4" t="s">
        <v>46</v>
      </c>
    </row>
    <row r="10" spans="1:21" ht="40.5" customHeight="1" x14ac:dyDescent="0.25">
      <c r="A10" s="56">
        <v>2</v>
      </c>
      <c r="B10" s="54" t="s">
        <v>50</v>
      </c>
      <c r="C10" s="54" t="s">
        <v>43</v>
      </c>
      <c r="D10" s="60" t="s">
        <v>49</v>
      </c>
      <c r="E10" s="54" t="s">
        <v>48</v>
      </c>
      <c r="F10" s="6" t="s">
        <v>52</v>
      </c>
      <c r="G10" s="54">
        <v>3</v>
      </c>
      <c r="H10" s="54">
        <v>3</v>
      </c>
      <c r="I10" s="54">
        <f>G10*H10</f>
        <v>9</v>
      </c>
      <c r="J10" s="64" t="str">
        <f>IF(I10&lt;3,"Tidak Signifikan",IF(AND(I10&gt;=3,I10&lt;=4),"Rendah",IF(AND(I10&gt;=5,I10&lt;=9),"Moderat",IF(AND(I10&gt;=10,I10&lt;=14),"Tinggi","Katastropik"))))</f>
        <v>Moderat</v>
      </c>
      <c r="K10" s="24" t="s">
        <v>54</v>
      </c>
      <c r="L10" s="54" t="s">
        <v>58</v>
      </c>
      <c r="M10" s="54" t="s">
        <v>57</v>
      </c>
      <c r="O10" s="51">
        <v>1</v>
      </c>
      <c r="P10" s="51">
        <v>1</v>
      </c>
    </row>
    <row r="11" spans="1:21" ht="39.75" customHeight="1" x14ac:dyDescent="0.25">
      <c r="A11" s="56"/>
      <c r="B11" s="59"/>
      <c r="C11" s="59"/>
      <c r="D11" s="61"/>
      <c r="E11" s="59"/>
      <c r="F11" s="23" t="s">
        <v>51</v>
      </c>
      <c r="G11" s="59"/>
      <c r="H11" s="59"/>
      <c r="I11" s="59"/>
      <c r="J11" s="66"/>
      <c r="K11" s="24" t="s">
        <v>55</v>
      </c>
      <c r="L11" s="55"/>
      <c r="M11" s="59"/>
      <c r="O11" s="52"/>
      <c r="P11" s="52"/>
    </row>
    <row r="12" spans="1:21" ht="90" customHeight="1" x14ac:dyDescent="0.25">
      <c r="A12" s="57"/>
      <c r="B12" s="55"/>
      <c r="C12" s="55"/>
      <c r="D12" s="62"/>
      <c r="E12" s="55"/>
      <c r="F12" s="23" t="s">
        <v>53</v>
      </c>
      <c r="G12" s="55"/>
      <c r="H12" s="55"/>
      <c r="I12" s="55"/>
      <c r="J12" s="65"/>
      <c r="K12" s="24" t="s">
        <v>56</v>
      </c>
      <c r="L12" s="7" t="s">
        <v>59</v>
      </c>
      <c r="M12" s="55"/>
      <c r="O12" s="53"/>
      <c r="P12" s="53"/>
    </row>
    <row r="13" spans="1:21" ht="63" customHeight="1" x14ac:dyDescent="0.25">
      <c r="A13" s="58">
        <v>3</v>
      </c>
      <c r="B13" s="54" t="s">
        <v>60</v>
      </c>
      <c r="C13" s="54" t="s">
        <v>43</v>
      </c>
      <c r="D13" s="54">
        <v>2800</v>
      </c>
      <c r="E13" s="54" t="s">
        <v>61</v>
      </c>
      <c r="F13" s="54" t="s">
        <v>65</v>
      </c>
      <c r="G13" s="54">
        <v>3</v>
      </c>
      <c r="H13" s="54">
        <v>4</v>
      </c>
      <c r="I13" s="54">
        <f t="shared" ref="I13:I19" si="1">G13*H13</f>
        <v>12</v>
      </c>
      <c r="J13" s="64" t="str">
        <f t="shared" ref="J13:J19" si="2">IF(I13&lt;3,"Tidak Signifikan",IF(AND(I13&gt;=3,I13&lt;=4),"Rendah",IF(AND(I13&gt;=5,I13&lt;=9),"Moderat",IF(AND(I13&gt;=10,I13&lt;=14),"Tinggi","Katastropik"))))</f>
        <v>Tinggi</v>
      </c>
      <c r="K13" s="54" t="s">
        <v>62</v>
      </c>
      <c r="L13" s="6" t="s">
        <v>64</v>
      </c>
      <c r="M13" s="54" t="s">
        <v>66</v>
      </c>
      <c r="O13" s="63" t="s">
        <v>67</v>
      </c>
      <c r="P13" s="63" t="s">
        <v>107</v>
      </c>
      <c r="U13" s="1" t="s">
        <v>35</v>
      </c>
    </row>
    <row r="14" spans="1:21" ht="54.75" customHeight="1" x14ac:dyDescent="0.25">
      <c r="A14" s="57"/>
      <c r="B14" s="55"/>
      <c r="C14" s="55"/>
      <c r="D14" s="55"/>
      <c r="E14" s="55"/>
      <c r="F14" s="55"/>
      <c r="G14" s="55"/>
      <c r="H14" s="55"/>
      <c r="I14" s="55"/>
      <c r="J14" s="65"/>
      <c r="K14" s="55"/>
      <c r="L14" s="6" t="s">
        <v>63</v>
      </c>
      <c r="M14" s="55"/>
      <c r="O14" s="53"/>
      <c r="P14" s="53"/>
    </row>
    <row r="15" spans="1:21" ht="72.75" customHeight="1" x14ac:dyDescent="0.25">
      <c r="A15" s="58">
        <v>4</v>
      </c>
      <c r="B15" s="54" t="s">
        <v>76</v>
      </c>
      <c r="C15" s="54" t="s">
        <v>68</v>
      </c>
      <c r="D15" s="6" t="s">
        <v>70</v>
      </c>
      <c r="E15" s="6" t="s">
        <v>71</v>
      </c>
      <c r="F15" s="54" t="s">
        <v>74</v>
      </c>
      <c r="G15" s="54">
        <v>3</v>
      </c>
      <c r="H15" s="54">
        <v>3</v>
      </c>
      <c r="I15" s="54">
        <f t="shared" si="1"/>
        <v>9</v>
      </c>
      <c r="J15" s="64" t="str">
        <f t="shared" si="2"/>
        <v>Moderat</v>
      </c>
      <c r="K15" s="54" t="s">
        <v>73</v>
      </c>
      <c r="L15" s="35" t="s">
        <v>105</v>
      </c>
      <c r="M15" s="69">
        <v>1</v>
      </c>
      <c r="O15" s="67">
        <v>0.97</v>
      </c>
      <c r="P15" s="51">
        <v>1</v>
      </c>
    </row>
    <row r="16" spans="1:21" ht="72.75" customHeight="1" x14ac:dyDescent="0.25">
      <c r="A16" s="57"/>
      <c r="B16" s="55"/>
      <c r="C16" s="55"/>
      <c r="D16" s="6" t="s">
        <v>69</v>
      </c>
      <c r="E16" s="6" t="s">
        <v>72</v>
      </c>
      <c r="F16" s="59"/>
      <c r="G16" s="55"/>
      <c r="H16" s="55"/>
      <c r="I16" s="55"/>
      <c r="J16" s="65"/>
      <c r="K16" s="59"/>
      <c r="L16" s="35"/>
      <c r="M16" s="69"/>
      <c r="O16" s="68"/>
      <c r="P16" s="70"/>
    </row>
    <row r="17" spans="1:21" ht="72" customHeight="1" x14ac:dyDescent="0.25">
      <c r="A17" s="22">
        <v>5</v>
      </c>
      <c r="B17" s="20" t="s">
        <v>75</v>
      </c>
      <c r="C17" s="20" t="s">
        <v>68</v>
      </c>
      <c r="D17" s="29" t="s">
        <v>78</v>
      </c>
      <c r="E17" s="6" t="s">
        <v>77</v>
      </c>
      <c r="F17" s="55"/>
      <c r="G17" s="7">
        <v>3</v>
      </c>
      <c r="H17" s="7">
        <v>3</v>
      </c>
      <c r="I17" s="7">
        <f t="shared" si="1"/>
        <v>9</v>
      </c>
      <c r="J17" s="19" t="str">
        <f t="shared" si="2"/>
        <v>Moderat</v>
      </c>
      <c r="K17" s="55"/>
      <c r="L17" s="21" t="s">
        <v>106</v>
      </c>
      <c r="M17" s="28">
        <v>1</v>
      </c>
      <c r="O17" s="32">
        <v>0.95</v>
      </c>
      <c r="P17" s="32">
        <v>1</v>
      </c>
      <c r="U17" s="1" t="s">
        <v>36</v>
      </c>
    </row>
    <row r="18" spans="1:21" ht="126.75" customHeight="1" x14ac:dyDescent="0.25">
      <c r="A18" s="5">
        <v>6</v>
      </c>
      <c r="B18" s="24" t="s">
        <v>79</v>
      </c>
      <c r="C18" s="7" t="s">
        <v>80</v>
      </c>
      <c r="D18" s="6" t="s">
        <v>82</v>
      </c>
      <c r="E18" s="6" t="s">
        <v>81</v>
      </c>
      <c r="F18" s="6" t="s">
        <v>83</v>
      </c>
      <c r="G18" s="7">
        <v>3</v>
      </c>
      <c r="H18" s="7">
        <v>3</v>
      </c>
      <c r="I18" s="7">
        <f t="shared" si="1"/>
        <v>9</v>
      </c>
      <c r="J18" s="19" t="str">
        <f t="shared" si="2"/>
        <v>Moderat</v>
      </c>
      <c r="K18" s="6" t="s">
        <v>84</v>
      </c>
      <c r="L18" s="6" t="s">
        <v>86</v>
      </c>
      <c r="M18" s="8" t="s">
        <v>85</v>
      </c>
      <c r="O18" s="32">
        <v>0.99</v>
      </c>
      <c r="P18" s="32">
        <v>1</v>
      </c>
      <c r="U18" s="1" t="s">
        <v>37</v>
      </c>
    </row>
    <row r="19" spans="1:21" ht="114" customHeight="1" x14ac:dyDescent="0.25">
      <c r="A19" s="5">
        <v>7</v>
      </c>
      <c r="B19" s="6" t="s">
        <v>89</v>
      </c>
      <c r="C19" s="7" t="s">
        <v>87</v>
      </c>
      <c r="D19" s="6" t="s">
        <v>88</v>
      </c>
      <c r="E19" s="6" t="s">
        <v>90</v>
      </c>
      <c r="F19" s="6" t="s">
        <v>91</v>
      </c>
      <c r="G19" s="7">
        <v>3</v>
      </c>
      <c r="H19" s="7">
        <v>3</v>
      </c>
      <c r="I19" s="7">
        <f t="shared" si="1"/>
        <v>9</v>
      </c>
      <c r="J19" s="19" t="str">
        <f t="shared" si="2"/>
        <v>Moderat</v>
      </c>
      <c r="K19" s="6" t="s">
        <v>92</v>
      </c>
      <c r="L19" s="6" t="s">
        <v>93</v>
      </c>
      <c r="M19" s="8" t="s">
        <v>85</v>
      </c>
      <c r="O19" s="32">
        <v>0.97</v>
      </c>
      <c r="P19" s="32">
        <v>0.99</v>
      </c>
      <c r="U19" s="1" t="s">
        <v>38</v>
      </c>
    </row>
    <row r="20" spans="1:21" ht="54.75" customHeight="1" x14ac:dyDescent="0.25">
      <c r="A20" s="5">
        <v>8</v>
      </c>
      <c r="B20" s="30" t="s">
        <v>94</v>
      </c>
      <c r="C20" s="7" t="s">
        <v>87</v>
      </c>
      <c r="D20" s="30" t="s">
        <v>95</v>
      </c>
      <c r="E20" s="31" t="s">
        <v>96</v>
      </c>
      <c r="F20" s="31" t="s">
        <v>98</v>
      </c>
      <c r="G20" s="7">
        <v>3</v>
      </c>
      <c r="H20" s="7">
        <v>4</v>
      </c>
      <c r="I20" s="7">
        <f t="shared" ref="I20" si="3">G20*H20</f>
        <v>12</v>
      </c>
      <c r="J20" s="19" t="str">
        <f t="shared" ref="J20" si="4">IF(I20&lt;3,"Tidak Signifikan",IF(AND(I20&gt;=3,I20&lt;=4),"Rendah",IF(AND(I20&gt;=5,I20&lt;=9),"Moderat",IF(AND(I20&gt;=10,I20&lt;=14),"Tinggi","Katastropik"))))</f>
        <v>Tinggi</v>
      </c>
      <c r="K20" s="6" t="s">
        <v>99</v>
      </c>
      <c r="L20" s="6" t="s">
        <v>100</v>
      </c>
      <c r="M20" s="32" t="s">
        <v>95</v>
      </c>
      <c r="O20" s="4" t="s">
        <v>101</v>
      </c>
      <c r="P20" s="71" t="s">
        <v>108</v>
      </c>
    </row>
    <row r="25" spans="1:21" x14ac:dyDescent="0.25">
      <c r="K25" s="18"/>
    </row>
    <row r="40" spans="11:11" x14ac:dyDescent="0.25">
      <c r="K40" s="16"/>
    </row>
    <row r="48" spans="11:11" x14ac:dyDescent="0.25">
      <c r="K48" s="17"/>
    </row>
    <row r="49" spans="11:11" x14ac:dyDescent="0.25">
      <c r="K49" s="16"/>
    </row>
    <row r="50" spans="11:11" x14ac:dyDescent="0.25">
      <c r="K50" s="16"/>
    </row>
    <row r="51" spans="11:11" x14ac:dyDescent="0.25">
      <c r="K51" s="16"/>
    </row>
    <row r="52" spans="11:11" x14ac:dyDescent="0.25">
      <c r="K52" s="16"/>
    </row>
    <row r="53" spans="11:11" x14ac:dyDescent="0.25">
      <c r="K53" s="16"/>
    </row>
    <row r="54" spans="11:11" x14ac:dyDescent="0.25">
      <c r="K54" s="16"/>
    </row>
    <row r="55" spans="11:11" x14ac:dyDescent="0.25">
      <c r="K55" s="16"/>
    </row>
    <row r="56" spans="11:11" x14ac:dyDescent="0.25">
      <c r="K56" s="16"/>
    </row>
    <row r="57" spans="11:11" x14ac:dyDescent="0.25">
      <c r="K57" s="16"/>
    </row>
    <row r="58" spans="11:11" x14ac:dyDescent="0.25">
      <c r="K58" s="16"/>
    </row>
  </sheetData>
  <mergeCells count="61">
    <mergeCell ref="P13:P14"/>
    <mergeCell ref="P15:P16"/>
    <mergeCell ref="F15:F17"/>
    <mergeCell ref="K15:K17"/>
    <mergeCell ref="I15:I16"/>
    <mergeCell ref="J15:J16"/>
    <mergeCell ref="O15:O16"/>
    <mergeCell ref="M15:M16"/>
    <mergeCell ref="L15:L16"/>
    <mergeCell ref="B15:B16"/>
    <mergeCell ref="A15:A16"/>
    <mergeCell ref="C15:C16"/>
    <mergeCell ref="G15:G16"/>
    <mergeCell ref="H15:H16"/>
    <mergeCell ref="P10:P12"/>
    <mergeCell ref="E13:E14"/>
    <mergeCell ref="D13:D14"/>
    <mergeCell ref="C13:C14"/>
    <mergeCell ref="G13:G14"/>
    <mergeCell ref="H13:H14"/>
    <mergeCell ref="I13:I14"/>
    <mergeCell ref="J13:J14"/>
    <mergeCell ref="K13:K14"/>
    <mergeCell ref="F13:F14"/>
    <mergeCell ref="M13:M14"/>
    <mergeCell ref="O13:O14"/>
    <mergeCell ref="H10:H12"/>
    <mergeCell ref="I10:I12"/>
    <mergeCell ref="J10:J12"/>
    <mergeCell ref="M10:M12"/>
    <mergeCell ref="O10:O12"/>
    <mergeCell ref="B13:B14"/>
    <mergeCell ref="L10:L11"/>
    <mergeCell ref="A10:A12"/>
    <mergeCell ref="A13:A14"/>
    <mergeCell ref="B10:B12"/>
    <mergeCell ref="C10:C12"/>
    <mergeCell ref="D10:D12"/>
    <mergeCell ref="E10:E12"/>
    <mergeCell ref="G10:G12"/>
    <mergeCell ref="A5:B5"/>
    <mergeCell ref="G5:I5"/>
    <mergeCell ref="A6:B6"/>
    <mergeCell ref="A1:B3"/>
    <mergeCell ref="G4:I4"/>
    <mergeCell ref="A4:B4"/>
    <mergeCell ref="C1:M1"/>
    <mergeCell ref="C2:D3"/>
    <mergeCell ref="E2:I3"/>
    <mergeCell ref="J2:M3"/>
    <mergeCell ref="P7:P8"/>
    <mergeCell ref="B7:B8"/>
    <mergeCell ref="A7:A8"/>
    <mergeCell ref="O7:O8"/>
    <mergeCell ref="M7:M8"/>
    <mergeCell ref="G7:J7"/>
    <mergeCell ref="K7:L7"/>
    <mergeCell ref="C7:C8"/>
    <mergeCell ref="D7:D8"/>
    <mergeCell ref="E7:E8"/>
    <mergeCell ref="F7:F8"/>
  </mergeCells>
  <conditionalFormatting sqref="J9:J10 J13 J15 J17:J20">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disablePrompts="1" count="1">
    <dataValidation type="list" allowBlank="1" showInputMessage="1" showErrorMessage="1" sqref="E2:I3" xr:uid="{D3DADF9E-5B75-4E4B-AC2A-D88E8444E174}">
      <formula1>$U$1:$U$19</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2024-06-12T00:41:19Z</dcterms:created>
  <dcterms:modified xsi:type="dcterms:W3CDTF">2025-03-10T00:28:14Z</dcterms:modified>
</cp:coreProperties>
</file>