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7. 2024\2. RISIKO K3L (HIRADC)\02. Semester 2\"/>
    </mc:Choice>
  </mc:AlternateContent>
  <xr:revisionPtr revIDLastSave="0" documentId="13_ncr:1_{95AB57EC-99B3-4E4F-BCF2-5D4AA0896D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CMS" sheetId="22" r:id="rId1"/>
  </sheets>
  <definedNames>
    <definedName name="_xlnm._FilterDatabase" localSheetId="0" hidden="1">'HIRAC Office CMS'!$H$30:$H$35</definedName>
  </definedNames>
  <calcPr calcId="181029"/>
</workbook>
</file>

<file path=xl/calcChain.xml><?xml version="1.0" encoding="utf-8"?>
<calcChain xmlns="http://schemas.openxmlformats.org/spreadsheetml/2006/main">
  <c r="AG20" i="22" l="1"/>
  <c r="AH20" i="22" s="1"/>
  <c r="R20" i="22"/>
  <c r="S20" i="22" s="1"/>
  <c r="S17" i="22" l="1"/>
  <c r="S13" i="22"/>
  <c r="AG19" i="22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22" i="22"/>
  <c r="AH22" i="22" s="1"/>
  <c r="AG12" i="22"/>
  <c r="AH12" i="22" s="1"/>
  <c r="R22" i="22"/>
  <c r="S22" i="22" s="1"/>
  <c r="R19" i="22"/>
  <c r="S19" i="22" s="1"/>
  <c r="R18" i="22"/>
  <c r="S18" i="22" s="1"/>
  <c r="R17" i="22"/>
  <c r="R16" i="22"/>
  <c r="S16" i="22" s="1"/>
  <c r="R15" i="22"/>
  <c r="S15" i="22" s="1"/>
  <c r="R14" i="22"/>
  <c r="S14" i="22" s="1"/>
  <c r="R13" i="22"/>
  <c r="R12" i="22"/>
  <c r="S12" i="22" s="1"/>
</calcChain>
</file>

<file path=xl/sharedStrings.xml><?xml version="1.0" encoding="utf-8"?>
<sst xmlns="http://schemas.openxmlformats.org/spreadsheetml/2006/main" count="384" uniqueCount="173">
  <si>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</si>
  <si>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</si>
  <si>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</si>
  <si>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</si>
  <si>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</si>
  <si>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</si>
  <si>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</si>
  <si>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</si>
  <si>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</si>
  <si>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</si>
  <si>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</si>
  <si>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</si>
  <si>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</si>
  <si>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</si>
  <si>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</si>
  <si>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</si>
  <si>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</si>
  <si>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</si>
  <si>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</si>
  <si>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</si>
  <si>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</si>
  <si>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</si>
  <si>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</si>
  <si>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</si>
  <si>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</si>
  <si>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</si>
  <si>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</si>
  <si>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</si>
  <si>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</si>
  <si>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</si>
  <si>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</si>
  <si>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</si>
  <si>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</si>
  <si>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</si>
  <si>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</si>
  <si>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</si>
  <si>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</si>
  <si>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</si>
  <si>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</si>
  <si>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</si>
  <si>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</si>
  <si>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</si>
  <si>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</si>
  <si>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</si>
  <si>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</si>
  <si>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</si>
  <si>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</si>
  <si>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</si>
  <si>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</si>
  <si>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</si>
  <si>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</si>
  <si>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</si>
  <si>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</si>
  <si>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</si>
  <si>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</si>
  <si>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</si>
  <si>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</si>
  <si>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</si>
  <si>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</si>
  <si>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</si>
  <si>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</si>
  <si>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</si>
  <si>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</si>
  <si>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</si>
  <si>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</si>
  <si>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</si>
  <si>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</si>
  <si>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</si>
  <si>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</si>
  <si>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</si>
  <si>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</si>
  <si>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</si>
  <si>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</si>
  <si>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</si>
  <si>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</si>
  <si>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</si>
  <si>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</si>
  <si>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</si>
  <si>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</si>
  <si>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</si>
  <si>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</si>
  <si>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</si>
  <si>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</si>
  <si>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</si>
  <si>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</si>
  <si>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: 2024</t>
  </si>
  <si>
    <t>Masuk Ke dalam ruangan lewat pintu geser</t>
  </si>
  <si>
    <t>Berjalan di area kerja</t>
  </si>
  <si>
    <t>Tersandung kabel yang melintang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</si>
  <si>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</si>
  <si>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</si>
  <si>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</si>
  <si>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</si>
  <si>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</si>
  <si>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</si>
  <si>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</si>
  <si>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</si>
  <si>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</si>
  <si>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</si>
  <si>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</si>
  <si>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</si>
  <si>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Area untuk jalan dimana jarak antara sekat dengan kursi dan meja sukup sempit</t>
  </si>
  <si>
    <r>
      <t xml:space="preserve">Dibuatkan tulisan cara membuka pintu </t>
    </r>
    <r>
      <rPr>
        <b/>
        <sz val="11"/>
        <color theme="1"/>
        <rFont val="Calibri"/>
        <family val="2"/>
        <scheme val="minor"/>
      </rPr>
      <t>"GESER"</t>
    </r>
    <r>
      <rPr>
        <sz val="11"/>
        <color theme="1"/>
        <rFont val="Calibri"/>
        <family val="2"/>
        <scheme val="minor"/>
      </rPr>
      <t xml:space="preserve"> degan ukuran cukup dan dipasang pada tempat yang terlihat</t>
    </r>
  </si>
  <si>
    <t>Kebel yang melintang di klem/disolasi dengan rapih ke lantai</t>
  </si>
  <si>
    <t>Membuat lay out ruangan yang mudah untuk area jalan</t>
  </si>
  <si>
    <t>Menambah kembali sumber listrik sesuai kebutuhan</t>
  </si>
  <si>
    <t>Mengatur posisi duduk dan perlengkapan kerja se-ergonomis mungkin/melakukan peregangan setiap 1 jam</t>
  </si>
  <si>
    <t>6 Bulan</t>
  </si>
  <si>
    <t>Staff CMS</t>
  </si>
  <si>
    <t>Tidak</t>
  </si>
  <si>
    <t>O kecelakaan</t>
  </si>
  <si>
    <t>Tidak ada</t>
  </si>
  <si>
    <t>LINGKUNGAN</t>
  </si>
  <si>
    <t>Proses print dokumen</t>
  </si>
  <si>
    <t>Penggunaan kertas yang berlebihan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</si>
  <si>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</si>
  <si>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</si>
  <si>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Penggunaan kertas &lt;5% budget</t>
  </si>
  <si>
    <t>0 Kecelakaan</t>
  </si>
  <si>
    <t>Tidak ada tulisan atau rambu</t>
  </si>
  <si>
    <t>Kabel Melintang hanya di klem sederhana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</si>
  <si>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</si>
  <si>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</si>
  <si>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</si>
  <si>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</si>
  <si>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</si>
  <si>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Pintu selalu dalam keadaan tertutup</t>
  </si>
  <si>
    <t>1. Membuka pintu setiap waktu istirahat atau 2 jam sekali selama 5 menit
2. Menyarankan pada personil yang kurang sehat untuk menggunakan masker</t>
  </si>
  <si>
    <t>Laporan dan catatan kerja (record) untuk keperluan internal menggunakan kertas baru</t>
  </si>
  <si>
    <t>1. Memperbanyak laporan dalam bentuk softcopy
2. Catatan kerja (record) untuk keperluan informasi internal menggunakan kertas bekas</t>
  </si>
  <si>
    <t>1. Ruangan kerja tidak rapi, kotor dan berantakan.
2. Belum ada jadwal yang tersosialisasi</t>
  </si>
  <si>
    <t>O kejadian</t>
  </si>
  <si>
    <t>Terlalu lama tidak ada jeda</t>
  </si>
  <si>
    <t>2 s/d 3</t>
  </si>
  <si>
    <t>Penggunaan kertas berlebihan dapat menyebabkan kerusakan lingkungan</t>
  </si>
  <si>
    <t>1. Cedera akibat terbentur atau terjatuh 
2. Mata Pedih atau Ispa karena debu</t>
  </si>
  <si>
    <t>terjepit atau terbentur pintu</t>
  </si>
  <si>
    <t>Cidera pada jari atau kepala</t>
  </si>
  <si>
    <t>Terjatuh atau terbentur</t>
  </si>
  <si>
    <t>Jari masih ada disela pintu atau  kepala ada disela pintu saat pintu ditutup</t>
  </si>
  <si>
    <t>Cidera pada anggota tubuh</t>
  </si>
  <si>
    <t>Meja atau kursi menghalangi jalan</t>
  </si>
  <si>
    <t>Terbentur meja atau kursi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</si>
  <si>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</si>
  <si>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</si>
  <si>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</si>
  <si>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</si>
  <si>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</si>
  <si>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</si>
  <si>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</si>
  <si>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</si>
  <si>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</si>
  <si>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pencemaran lingkungan</t>
  </si>
  <si>
    <t>uu no 1 thn 70 &amp; Kemenakes no 46 Thn  2016</t>
  </si>
  <si>
    <t>luka memar, dan iritasi mata</t>
  </si>
  <si>
    <t>Pemenaker no 5 thn 2028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</si>
  <si>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</si>
  <si>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</si>
  <si>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</si>
  <si>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</si>
  <si>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</si>
  <si>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LR</t>
  </si>
  <si>
    <t>SR</t>
  </si>
  <si>
    <t>Tidak Ada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</si>
  <si>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</si>
  <si>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</si>
  <si>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</si>
  <si>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</si>
  <si>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</si>
  <si>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</si>
  <si>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</si>
  <si>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harus menjaga lingkungan sekitar supaya tidak mencemari</t>
  </si>
  <si>
    <t xml:space="preserve">Tidak ada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</si>
</sst>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45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50"/>
  <sheetViews>
    <sheetView showGridLines="0" tabSelected="1" zoomScale="90" zoomScaleNormal="90" workbookViewId="0">
      <selection activeCell="AN23" sqref="AN23:AY24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 x14ac:dyDescent="0.25">
      <c r="A1" s="105"/>
      <c r="B1" s="106"/>
      <c r="C1" s="107"/>
      <c r="D1" s="39" t="s">
        <v>78</v>
      </c>
      <c r="E1" s="45" t="s">
        <v>82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 x14ac:dyDescent="0.25">
      <c r="A2" s="108"/>
      <c r="B2" s="109"/>
      <c r="C2" s="110"/>
      <c r="D2" s="37" t="s">
        <v>77</v>
      </c>
      <c r="E2" s="38" t="s">
        <v>80</v>
      </c>
      <c r="F2" s="77" t="s">
        <v>20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</row>
    <row r="3" spans="1:51" ht="30.75" customHeight="1" x14ac:dyDescent="0.45">
      <c r="A3" s="111"/>
      <c r="B3" s="112"/>
      <c r="C3" s="113"/>
      <c r="D3" s="36" t="s">
        <v>79</v>
      </c>
      <c r="E3" s="3" t="s">
        <v>81</v>
      </c>
      <c r="F3" s="79" t="s">
        <v>83</v>
      </c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</row>
    <row r="4" spans="1:51" ht="8.25" customHeight="1" x14ac:dyDescent="0.25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x14ac:dyDescent="0.25">
      <c r="A5" s="2" t="s">
        <v>21</v>
      </c>
      <c r="C5" s="2" t="s">
        <v>61</v>
      </c>
      <c r="H5" s="2" t="s">
        <v>25</v>
      </c>
      <c r="I5" s="34"/>
      <c r="J5" s="35"/>
      <c r="K5" s="34" t="s">
        <v>60</v>
      </c>
      <c r="L5" s="35"/>
    </row>
    <row r="6" spans="1:51" s="2" customFormat="1" x14ac:dyDescent="0.25">
      <c r="A6" s="2" t="s">
        <v>22</v>
      </c>
      <c r="C6" s="2" t="s">
        <v>63</v>
      </c>
      <c r="H6" s="2" t="s">
        <v>24</v>
      </c>
      <c r="I6" s="34"/>
      <c r="J6" s="35"/>
      <c r="K6" s="34" t="s">
        <v>59</v>
      </c>
      <c r="L6" s="35"/>
    </row>
    <row r="7" spans="1:51" x14ac:dyDescent="0.25">
      <c r="A7" s="2" t="s">
        <v>84</v>
      </c>
      <c r="C7" s="2" t="s">
        <v>85</v>
      </c>
    </row>
    <row r="8" spans="1:51" ht="15" customHeight="1" x14ac:dyDescent="0.25">
      <c r="A8" s="138" t="s">
        <v>0</v>
      </c>
      <c r="B8" s="90" t="s">
        <v>23</v>
      </c>
      <c r="C8" s="91"/>
      <c r="D8" s="138" t="s">
        <v>26</v>
      </c>
      <c r="E8" s="81" t="s">
        <v>1</v>
      </c>
      <c r="F8" s="81" t="s">
        <v>2</v>
      </c>
      <c r="G8" s="81" t="s">
        <v>3</v>
      </c>
      <c r="H8" s="98" t="s">
        <v>42</v>
      </c>
      <c r="I8" s="99"/>
      <c r="J8" s="99"/>
      <c r="K8" s="99"/>
      <c r="L8" s="100"/>
      <c r="M8" s="84" t="s">
        <v>55</v>
      </c>
      <c r="N8" s="85"/>
      <c r="O8" s="85"/>
      <c r="P8" s="85"/>
      <c r="Q8" s="86"/>
      <c r="R8" s="101" t="s">
        <v>58</v>
      </c>
      <c r="S8" s="102"/>
      <c r="T8" s="102"/>
      <c r="U8" s="90" t="s">
        <v>14</v>
      </c>
      <c r="V8" s="91"/>
      <c r="W8" s="98" t="s">
        <v>42</v>
      </c>
      <c r="X8" s="99"/>
      <c r="Y8" s="99"/>
      <c r="Z8" s="99"/>
      <c r="AA8" s="100"/>
      <c r="AB8" s="84" t="s">
        <v>55</v>
      </c>
      <c r="AC8" s="85"/>
      <c r="AD8" s="85"/>
      <c r="AE8" s="85"/>
      <c r="AF8" s="86"/>
      <c r="AG8" s="90" t="s">
        <v>15</v>
      </c>
      <c r="AH8" s="91"/>
      <c r="AI8" s="87" t="s">
        <v>16</v>
      </c>
      <c r="AJ8" s="87" t="s">
        <v>17</v>
      </c>
      <c r="AK8" s="87" t="s">
        <v>18</v>
      </c>
      <c r="AL8" s="81" t="s">
        <v>19</v>
      </c>
      <c r="AN8" s="81" t="s">
        <v>64</v>
      </c>
      <c r="AO8" s="81" t="s">
        <v>65</v>
      </c>
      <c r="AP8" s="81" t="s">
        <v>66</v>
      </c>
      <c r="AQ8" s="81" t="s">
        <v>67</v>
      </c>
      <c r="AR8" s="81" t="s">
        <v>68</v>
      </c>
      <c r="AS8" s="81" t="s">
        <v>69</v>
      </c>
      <c r="AT8" s="81" t="s">
        <v>70</v>
      </c>
      <c r="AU8" s="81" t="s">
        <v>71</v>
      </c>
      <c r="AV8" s="81" t="s">
        <v>72</v>
      </c>
      <c r="AW8" s="81" t="s">
        <v>73</v>
      </c>
      <c r="AX8" s="81" t="s">
        <v>74</v>
      </c>
      <c r="AY8" s="81" t="s">
        <v>75</v>
      </c>
    </row>
    <row r="9" spans="1:51" ht="63.75" x14ac:dyDescent="0.25">
      <c r="A9" s="139"/>
      <c r="B9" s="94"/>
      <c r="C9" s="95"/>
      <c r="D9" s="139"/>
      <c r="E9" s="82"/>
      <c r="F9" s="82"/>
      <c r="G9" s="8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3"/>
      <c r="S9" s="104"/>
      <c r="T9" s="104"/>
      <c r="U9" s="94"/>
      <c r="V9" s="95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92"/>
      <c r="AH9" s="93"/>
      <c r="AI9" s="88"/>
      <c r="AJ9" s="88"/>
      <c r="AK9" s="88"/>
      <c r="AL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</row>
    <row r="10" spans="1:51" ht="60" x14ac:dyDescent="0.25">
      <c r="A10" s="140"/>
      <c r="B10" s="92"/>
      <c r="C10" s="93"/>
      <c r="D10" s="140"/>
      <c r="E10" s="83"/>
      <c r="F10" s="83"/>
      <c r="G10" s="83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76</v>
      </c>
      <c r="S10" s="51" t="s">
        <v>34</v>
      </c>
      <c r="T10" s="51" t="s">
        <v>100</v>
      </c>
      <c r="U10" s="92"/>
      <c r="V10" s="93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76</v>
      </c>
      <c r="AH10" s="51" t="s">
        <v>34</v>
      </c>
      <c r="AI10" s="89"/>
      <c r="AJ10" s="89"/>
      <c r="AK10" s="89"/>
      <c r="AL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</row>
    <row r="11" spans="1:51" x14ac:dyDescent="0.25">
      <c r="A11" s="17" t="s">
        <v>62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75" x14ac:dyDescent="0.25">
      <c r="A12" s="5">
        <v>1</v>
      </c>
      <c r="B12" s="74" t="s">
        <v>86</v>
      </c>
      <c r="C12" s="75"/>
      <c r="D12" s="63" t="s">
        <v>139</v>
      </c>
      <c r="E12" s="63" t="s">
        <v>136</v>
      </c>
      <c r="F12" s="52" t="s">
        <v>137</v>
      </c>
      <c r="G12" s="63" t="s">
        <v>153</v>
      </c>
      <c r="H12" s="7"/>
      <c r="I12" s="7">
        <v>2</v>
      </c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6</v>
      </c>
      <c r="S12" s="28" t="str">
        <f>IF(R12=1,"SR",IF(AND(R12&gt;1,R12&lt;=3),"LR",IF(AND(R12&gt;=4,R12&lt;=6),"MR",IF(AND(R12&gt;=8,R12&lt;=12),"HR","ER"))))</f>
        <v>MR</v>
      </c>
      <c r="T12" s="66" t="s">
        <v>119</v>
      </c>
      <c r="U12" s="96" t="s">
        <v>102</v>
      </c>
      <c r="V12" s="97"/>
      <c r="W12" s="9">
        <v>1</v>
      </c>
      <c r="X12" s="7"/>
      <c r="Y12" s="7"/>
      <c r="Z12" s="7"/>
      <c r="AA12" s="7"/>
      <c r="AB12" s="5"/>
      <c r="AC12" s="5">
        <v>2</v>
      </c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107</v>
      </c>
      <c r="AJ12" s="5" t="s">
        <v>108</v>
      </c>
      <c r="AK12" s="5" t="s">
        <v>109</v>
      </c>
      <c r="AL12" s="5" t="s">
        <v>111</v>
      </c>
      <c r="AN12" s="3" t="s">
        <v>110</v>
      </c>
      <c r="AO12" s="3" t="s">
        <v>110</v>
      </c>
      <c r="AP12" s="3" t="s">
        <v>110</v>
      </c>
      <c r="AQ12" s="3" t="s">
        <v>110</v>
      </c>
      <c r="AR12" s="3" t="s">
        <v>110</v>
      </c>
      <c r="AS12" s="3" t="s">
        <v>110</v>
      </c>
      <c r="AT12" s="3" t="s">
        <v>110</v>
      </c>
      <c r="AU12" s="3" t="s">
        <v>110</v>
      </c>
      <c r="AV12" s="3" t="s">
        <v>110</v>
      </c>
      <c r="AW12" s="3" t="s">
        <v>110</v>
      </c>
      <c r="AX12" s="3" t="s">
        <v>110</v>
      </c>
      <c r="AY12" s="3" t="s">
        <v>110</v>
      </c>
    </row>
    <row r="13" spans="1:51" s="1" customFormat="1" ht="43.5" customHeight="1" x14ac:dyDescent="0.25">
      <c r="A13" s="3">
        <v>2</v>
      </c>
      <c r="B13" s="74" t="s">
        <v>87</v>
      </c>
      <c r="C13" s="75"/>
      <c r="D13" s="58" t="s">
        <v>88</v>
      </c>
      <c r="E13" s="58" t="s">
        <v>138</v>
      </c>
      <c r="F13" s="44" t="s">
        <v>140</v>
      </c>
      <c r="G13" s="63" t="s">
        <v>153</v>
      </c>
      <c r="H13" s="8"/>
      <c r="I13" s="8"/>
      <c r="J13" s="8">
        <v>3</v>
      </c>
      <c r="K13" s="8"/>
      <c r="L13" s="8"/>
      <c r="M13" s="3"/>
      <c r="N13" s="3"/>
      <c r="O13" s="3">
        <v>3</v>
      </c>
      <c r="P13" s="3"/>
      <c r="Q13" s="3"/>
      <c r="R13" s="3">
        <f t="shared" ref="R13:R22" si="0">(SUM(H13:L13))*(SUM(M13:Q13))</f>
        <v>9</v>
      </c>
      <c r="S13" s="28" t="str">
        <f t="shared" ref="S13:S19" si="1">IF(R13=1,"SR",IF(AND(R13&gt;1,R13&lt;=3),"LR",IF(AND(R13&gt;=4,R13&lt;=6),"MR",IF(AND(R13&gt;=8,R13&lt;=12),"HR","ER"))))</f>
        <v>HR</v>
      </c>
      <c r="T13" s="71" t="s">
        <v>120</v>
      </c>
      <c r="U13" s="96" t="s">
        <v>103</v>
      </c>
      <c r="V13" s="97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107</v>
      </c>
      <c r="AJ13" s="3" t="s">
        <v>108</v>
      </c>
      <c r="AK13" s="3" t="s">
        <v>109</v>
      </c>
      <c r="AL13" s="3" t="s">
        <v>111</v>
      </c>
      <c r="AN13" s="3" t="s">
        <v>110</v>
      </c>
      <c r="AO13" s="3" t="s">
        <v>110</v>
      </c>
      <c r="AP13" s="3" t="s">
        <v>110</v>
      </c>
      <c r="AQ13" s="3" t="s">
        <v>110</v>
      </c>
      <c r="AR13" s="3" t="s">
        <v>110</v>
      </c>
      <c r="AS13" s="3" t="s">
        <v>110</v>
      </c>
      <c r="AT13" s="3" t="s">
        <v>110</v>
      </c>
      <c r="AU13" s="3" t="s">
        <v>110</v>
      </c>
      <c r="AV13" s="3" t="s">
        <v>110</v>
      </c>
      <c r="AW13" s="3" t="s">
        <v>110</v>
      </c>
      <c r="AX13" s="3" t="s">
        <v>110</v>
      </c>
      <c r="AY13" s="3" t="s">
        <v>110</v>
      </c>
    </row>
    <row r="14" spans="1:51" s="1" customFormat="1" ht="78.599999999999994" customHeight="1" x14ac:dyDescent="0.25">
      <c r="A14" s="3">
        <v>3</v>
      </c>
      <c r="B14" s="74" t="s">
        <v>87</v>
      </c>
      <c r="C14" s="75"/>
      <c r="D14" s="58" t="s">
        <v>141</v>
      </c>
      <c r="E14" s="58" t="s">
        <v>142</v>
      </c>
      <c r="F14" s="44" t="s">
        <v>140</v>
      </c>
      <c r="G14" s="63" t="s">
        <v>153</v>
      </c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6</v>
      </c>
      <c r="S14" s="28" t="str">
        <f t="shared" si="1"/>
        <v>MR</v>
      </c>
      <c r="T14" s="58" t="s">
        <v>101</v>
      </c>
      <c r="U14" s="96" t="s">
        <v>104</v>
      </c>
      <c r="V14" s="97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107</v>
      </c>
      <c r="AJ14" s="3" t="s">
        <v>108</v>
      </c>
      <c r="AK14" s="3" t="s">
        <v>109</v>
      </c>
      <c r="AL14" s="3" t="s">
        <v>111</v>
      </c>
      <c r="AN14" s="3" t="s">
        <v>110</v>
      </c>
      <c r="AO14" s="3" t="s">
        <v>110</v>
      </c>
      <c r="AP14" s="3" t="s">
        <v>110</v>
      </c>
      <c r="AQ14" s="3" t="s">
        <v>110</v>
      </c>
      <c r="AR14" s="3" t="s">
        <v>110</v>
      </c>
      <c r="AS14" s="3" t="s">
        <v>110</v>
      </c>
      <c r="AT14" s="3" t="s">
        <v>110</v>
      </c>
      <c r="AU14" s="3" t="s">
        <v>110</v>
      </c>
      <c r="AV14" s="3" t="s">
        <v>110</v>
      </c>
      <c r="AW14" s="3" t="s">
        <v>110</v>
      </c>
      <c r="AX14" s="3" t="s">
        <v>110</v>
      </c>
      <c r="AY14" s="3" t="s">
        <v>110</v>
      </c>
    </row>
    <row r="15" spans="1:51" s="1" customFormat="1" ht="51" customHeight="1" x14ac:dyDescent="0.25">
      <c r="A15" s="3">
        <v>4</v>
      </c>
      <c r="B15" s="74" t="s">
        <v>89</v>
      </c>
      <c r="C15" s="75"/>
      <c r="D15" s="58" t="s">
        <v>90</v>
      </c>
      <c r="E15" s="58" t="s">
        <v>91</v>
      </c>
      <c r="F15" s="44" t="s">
        <v>143</v>
      </c>
      <c r="G15" s="63" t="s">
        <v>153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28" t="str">
        <f t="shared" si="1"/>
        <v>MR</v>
      </c>
      <c r="T15" s="67" t="s">
        <v>121</v>
      </c>
      <c r="U15" s="96" t="s">
        <v>105</v>
      </c>
      <c r="V15" s="97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107</v>
      </c>
      <c r="AJ15" s="3" t="s">
        <v>108</v>
      </c>
      <c r="AK15" s="3" t="s">
        <v>109</v>
      </c>
      <c r="AL15" s="3" t="s">
        <v>111</v>
      </c>
      <c r="AN15" s="3" t="s">
        <v>131</v>
      </c>
      <c r="AO15" s="3" t="s">
        <v>131</v>
      </c>
      <c r="AP15" s="3" t="s">
        <v>131</v>
      </c>
      <c r="AQ15" s="3" t="s">
        <v>131</v>
      </c>
      <c r="AR15" s="3" t="s">
        <v>131</v>
      </c>
      <c r="AS15" s="3" t="s">
        <v>110</v>
      </c>
      <c r="AT15" s="3" t="s">
        <v>110</v>
      </c>
      <c r="AU15" s="3" t="s">
        <v>110</v>
      </c>
      <c r="AV15" s="3" t="s">
        <v>110</v>
      </c>
      <c r="AW15" s="3" t="s">
        <v>110</v>
      </c>
      <c r="AX15" s="3" t="s">
        <v>110</v>
      </c>
      <c r="AY15" s="3" t="s">
        <v>110</v>
      </c>
    </row>
    <row r="16" spans="1:51" s="1" customFormat="1" ht="57.6" customHeight="1" x14ac:dyDescent="0.25">
      <c r="A16" s="3">
        <v>5</v>
      </c>
      <c r="B16" s="74" t="s">
        <v>92</v>
      </c>
      <c r="C16" s="75"/>
      <c r="D16" s="58" t="s">
        <v>93</v>
      </c>
      <c r="E16" s="58" t="s">
        <v>94</v>
      </c>
      <c r="F16" s="44" t="s">
        <v>140</v>
      </c>
      <c r="G16" s="63" t="s">
        <v>153</v>
      </c>
      <c r="H16" s="8"/>
      <c r="I16" s="8">
        <v>2</v>
      </c>
      <c r="J16" s="8"/>
      <c r="K16" s="8"/>
      <c r="L16" s="8"/>
      <c r="M16" s="3"/>
      <c r="N16" s="3"/>
      <c r="O16" s="3">
        <v>3</v>
      </c>
      <c r="P16" s="3"/>
      <c r="Q16" s="3"/>
      <c r="R16" s="3">
        <f t="shared" si="0"/>
        <v>6</v>
      </c>
      <c r="S16" s="28" t="str">
        <f t="shared" si="1"/>
        <v>MR</v>
      </c>
      <c r="T16" s="58" t="s">
        <v>122</v>
      </c>
      <c r="U16" s="96" t="s">
        <v>123</v>
      </c>
      <c r="V16" s="97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107</v>
      </c>
      <c r="AJ16" s="3" t="s">
        <v>108</v>
      </c>
      <c r="AK16" s="3" t="s">
        <v>109</v>
      </c>
      <c r="AL16" s="3" t="s">
        <v>111</v>
      </c>
      <c r="AN16" s="3" t="s">
        <v>110</v>
      </c>
      <c r="AO16" s="3" t="s">
        <v>110</v>
      </c>
      <c r="AP16" s="3" t="s">
        <v>110</v>
      </c>
      <c r="AQ16" s="3" t="s">
        <v>110</v>
      </c>
      <c r="AR16" s="3" t="s">
        <v>110</v>
      </c>
      <c r="AS16" s="3" t="s">
        <v>110</v>
      </c>
      <c r="AT16" s="3" t="s">
        <v>110</v>
      </c>
      <c r="AU16" s="3" t="s">
        <v>110</v>
      </c>
      <c r="AV16" s="3" t="s">
        <v>110</v>
      </c>
      <c r="AW16" s="3" t="s">
        <v>110</v>
      </c>
      <c r="AX16" s="3" t="s">
        <v>110</v>
      </c>
      <c r="AY16" s="3" t="s">
        <v>110</v>
      </c>
    </row>
    <row r="17" spans="1:51" s="1" customFormat="1" ht="69" customHeight="1" x14ac:dyDescent="0.25">
      <c r="A17" s="3">
        <v>6</v>
      </c>
      <c r="B17" s="74" t="s">
        <v>95</v>
      </c>
      <c r="C17" s="75"/>
      <c r="D17" s="58" t="s">
        <v>144</v>
      </c>
      <c r="E17" s="58" t="s">
        <v>145</v>
      </c>
      <c r="F17" s="44" t="s">
        <v>146</v>
      </c>
      <c r="G17" s="63" t="s">
        <v>153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8" t="s">
        <v>132</v>
      </c>
      <c r="U17" s="96" t="s">
        <v>106</v>
      </c>
      <c r="V17" s="97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107</v>
      </c>
      <c r="AJ17" s="3" t="s">
        <v>108</v>
      </c>
      <c r="AK17" s="3" t="s">
        <v>109</v>
      </c>
      <c r="AL17" s="3" t="s">
        <v>111</v>
      </c>
      <c r="AN17" s="3" t="s">
        <v>110</v>
      </c>
      <c r="AO17" s="3" t="s">
        <v>110</v>
      </c>
      <c r="AP17" s="3" t="s">
        <v>110</v>
      </c>
      <c r="AQ17" s="3" t="s">
        <v>110</v>
      </c>
      <c r="AR17" s="3" t="s">
        <v>110</v>
      </c>
      <c r="AS17" s="3" t="s">
        <v>110</v>
      </c>
      <c r="AT17" s="3" t="s">
        <v>110</v>
      </c>
      <c r="AU17" s="3" t="s">
        <v>110</v>
      </c>
      <c r="AV17" s="3" t="s">
        <v>110</v>
      </c>
      <c r="AW17" s="3" t="s">
        <v>110</v>
      </c>
      <c r="AX17" s="3" t="s">
        <v>110</v>
      </c>
      <c r="AY17" s="3" t="s">
        <v>110</v>
      </c>
    </row>
    <row r="18" spans="1:51" s="1" customFormat="1" ht="56.1" customHeight="1" x14ac:dyDescent="0.25">
      <c r="A18" s="3">
        <v>7</v>
      </c>
      <c r="B18" s="74" t="s">
        <v>147</v>
      </c>
      <c r="C18" s="75"/>
      <c r="D18" s="58" t="s">
        <v>148</v>
      </c>
      <c r="E18" s="64" t="s">
        <v>149</v>
      </c>
      <c r="F18" s="3" t="s">
        <v>96</v>
      </c>
      <c r="G18" s="63" t="s">
        <v>153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8" t="s">
        <v>124</v>
      </c>
      <c r="U18" s="96" t="s">
        <v>125</v>
      </c>
      <c r="V18" s="97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107</v>
      </c>
      <c r="AJ18" s="3" t="s">
        <v>108</v>
      </c>
      <c r="AK18" s="3" t="s">
        <v>109</v>
      </c>
      <c r="AL18" s="3" t="s">
        <v>111</v>
      </c>
      <c r="AN18" s="3" t="s">
        <v>131</v>
      </c>
      <c r="AO18" s="3" t="s">
        <v>131</v>
      </c>
      <c r="AP18" s="3" t="s">
        <v>131</v>
      </c>
      <c r="AQ18" s="3" t="s">
        <v>131</v>
      </c>
      <c r="AR18" s="3" t="s">
        <v>131</v>
      </c>
      <c r="AS18" s="3" t="s">
        <v>110</v>
      </c>
      <c r="AT18" s="3" t="s">
        <v>110</v>
      </c>
      <c r="AU18" s="3" t="s">
        <v>110</v>
      </c>
      <c r="AV18" s="3" t="s">
        <v>110</v>
      </c>
      <c r="AW18" s="3" t="s">
        <v>110</v>
      </c>
      <c r="AX18" s="3" t="s">
        <v>110</v>
      </c>
      <c r="AY18" s="3" t="s">
        <v>110</v>
      </c>
    </row>
    <row r="19" spans="1:51" s="1" customFormat="1" ht="87" customHeight="1" x14ac:dyDescent="0.25">
      <c r="A19" s="3">
        <v>8</v>
      </c>
      <c r="B19" s="74" t="s">
        <v>97</v>
      </c>
      <c r="C19" s="75"/>
      <c r="D19" s="58" t="s">
        <v>98</v>
      </c>
      <c r="E19" s="58" t="s">
        <v>99</v>
      </c>
      <c r="F19" s="44" t="s">
        <v>151</v>
      </c>
      <c r="G19" s="63" t="s">
        <v>153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72" t="s">
        <v>126</v>
      </c>
      <c r="U19" s="96" t="s">
        <v>127</v>
      </c>
      <c r="V19" s="97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107</v>
      </c>
      <c r="AJ19" s="3" t="s">
        <v>108</v>
      </c>
      <c r="AK19" s="3" t="s">
        <v>109</v>
      </c>
      <c r="AL19" s="3" t="s">
        <v>111</v>
      </c>
      <c r="AN19" s="3" t="s">
        <v>131</v>
      </c>
      <c r="AO19" s="3" t="s">
        <v>131</v>
      </c>
      <c r="AP19" s="3" t="s">
        <v>131</v>
      </c>
      <c r="AQ19" s="3" t="s">
        <v>131</v>
      </c>
      <c r="AR19" s="3" t="s">
        <v>131</v>
      </c>
      <c r="AS19" s="3" t="s">
        <v>110</v>
      </c>
      <c r="AT19" s="3" t="s">
        <v>110</v>
      </c>
      <c r="AU19" s="3" t="s">
        <v>110</v>
      </c>
      <c r="AV19" s="3" t="s">
        <v>110</v>
      </c>
      <c r="AW19" s="3" t="s">
        <v>110</v>
      </c>
      <c r="AX19" s="3" t="s">
        <v>110</v>
      </c>
      <c r="AY19" s="3" t="s">
        <v>110</v>
      </c>
    </row>
    <row r="20" spans="1:51" s="1" customFormat="1" ht="78" customHeight="1" x14ac:dyDescent="0.25">
      <c r="A20" s="3">
        <v>2</v>
      </c>
      <c r="B20" s="74" t="s">
        <v>150</v>
      </c>
      <c r="C20" s="75"/>
      <c r="D20" s="58" t="s">
        <v>115</v>
      </c>
      <c r="E20" s="58" t="s">
        <v>135</v>
      </c>
      <c r="F20" s="72" t="s">
        <v>154</v>
      </c>
      <c r="G20" s="63" t="s">
        <v>153</v>
      </c>
      <c r="H20" s="8"/>
      <c r="I20" s="8">
        <v>2</v>
      </c>
      <c r="J20" s="8"/>
      <c r="K20" s="8"/>
      <c r="L20" s="8"/>
      <c r="M20" s="59"/>
      <c r="N20" s="59"/>
      <c r="O20" s="3">
        <v>3</v>
      </c>
      <c r="P20" s="59"/>
      <c r="Q20" s="59"/>
      <c r="R20" s="3">
        <f t="shared" si="0"/>
        <v>6</v>
      </c>
      <c r="S20" s="28" t="str">
        <f>IF(R20=0,"SR",IF(AND(R20&gt;=1,R20&lt;=3),"LR",IF(AND(R20&gt;=4,R20&lt;=6),"MR",IF(AND(R20&gt;=8,R20&lt;=12),"HR","ER"))))</f>
        <v>MR</v>
      </c>
      <c r="T20" s="70" t="s">
        <v>130</v>
      </c>
      <c r="U20" s="145" t="s">
        <v>116</v>
      </c>
      <c r="V20" s="146"/>
      <c r="W20" s="60"/>
      <c r="X20" s="8">
        <v>2</v>
      </c>
      <c r="Y20" s="8"/>
      <c r="Z20" s="8"/>
      <c r="AA20" s="8"/>
      <c r="AB20" s="3">
        <v>1</v>
      </c>
      <c r="AC20" s="59"/>
      <c r="AD20" s="59"/>
      <c r="AE20" s="59"/>
      <c r="AF20" s="59"/>
      <c r="AG20" s="3">
        <f>(SUM(W20:AA20))*(SUM(AB20:AF20))</f>
        <v>2</v>
      </c>
      <c r="AH20" s="28" t="str">
        <f t="shared" si="3"/>
        <v>LR</v>
      </c>
      <c r="AI20" s="3" t="s">
        <v>107</v>
      </c>
      <c r="AJ20" s="3" t="s">
        <v>108</v>
      </c>
      <c r="AK20" s="3" t="s">
        <v>109</v>
      </c>
      <c r="AL20" s="3" t="s">
        <v>111</v>
      </c>
      <c r="AN20" s="3" t="s">
        <v>118</v>
      </c>
      <c r="AO20" s="3" t="s">
        <v>118</v>
      </c>
      <c r="AP20" s="3" t="s">
        <v>118</v>
      </c>
      <c r="AQ20" s="3" t="s">
        <v>118</v>
      </c>
      <c r="AR20" s="3" t="s">
        <v>118</v>
      </c>
      <c r="AS20" s="3" t="s">
        <v>110</v>
      </c>
      <c r="AT20" s="3" t="s">
        <v>110</v>
      </c>
      <c r="AU20" s="3" t="s">
        <v>110</v>
      </c>
      <c r="AV20" s="3" t="s">
        <v>110</v>
      </c>
      <c r="AW20" s="3" t="s">
        <v>110</v>
      </c>
      <c r="AX20" s="3" t="s">
        <v>110</v>
      </c>
      <c r="AY20" s="3" t="s">
        <v>110</v>
      </c>
    </row>
    <row r="21" spans="1:51" s="1" customFormat="1" x14ac:dyDescent="0.25">
      <c r="A21" s="34" t="s">
        <v>112</v>
      </c>
      <c r="B21" s="40"/>
      <c r="C21" s="40"/>
      <c r="D21" s="40"/>
      <c r="E21" s="40"/>
      <c r="F21" s="40"/>
      <c r="H21" s="41"/>
      <c r="I21" s="41"/>
      <c r="J21" s="41"/>
      <c r="K21" s="41"/>
      <c r="L21" s="41"/>
      <c r="U21" s="42"/>
      <c r="V21" s="42"/>
      <c r="W21" s="41"/>
      <c r="X21" s="41"/>
      <c r="Y21" s="41"/>
      <c r="Z21" s="41"/>
      <c r="AA21" s="41"/>
      <c r="AI21" s="3"/>
      <c r="AJ21" s="3"/>
      <c r="AK21" s="3"/>
      <c r="AL21" s="3"/>
      <c r="AY21" s="62"/>
    </row>
    <row r="22" spans="1:51" s="1" customFormat="1" ht="73.5" customHeight="1" x14ac:dyDescent="0.25">
      <c r="A22" s="54">
        <v>1</v>
      </c>
      <c r="B22" s="74" t="s">
        <v>113</v>
      </c>
      <c r="C22" s="75"/>
      <c r="D22" s="65" t="s">
        <v>114</v>
      </c>
      <c r="E22" s="65" t="s">
        <v>134</v>
      </c>
      <c r="F22" s="55" t="s">
        <v>152</v>
      </c>
      <c r="G22" s="58" t="s">
        <v>155</v>
      </c>
      <c r="H22" s="57"/>
      <c r="I22" s="57">
        <v>2</v>
      </c>
      <c r="J22" s="57"/>
      <c r="K22" s="57"/>
      <c r="L22" s="57"/>
      <c r="M22" s="56"/>
      <c r="N22" s="56">
        <v>2</v>
      </c>
      <c r="O22" s="56"/>
      <c r="P22" s="56"/>
      <c r="Q22" s="56"/>
      <c r="R22" s="3">
        <f t="shared" si="0"/>
        <v>4</v>
      </c>
      <c r="S22" s="28" t="str">
        <f>IF(R22=0,"SR",IF(AND(R22&gt;=1,R22&lt;=3),"LR",IF(AND(R22&gt;=4,R22&lt;=6),"MR",IF(AND(R22&gt;=8,R22&lt;=12),"HR","ER"))))</f>
        <v>MR</v>
      </c>
      <c r="T22" s="69" t="s">
        <v>128</v>
      </c>
      <c r="U22" s="96" t="s">
        <v>129</v>
      </c>
      <c r="V22" s="97"/>
      <c r="W22" s="57">
        <v>1</v>
      </c>
      <c r="X22" s="57"/>
      <c r="Y22" s="57"/>
      <c r="Z22" s="57"/>
      <c r="AA22" s="57"/>
      <c r="AB22" s="56">
        <v>1</v>
      </c>
      <c r="AC22" s="56"/>
      <c r="AD22" s="56"/>
      <c r="AE22" s="56"/>
      <c r="AF22" s="56"/>
      <c r="AG22" s="3">
        <f>(SUM(W22:AA22))*(SUM(AB22:AF22))</f>
        <v>1</v>
      </c>
      <c r="AH22" s="28" t="str">
        <f t="shared" ref="AH22" si="4">IF(AG22=1,"SR",IF(AND(AG22&gt;=2,AG22&lt;=3),"LR",IF(AND(AG22&gt;=4,AG22&lt;=6),"MR",IF(AND(AG22&gt;=8,AG22&lt;=12),"HR","ER"))))</f>
        <v>SR</v>
      </c>
      <c r="AI22" s="3" t="s">
        <v>107</v>
      </c>
      <c r="AJ22" s="3" t="s">
        <v>108</v>
      </c>
      <c r="AK22" s="3" t="s">
        <v>109</v>
      </c>
      <c r="AL22" s="3" t="s">
        <v>111</v>
      </c>
      <c r="AM22" s="61"/>
      <c r="AN22" s="55" t="s">
        <v>117</v>
      </c>
      <c r="AO22" s="55" t="s">
        <v>117</v>
      </c>
      <c r="AP22" s="55" t="s">
        <v>117</v>
      </c>
      <c r="AQ22" s="55" t="s">
        <v>117</v>
      </c>
      <c r="AR22" s="55" t="s">
        <v>117</v>
      </c>
      <c r="AS22" s="55" t="s">
        <v>117</v>
      </c>
      <c r="AT22" s="55" t="s">
        <v>117</v>
      </c>
      <c r="AU22" s="55" t="s">
        <v>117</v>
      </c>
      <c r="AV22" s="55" t="s">
        <v>117</v>
      </c>
      <c r="AW22" s="55" t="s">
        <v>117</v>
      </c>
      <c r="AX22" s="55" t="s">
        <v>117</v>
      </c>
      <c r="AY22" s="55" t="s">
        <v>117</v>
      </c>
    </row>
    <row r="23" spans="1:51" s="1" customFormat="1" ht="73.5" customHeight="1" x14ac:dyDescent="0.25">
      <c r="A23" s="73">
        <v>2</v>
      </c>
      <c r="B23" s="74" t="s">
        <v>156</v>
      </c>
      <c r="C23" s="75"/>
      <c r="D23" s="58" t="s">
        <v>157</v>
      </c>
      <c r="E23" s="58" t="s">
        <v>158</v>
      </c>
      <c r="F23" s="58" t="s">
        <v>159</v>
      </c>
      <c r="G23" s="58" t="s">
        <v>160</v>
      </c>
      <c r="H23" s="8"/>
      <c r="I23" s="8"/>
      <c r="J23" s="8">
        <v>3</v>
      </c>
      <c r="K23" s="8"/>
      <c r="L23" s="8"/>
      <c r="M23" s="3">
        <v>1</v>
      </c>
      <c r="N23" s="3"/>
      <c r="O23" s="3"/>
      <c r="P23" s="3"/>
      <c r="Q23" s="3"/>
      <c r="R23" s="3">
        <v>3</v>
      </c>
      <c r="S23" s="28" t="s">
        <v>161</v>
      </c>
      <c r="T23" s="69"/>
      <c r="U23" s="76" t="s">
        <v>171</v>
      </c>
      <c r="V23" s="76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162</v>
      </c>
      <c r="AI23" s="3" t="s">
        <v>107</v>
      </c>
      <c r="AJ23" s="3" t="s">
        <v>108</v>
      </c>
      <c r="AK23" s="3" t="s">
        <v>109</v>
      </c>
      <c r="AL23" s="3" t="s">
        <v>163</v>
      </c>
      <c r="AN23" s="55" t="s">
        <v>172</v>
      </c>
      <c r="AO23" s="55" t="s">
        <v>172</v>
      </c>
      <c r="AP23" s="55" t="s">
        <v>172</v>
      </c>
      <c r="AQ23" s="55" t="s">
        <v>172</v>
      </c>
      <c r="AR23" s="55" t="s">
        <v>172</v>
      </c>
      <c r="AS23" s="55" t="s">
        <v>172</v>
      </c>
      <c r="AT23" s="55" t="s">
        <v>172</v>
      </c>
      <c r="AU23" s="55" t="s">
        <v>172</v>
      </c>
      <c r="AV23" s="55" t="s">
        <v>172</v>
      </c>
      <c r="AW23" s="55" t="s">
        <v>172</v>
      </c>
      <c r="AX23" s="55" t="s">
        <v>172</v>
      </c>
      <c r="AY23" s="55" t="s">
        <v>172</v>
      </c>
    </row>
    <row r="24" spans="1:51" s="1" customFormat="1" ht="78" customHeight="1" x14ac:dyDescent="0.25">
      <c r="A24" s="73">
        <v>3</v>
      </c>
      <c r="B24" s="74" t="s">
        <v>164</v>
      </c>
      <c r="C24" s="75"/>
      <c r="D24" s="58" t="s">
        <v>165</v>
      </c>
      <c r="E24" s="58" t="s">
        <v>166</v>
      </c>
      <c r="F24" s="58" t="s">
        <v>167</v>
      </c>
      <c r="G24" s="58" t="s">
        <v>160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v>2</v>
      </c>
      <c r="S24" s="28" t="s">
        <v>161</v>
      </c>
      <c r="T24" s="70"/>
      <c r="U24" s="76" t="s">
        <v>168</v>
      </c>
      <c r="V24" s="76"/>
      <c r="W24" s="8">
        <v>1</v>
      </c>
      <c r="X24" s="8"/>
      <c r="Y24" s="8"/>
      <c r="Z24" s="8"/>
      <c r="AA24" s="8"/>
      <c r="AB24" s="3">
        <v>1</v>
      </c>
      <c r="AC24" s="3"/>
      <c r="AD24" s="3"/>
      <c r="AE24" s="3"/>
      <c r="AF24" s="3"/>
      <c r="AG24" s="3">
        <v>1</v>
      </c>
      <c r="AH24" s="28" t="s">
        <v>162</v>
      </c>
      <c r="AI24" s="3" t="s">
        <v>107</v>
      </c>
      <c r="AJ24" s="3" t="s">
        <v>108</v>
      </c>
      <c r="AK24" s="3" t="s">
        <v>169</v>
      </c>
      <c r="AL24" s="44" t="s">
        <v>170</v>
      </c>
      <c r="AN24" s="55" t="s">
        <v>172</v>
      </c>
      <c r="AO24" s="55" t="s">
        <v>172</v>
      </c>
      <c r="AP24" s="55" t="s">
        <v>172</v>
      </c>
      <c r="AQ24" s="55" t="s">
        <v>172</v>
      </c>
      <c r="AR24" s="55" t="s">
        <v>172</v>
      </c>
      <c r="AS24" s="55" t="s">
        <v>172</v>
      </c>
      <c r="AT24" s="55" t="s">
        <v>172</v>
      </c>
      <c r="AU24" s="55" t="s">
        <v>172</v>
      </c>
      <c r="AV24" s="55" t="s">
        <v>172</v>
      </c>
      <c r="AW24" s="55" t="s">
        <v>172</v>
      </c>
      <c r="AX24" s="55" t="s">
        <v>172</v>
      </c>
      <c r="AY24" s="55" t="s">
        <v>172</v>
      </c>
    </row>
    <row r="25" spans="1:51" x14ac:dyDescent="0.25">
      <c r="A25" s="16"/>
    </row>
    <row r="26" spans="1:51" x14ac:dyDescent="0.25">
      <c r="A26" s="19"/>
      <c r="B26" s="33" t="s">
        <v>32</v>
      </c>
      <c r="C26" s="20"/>
      <c r="D26" s="20"/>
      <c r="E26" s="20"/>
      <c r="F26" s="20"/>
      <c r="G26" s="20"/>
      <c r="H26" s="20"/>
      <c r="I26" s="20"/>
      <c r="J26" s="20"/>
      <c r="L26" s="21"/>
      <c r="M26" s="19"/>
      <c r="N26" s="19"/>
    </row>
    <row r="27" spans="1:51" x14ac:dyDescent="0.25">
      <c r="A27" s="19"/>
      <c r="B27" s="144" t="s">
        <v>33</v>
      </c>
      <c r="C27" s="144"/>
      <c r="D27" s="144"/>
      <c r="E27" s="144"/>
      <c r="F27" s="144"/>
      <c r="G27" s="144"/>
      <c r="H27" s="144"/>
      <c r="I27" s="20"/>
      <c r="J27" s="22" t="s">
        <v>34</v>
      </c>
      <c r="K27" s="22"/>
      <c r="L27" s="21"/>
      <c r="M27" s="19"/>
      <c r="N27" s="19"/>
      <c r="O27" s="18" t="s">
        <v>54</v>
      </c>
    </row>
    <row r="28" spans="1:51" ht="2.25" customHeight="1" x14ac:dyDescent="0.25">
      <c r="A28" s="19"/>
      <c r="B28" s="43"/>
      <c r="C28" s="43"/>
      <c r="D28" s="43"/>
      <c r="E28" s="43"/>
      <c r="F28" s="43"/>
      <c r="G28" s="43"/>
      <c r="H28" s="43"/>
      <c r="I28" s="20"/>
      <c r="J28" s="22"/>
      <c r="K28" s="22"/>
      <c r="L28" s="21"/>
      <c r="M28" s="19"/>
      <c r="N28" s="19"/>
    </row>
    <row r="29" spans="1:51" ht="21" customHeight="1" x14ac:dyDescent="0.25">
      <c r="A29" s="114"/>
      <c r="B29" s="116"/>
      <c r="C29" s="135" t="s">
        <v>55</v>
      </c>
      <c r="D29" s="136"/>
      <c r="E29" s="136"/>
      <c r="F29" s="136"/>
      <c r="G29" s="136"/>
      <c r="H29" s="137"/>
      <c r="I29" s="20"/>
      <c r="J29" s="22"/>
      <c r="K29" s="22"/>
      <c r="L29" s="21"/>
      <c r="M29" s="19"/>
      <c r="N29" s="19"/>
      <c r="S29" s="19"/>
      <c r="T29" s="19"/>
      <c r="U29" s="19"/>
    </row>
    <row r="30" spans="1:51" ht="14.45" customHeight="1" x14ac:dyDescent="0.25">
      <c r="A30" s="129" t="s">
        <v>42</v>
      </c>
      <c r="B30" s="130"/>
      <c r="C30" s="23"/>
      <c r="D30" s="48">
        <v>1</v>
      </c>
      <c r="E30" s="48">
        <v>2</v>
      </c>
      <c r="F30" s="48">
        <v>3</v>
      </c>
      <c r="G30" s="48">
        <v>4</v>
      </c>
      <c r="H30" s="48">
        <v>5</v>
      </c>
      <c r="I30" s="20"/>
      <c r="J30" s="117" t="s">
        <v>35</v>
      </c>
      <c r="K30" s="118"/>
      <c r="L30" s="119"/>
      <c r="M30" s="24" t="s">
        <v>36</v>
      </c>
      <c r="N30" s="48"/>
      <c r="O30" s="141" t="s">
        <v>27</v>
      </c>
      <c r="P30" s="142"/>
      <c r="Q30" s="142"/>
      <c r="R30" s="142"/>
      <c r="S30" s="142"/>
      <c r="T30" s="142"/>
      <c r="U30" s="142"/>
      <c r="V30" s="143"/>
    </row>
    <row r="31" spans="1:51" x14ac:dyDescent="0.25">
      <c r="A31" s="129"/>
      <c r="B31" s="130"/>
      <c r="C31" s="47">
        <v>1</v>
      </c>
      <c r="D31" s="26">
        <v>1</v>
      </c>
      <c r="E31" s="27">
        <v>2</v>
      </c>
      <c r="F31" s="27">
        <v>3</v>
      </c>
      <c r="G31" s="28">
        <v>4</v>
      </c>
      <c r="H31" s="28">
        <v>5</v>
      </c>
      <c r="I31" s="20"/>
      <c r="J31" s="120" t="s">
        <v>37</v>
      </c>
      <c r="K31" s="121"/>
      <c r="L31" s="122"/>
      <c r="M31" s="24" t="s">
        <v>38</v>
      </c>
      <c r="N31" s="48"/>
      <c r="O31" s="141" t="s">
        <v>28</v>
      </c>
      <c r="P31" s="142"/>
      <c r="Q31" s="142"/>
      <c r="R31" s="142"/>
      <c r="S31" s="142"/>
      <c r="T31" s="142"/>
      <c r="U31" s="142"/>
      <c r="V31" s="143"/>
    </row>
    <row r="32" spans="1:51" x14ac:dyDescent="0.25">
      <c r="A32" s="129"/>
      <c r="B32" s="130"/>
      <c r="C32" s="47">
        <v>2</v>
      </c>
      <c r="D32" s="27">
        <v>2</v>
      </c>
      <c r="E32" s="28">
        <v>4</v>
      </c>
      <c r="F32" s="28">
        <v>6</v>
      </c>
      <c r="G32" s="29">
        <v>8</v>
      </c>
      <c r="H32" s="29">
        <v>10</v>
      </c>
      <c r="I32" s="20"/>
      <c r="J32" s="123" t="s">
        <v>39</v>
      </c>
      <c r="K32" s="124"/>
      <c r="L32" s="125"/>
      <c r="M32" s="24" t="s">
        <v>40</v>
      </c>
      <c r="N32" s="48"/>
      <c r="O32" s="141" t="s">
        <v>29</v>
      </c>
      <c r="P32" s="142"/>
      <c r="Q32" s="142"/>
      <c r="R32" s="142"/>
      <c r="S32" s="142"/>
      <c r="T32" s="142"/>
      <c r="U32" s="142"/>
      <c r="V32" s="143"/>
    </row>
    <row r="33" spans="1:28" x14ac:dyDescent="0.25">
      <c r="A33" s="129"/>
      <c r="B33" s="130"/>
      <c r="C33" s="47">
        <v>3</v>
      </c>
      <c r="D33" s="27">
        <v>3</v>
      </c>
      <c r="E33" s="28">
        <v>6</v>
      </c>
      <c r="F33" s="29">
        <v>9</v>
      </c>
      <c r="G33" s="29">
        <v>11</v>
      </c>
      <c r="H33" s="30">
        <v>15</v>
      </c>
      <c r="I33" s="20"/>
      <c r="J33" s="126" t="s">
        <v>41</v>
      </c>
      <c r="K33" s="127"/>
      <c r="L33" s="128"/>
      <c r="M33" s="31" t="s">
        <v>133</v>
      </c>
      <c r="N33" s="48"/>
      <c r="O33" s="141" t="s">
        <v>30</v>
      </c>
      <c r="P33" s="142"/>
      <c r="Q33" s="142"/>
      <c r="R33" s="142"/>
      <c r="S33" s="142"/>
      <c r="T33" s="142"/>
      <c r="U33" s="142"/>
      <c r="V33" s="143"/>
    </row>
    <row r="34" spans="1:28" x14ac:dyDescent="0.25">
      <c r="A34" s="129"/>
      <c r="B34" s="130"/>
      <c r="C34" s="47">
        <v>4</v>
      </c>
      <c r="D34" s="28">
        <v>4</v>
      </c>
      <c r="E34" s="29">
        <v>8</v>
      </c>
      <c r="F34" s="29">
        <v>11</v>
      </c>
      <c r="G34" s="30">
        <v>15</v>
      </c>
      <c r="H34" s="30">
        <v>20</v>
      </c>
      <c r="I34" s="20"/>
      <c r="J34" s="133" t="s">
        <v>57</v>
      </c>
      <c r="K34" s="133"/>
      <c r="L34" s="134"/>
      <c r="M34" s="131">
        <v>1</v>
      </c>
      <c r="N34" s="132"/>
      <c r="O34" s="141" t="s">
        <v>31</v>
      </c>
      <c r="P34" s="142"/>
      <c r="Q34" s="142"/>
      <c r="R34" s="142"/>
      <c r="S34" s="142"/>
      <c r="T34" s="142"/>
      <c r="U34" s="142"/>
      <c r="V34" s="143"/>
      <c r="W34" s="21"/>
      <c r="X34" s="21"/>
      <c r="Y34" s="21"/>
      <c r="Z34" s="21"/>
      <c r="AA34" s="19"/>
      <c r="AB34" s="19"/>
    </row>
    <row r="35" spans="1:28" x14ac:dyDescent="0.25">
      <c r="A35" s="129"/>
      <c r="B35" s="130"/>
      <c r="C35" s="47">
        <v>5</v>
      </c>
      <c r="D35" s="29">
        <v>5</v>
      </c>
      <c r="E35" s="29">
        <v>10</v>
      </c>
      <c r="F35" s="30">
        <v>15</v>
      </c>
      <c r="G35" s="32">
        <v>20</v>
      </c>
      <c r="H35" s="30">
        <v>25</v>
      </c>
      <c r="I35" s="20"/>
      <c r="J35" s="20"/>
      <c r="L35" s="21"/>
      <c r="M35" s="19"/>
      <c r="N35" s="19"/>
      <c r="S35" s="25"/>
      <c r="T35" s="25"/>
      <c r="U35" s="21"/>
      <c r="V35" s="21"/>
      <c r="W35" s="21"/>
      <c r="X35" s="21"/>
      <c r="Y35" s="21"/>
      <c r="Z35" s="21"/>
      <c r="AA35" s="19"/>
      <c r="AB35" s="19"/>
    </row>
    <row r="36" spans="1:28" x14ac:dyDescent="0.25">
      <c r="A36" s="114"/>
      <c r="B36" s="114"/>
      <c r="I36" s="20"/>
      <c r="J36" s="20"/>
      <c r="L36" s="21"/>
      <c r="M36" s="19"/>
      <c r="N36" s="19"/>
      <c r="S36" s="46"/>
      <c r="T36" s="46"/>
      <c r="U36" s="115"/>
      <c r="V36" s="115"/>
      <c r="W36" s="115"/>
      <c r="X36" s="115"/>
      <c r="Y36" s="115"/>
      <c r="Z36" s="115"/>
      <c r="AA36" s="19"/>
      <c r="AB36" s="19"/>
    </row>
    <row r="37" spans="1:28" x14ac:dyDescent="0.25">
      <c r="A37" s="19"/>
      <c r="B37" s="20"/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x14ac:dyDescent="0.25">
      <c r="A38" s="19"/>
      <c r="B38" s="20" t="s">
        <v>56</v>
      </c>
      <c r="C38" s="20"/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 x14ac:dyDescent="0.25">
      <c r="A39" s="19"/>
      <c r="B39" s="20">
        <v>1</v>
      </c>
      <c r="C39" s="20" t="s">
        <v>43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 x14ac:dyDescent="0.25">
      <c r="A40" s="19"/>
      <c r="B40" s="20">
        <v>2</v>
      </c>
      <c r="C40" s="20" t="s">
        <v>44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 x14ac:dyDescent="0.25">
      <c r="A41" s="19"/>
      <c r="B41" s="20">
        <v>3</v>
      </c>
      <c r="C41" s="20" t="s">
        <v>45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 x14ac:dyDescent="0.25">
      <c r="A42" s="19"/>
      <c r="B42" s="20">
        <v>4</v>
      </c>
      <c r="C42" s="20" t="s">
        <v>46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 x14ac:dyDescent="0.25">
      <c r="A43" s="19"/>
      <c r="B43" s="20">
        <v>5</v>
      </c>
      <c r="C43" s="20" t="s">
        <v>47</v>
      </c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 x14ac:dyDescent="0.25">
      <c r="A45" s="19"/>
      <c r="B45" s="20" t="s">
        <v>48</v>
      </c>
      <c r="C45" s="20"/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 x14ac:dyDescent="0.25">
      <c r="A46" s="19"/>
      <c r="B46" s="20">
        <v>1</v>
      </c>
      <c r="C46" s="20" t="s">
        <v>49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 x14ac:dyDescent="0.25">
      <c r="A47" s="19"/>
      <c r="B47" s="20">
        <v>2</v>
      </c>
      <c r="C47" s="20" t="s">
        <v>50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 x14ac:dyDescent="0.25">
      <c r="A48" s="19"/>
      <c r="B48" s="20">
        <v>3</v>
      </c>
      <c r="C48" s="20" t="s">
        <v>51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 x14ac:dyDescent="0.25">
      <c r="A49" s="19"/>
      <c r="B49" s="20">
        <v>4</v>
      </c>
      <c r="C49" s="20" t="s">
        <v>52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  <row r="50" spans="1:14" x14ac:dyDescent="0.25">
      <c r="A50" s="19"/>
      <c r="B50" s="20">
        <v>5</v>
      </c>
      <c r="C50" s="20" t="s">
        <v>53</v>
      </c>
      <c r="D50" s="20"/>
      <c r="E50" s="20"/>
      <c r="F50" s="20"/>
      <c r="G50" s="20"/>
      <c r="H50" s="20"/>
      <c r="I50" s="20"/>
      <c r="J50" s="20"/>
      <c r="L50" s="21"/>
      <c r="M50" s="19"/>
      <c r="N50" s="19"/>
    </row>
  </sheetData>
  <sortState xmlns:xlrd2="http://schemas.microsoft.com/office/spreadsheetml/2017/richdata2" ref="A27:H33">
    <sortCondition descending="1" ref="H27:H32"/>
  </sortState>
  <mergeCells count="73">
    <mergeCell ref="B27:H27"/>
    <mergeCell ref="B17:C17"/>
    <mergeCell ref="U17:V17"/>
    <mergeCell ref="B18:C18"/>
    <mergeCell ref="U18:V18"/>
    <mergeCell ref="B19:C19"/>
    <mergeCell ref="U19:V19"/>
    <mergeCell ref="B22:C22"/>
    <mergeCell ref="U22:V22"/>
    <mergeCell ref="B20:C20"/>
    <mergeCell ref="U20:V20"/>
    <mergeCell ref="O34:V34"/>
    <mergeCell ref="O30:V30"/>
    <mergeCell ref="O31:V31"/>
    <mergeCell ref="O32:V32"/>
    <mergeCell ref="O33:V33"/>
    <mergeCell ref="A1:C3"/>
    <mergeCell ref="A36:B36"/>
    <mergeCell ref="U36:Z36"/>
    <mergeCell ref="A29:B29"/>
    <mergeCell ref="J30:L30"/>
    <mergeCell ref="J31:L31"/>
    <mergeCell ref="J32:L32"/>
    <mergeCell ref="J33:L33"/>
    <mergeCell ref="A30:B35"/>
    <mergeCell ref="M34:N34"/>
    <mergeCell ref="J34:L34"/>
    <mergeCell ref="C29:H29"/>
    <mergeCell ref="A8:A10"/>
    <mergeCell ref="B8:C10"/>
    <mergeCell ref="D8:D10"/>
    <mergeCell ref="B15:C15"/>
    <mergeCell ref="F8:F10"/>
    <mergeCell ref="B14:C14"/>
    <mergeCell ref="U14:V14"/>
    <mergeCell ref="B13:C13"/>
    <mergeCell ref="U15:V15"/>
    <mergeCell ref="R8:T9"/>
    <mergeCell ref="U13:V13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AU8:AU10"/>
    <mergeCell ref="AT8:AT10"/>
    <mergeCell ref="AY8:AY10"/>
    <mergeCell ref="AV8:AV10"/>
    <mergeCell ref="AW8:AW10"/>
    <mergeCell ref="AX8:AX10"/>
    <mergeCell ref="B23:C23"/>
    <mergeCell ref="U23:V23"/>
    <mergeCell ref="B24:C24"/>
    <mergeCell ref="U24:V24"/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E8:E10"/>
  </mergeCells>
  <conditionalFormatting sqref="R12:R20">
    <cfRule type="cellIs" dxfId="44" priority="16" operator="between">
      <formula>15</formula>
      <formula>25</formula>
    </cfRule>
    <cfRule type="cellIs" dxfId="43" priority="17" operator="between">
      <formula>8</formula>
      <formula>12</formula>
    </cfRule>
    <cfRule type="cellIs" dxfId="42" priority="18" operator="between">
      <formula>4</formula>
      <formula>6</formula>
    </cfRule>
    <cfRule type="cellIs" dxfId="41" priority="19" operator="between">
      <formula>1</formula>
      <formula>3</formula>
    </cfRule>
    <cfRule type="cellIs" dxfId="40" priority="20" operator="equal">
      <formula>0</formula>
    </cfRule>
  </conditionalFormatting>
  <conditionalFormatting sqref="R22:R24">
    <cfRule type="cellIs" dxfId="39" priority="46" operator="between">
      <formula>15</formula>
      <formula>25</formula>
    </cfRule>
    <cfRule type="cellIs" dxfId="38" priority="50" operator="equal">
      <formula>0</formula>
    </cfRule>
    <cfRule type="cellIs" dxfId="37" priority="49" operator="between">
      <formula>1</formula>
      <formula>3</formula>
    </cfRule>
    <cfRule type="cellIs" dxfId="36" priority="48" operator="between">
      <formula>4</formula>
      <formula>6</formula>
    </cfRule>
    <cfRule type="cellIs" dxfId="35" priority="47" operator="between">
      <formula>8</formula>
      <formula>12</formula>
    </cfRule>
  </conditionalFormatting>
  <conditionalFormatting sqref="S12:S20">
    <cfRule type="containsText" dxfId="34" priority="11" operator="containsText" text="ER">
      <formula>NOT(ISERROR(SEARCH("ER",S12)))</formula>
    </cfRule>
  </conditionalFormatting>
  <conditionalFormatting sqref="S20">
    <cfRule type="containsText" dxfId="33" priority="15" operator="containsText" text="SR">
      <formula>NOT(ISERROR(SEARCH("SR",S20)))</formula>
    </cfRule>
    <cfRule type="containsText" dxfId="32" priority="12" operator="containsText" text="HR">
      <formula>NOT(ISERROR(SEARCH("HR",S20)))</formula>
    </cfRule>
    <cfRule type="containsText" dxfId="31" priority="13" operator="containsText" text="MR">
      <formula>NOT(ISERROR(SEARCH("MR",S20)))</formula>
    </cfRule>
    <cfRule type="containsText" dxfId="30" priority="14" operator="containsText" text="LR">
      <formula>NOT(ISERROR(SEARCH("LR",S20)))</formula>
    </cfRule>
  </conditionalFormatting>
  <conditionalFormatting sqref="S22:S24">
    <cfRule type="containsText" dxfId="29" priority="45" operator="containsText" text="SR">
      <formula>NOT(ISERROR(SEARCH("SR",S22)))</formula>
    </cfRule>
    <cfRule type="containsText" dxfId="28" priority="44" operator="containsText" text="LR">
      <formula>NOT(ISERROR(SEARCH("LR",S22)))</formula>
    </cfRule>
    <cfRule type="containsText" dxfId="27" priority="41" operator="containsText" text="ER">
      <formula>NOT(ISERROR(SEARCH("ER",S22)))</formula>
    </cfRule>
    <cfRule type="containsText" dxfId="26" priority="43" operator="containsText" text="MR">
      <formula>NOT(ISERROR(SEARCH("MR",S22)))</formula>
    </cfRule>
    <cfRule type="containsText" dxfId="25" priority="42" operator="containsText" text="HR">
      <formula>NOT(ISERROR(SEARCH("HR",S22)))</formula>
    </cfRule>
  </conditionalFormatting>
  <conditionalFormatting sqref="S12:T12 S12:S19 S14:T14">
    <cfRule type="containsText" dxfId="24" priority="85" operator="containsText" text="SR">
      <formula>NOT(ISERROR(SEARCH("SR",S12)))</formula>
    </cfRule>
    <cfRule type="containsText" dxfId="23" priority="84" operator="containsText" text="LR">
      <formula>NOT(ISERROR(SEARCH("LR",S12)))</formula>
    </cfRule>
    <cfRule type="containsText" dxfId="22" priority="83" operator="containsText" text="MR">
      <formula>NOT(ISERROR(SEARCH("MR",S12)))</formula>
    </cfRule>
    <cfRule type="containsText" dxfId="21" priority="82" operator="containsText" text="HR">
      <formula>NOT(ISERROR(SEARCH("HR",S12)))</formula>
    </cfRule>
  </conditionalFormatting>
  <conditionalFormatting sqref="S12:T12 S14:T14">
    <cfRule type="containsText" dxfId="20" priority="81" operator="containsText" text="ER">
      <formula>NOT(ISERROR(SEARCH("ER",S12)))</formula>
    </cfRule>
  </conditionalFormatting>
  <conditionalFormatting sqref="AG12:AG20">
    <cfRule type="cellIs" dxfId="19" priority="8" operator="between">
      <formula>4</formula>
      <formula>6</formula>
    </cfRule>
    <cfRule type="cellIs" dxfId="18" priority="6" operator="between">
      <formula>15</formula>
      <formula>25</formula>
    </cfRule>
    <cfRule type="cellIs" dxfId="17" priority="7" operator="between">
      <formula>8</formula>
      <formula>12</formula>
    </cfRule>
    <cfRule type="cellIs" dxfId="16" priority="9" operator="between">
      <formula>1</formula>
      <formula>3</formula>
    </cfRule>
    <cfRule type="cellIs" dxfId="15" priority="10" operator="equal">
      <formula>0</formula>
    </cfRule>
  </conditionalFormatting>
  <conditionalFormatting sqref="AG22:AG24">
    <cfRule type="cellIs" dxfId="14" priority="40" operator="equal">
      <formula>0</formula>
    </cfRule>
    <cfRule type="cellIs" dxfId="13" priority="39" operator="between">
      <formula>1</formula>
      <formula>3</formula>
    </cfRule>
    <cfRule type="cellIs" dxfId="12" priority="38" operator="between">
      <formula>4</formula>
      <formula>6</formula>
    </cfRule>
    <cfRule type="cellIs" dxfId="11" priority="37" operator="between">
      <formula>8</formula>
      <formula>12</formula>
    </cfRule>
    <cfRule type="cellIs" dxfId="10" priority="36" operator="between">
      <formula>15</formula>
      <formula>25</formula>
    </cfRule>
  </conditionalFormatting>
  <conditionalFormatting sqref="AH12:AH20">
    <cfRule type="containsText" dxfId="9" priority="2" operator="containsText" text="HR">
      <formula>NOT(ISERROR(SEARCH("HR",AH12)))</formula>
    </cfRule>
    <cfRule type="containsText" dxfId="8" priority="1" operator="containsText" text="ER">
      <formula>NOT(ISERROR(SEARCH("ER",AH12)))</formula>
    </cfRule>
    <cfRule type="containsText" dxfId="7" priority="5" operator="containsText" text="SR">
      <formula>NOT(ISERROR(SEARCH("SR",AH12)))</formula>
    </cfRule>
    <cfRule type="containsText" dxfId="6" priority="4" operator="containsText" text="LR">
      <formula>NOT(ISERROR(SEARCH("LR",AH12)))</formula>
    </cfRule>
    <cfRule type="containsText" dxfId="5" priority="3" operator="containsText" text="MR">
      <formula>NOT(ISERROR(SEARCH("MR",AH12)))</formula>
    </cfRule>
  </conditionalFormatting>
  <conditionalFormatting sqref="AH22:AH24">
    <cfRule type="containsText" dxfId="4" priority="25" operator="containsText" text="SR">
      <formula>NOT(ISERROR(SEARCH("SR",AH22)))</formula>
    </cfRule>
    <cfRule type="containsText" dxfId="3" priority="24" operator="containsText" text="LR">
      <formula>NOT(ISERROR(SEARCH("LR",AH22)))</formula>
    </cfRule>
    <cfRule type="containsText" dxfId="2" priority="23" operator="containsText" text="MR">
      <formula>NOT(ISERROR(SEARCH("MR",AH22)))</formula>
    </cfRule>
    <cfRule type="containsText" dxfId="1" priority="22" operator="containsText" text="HR">
      <formula>NOT(ISERROR(SEARCH("HR",AH22)))</formula>
    </cfRule>
    <cfRule type="containsText" dxfId="0" priority="21" operator="containsText" text="ER">
      <formula>NOT(ISERROR(SEARCH("ER",AH22)))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CMS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2025-03-10T00:03:43Z</dcterms:modified>
</cp:coreProperties>
</file>