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Z:\SISTEM MANAJEMEN\2. SISTEM MANAJEMEN TERINTEGRASI PT. CINT\KLAUSUL 6. PERENCANAAN\6.1 PENANGANAN RESIKO DAN PELUANG\08. 2025\1. Analisa Resiko Mutu\01. Semester 1\"/>
    </mc:Choice>
  </mc:AlternateContent>
  <xr:revisionPtr revIDLastSave="0" documentId="13_ncr:1_{E2833F32-EEC3-43CB-8999-898B5F06CFD1}" xr6:coauthVersionLast="47" xr6:coauthVersionMax="47" xr10:uidLastSave="{00000000-0000-0000-0000-000000000000}"/>
  <bookViews>
    <workbookView xWindow="-110" yWindow="-110" windowWidth="19420" windowHeight="10300" xr2:uid="{0B9CF858-B48F-4597-A476-F0D6A25C6CA4}"/>
  </bookViews>
  <sheets>
    <sheet name="Sarmut" sheetId="2" r:id="rId1"/>
  </sheets>
  <definedNames>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Excel_BuiltIn_Print_Area_1">#REF!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#REF!</definedName>
    <definedName name="Excel_BuiltIn_Print_Area_12_1">#REF!</definedName>
    <definedName name="Excel_BuiltIn_Print_Area_12_1_1">"$#REF!.$A$1:$K$41"</definedName>
    <definedName name="Excel_BuiltIn_Print_Area_13">#REF!</definedName>
    <definedName name="Excel_BuiltIn_Print_Area_13_1">#REF!</definedName>
    <definedName name="Excel_BuiltIn_Print_Area_14">#REF!</definedName>
    <definedName name="Excel_BuiltIn_Print_Area_14_1">"$#REF!.$A$1:$V$41"</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_1_1">#REF!</definedName>
    <definedName name="Excel_BuiltIn_Print_Area_2_1_1_1">"$#REF!.$A$1:$K$41"</definedName>
    <definedName name="Excel_BuiltIn_Print_Area_2_1_1_1_1">"$#REF!.$A$1:$K$41"</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#REF!</definedName>
    <definedName name="Excel_BuiltIn_Print_Area_41">#REF!</definedName>
    <definedName name="Excel_BuiltIn_Print_Area_42">#REF!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#REF!</definedName>
    <definedName name="Excel_BuiltIn_Print_Area_5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#REF!</definedName>
    <definedName name="Excel_BuiltIn_Print_Titles_16">#REF!</definedName>
    <definedName name="Excel_BuiltIn_Print_Titles_2">"$#REF!.$A$1:$AMJ$6"</definedName>
    <definedName name="Excel_BuiltIn_Print_Titles_2_1">#REF!</definedName>
    <definedName name="Excel_BuiltIn_Print_Titles_22">#REF!</definedName>
    <definedName name="Excel_BuiltIn_Print_Titles_3">#REF!</definedName>
    <definedName name="Excel_BuiltIn_Print_Titles_3_1">"$#REF!.$A$1:$AMJ$6"</definedName>
    <definedName name="Excel_BuiltIn_Print_Titles_32">#REF!</definedName>
    <definedName name="Excel_BuiltIn_Print_Titles_38">#REF!</definedName>
    <definedName name="Excel_BuiltIn_Print_Titles_4">#REF!</definedName>
    <definedName name="Excel_BuiltIn_Print_Titles_4_1">"$#REF!.$A$4:$AMJ$6"</definedName>
    <definedName name="Excel_BuiltIn_Print_Titles_42">#REF!</definedName>
    <definedName name="Excel_BuiltIn_Print_Titles_5">#REF!</definedName>
    <definedName name="Excel_BuiltIn_Print_Titles_5_1">"$#REF!.$A$1:$AMJ$6"</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0">Sarmut!$A$1:$Q$17</definedName>
    <definedName name="_xlnm.Print_Titles" localSheetId="0">Sarmut!$8:$8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2" l="1"/>
  <c r="K16" i="2" s="1"/>
  <c r="J17" i="2"/>
  <c r="K17" i="2" s="1"/>
  <c r="J14" i="2"/>
  <c r="K14" i="2" s="1"/>
  <c r="J13" i="2"/>
  <c r="K13" i="2" s="1"/>
  <c r="J11" i="2"/>
  <c r="K11" i="2" s="1"/>
  <c r="J15" i="2"/>
  <c r="K15" i="2" s="1"/>
  <c r="J10" i="2"/>
  <c r="K10" i="2" s="1"/>
  <c r="J12" i="2"/>
  <c r="K12" i="2" s="1"/>
  <c r="J9" i="2"/>
  <c r="K9" i="2" s="1"/>
</calcChain>
</file>

<file path=xl/sharedStrings.xml><?xml version="1.0" encoding="utf-8"?>
<sst xmlns="http://schemas.openxmlformats.org/spreadsheetml/2006/main" count="139" uniqueCount="126">
  <si>
    <t>Version / Revision</t>
  </si>
  <si>
    <t>Issue Date</t>
  </si>
  <si>
    <t>Pages</t>
  </si>
  <si>
    <t>PIC</t>
  </si>
  <si>
    <t>No</t>
  </si>
  <si>
    <t>Prob</t>
  </si>
  <si>
    <t>Dampak</t>
  </si>
  <si>
    <t>Status Resiko</t>
  </si>
  <si>
    <t>1</t>
  </si>
  <si>
    <t>Resiko (Risk)</t>
  </si>
  <si>
    <t>Penilaian Resiko</t>
  </si>
  <si>
    <t>Mitigasi Resiko</t>
  </si>
  <si>
    <t>Analisa Awal</t>
  </si>
  <si>
    <t>Tindakan Perbaikan</t>
  </si>
  <si>
    <t>DEPARTEMEN</t>
  </si>
  <si>
    <t>Approved By:</t>
  </si>
  <si>
    <t>CINT/CMS/F-002/RDPA</t>
  </si>
  <si>
    <t>No. Dokumen</t>
  </si>
  <si>
    <t xml:space="preserve">Sign </t>
  </si>
  <si>
    <t xml:space="preserve">Date  </t>
  </si>
  <si>
    <t>Date</t>
  </si>
  <si>
    <t>Prepared By:</t>
  </si>
  <si>
    <t>CORPORATE MANAGEMENT SYSTEM</t>
  </si>
  <si>
    <t>FIACO</t>
  </si>
  <si>
    <t>PURCHASING</t>
  </si>
  <si>
    <t>HC&amp;GA</t>
  </si>
  <si>
    <t>IT</t>
  </si>
  <si>
    <t>MKT &amp; SYS. DEV.</t>
  </si>
  <si>
    <t>SALES &amp; DIST</t>
  </si>
  <si>
    <t>SALES &amp; MKT ADM.</t>
  </si>
  <si>
    <t>E-CATALOQUE</t>
  </si>
  <si>
    <t>GLOBAL SOURCHING &amp; NSB</t>
  </si>
  <si>
    <t>SCM</t>
  </si>
  <si>
    <t>PRODUKSI</t>
  </si>
  <si>
    <t>ENGINEERING</t>
  </si>
  <si>
    <t>Sasaran Mutu/Target yang akan dicapai
(Kuantitatif)</t>
  </si>
  <si>
    <t xml:space="preserve">Referensi Document No : MR.P.6. Pengendalian Resiko &amp; Peluang		</t>
  </si>
  <si>
    <t>Rating Status 
(rumus otomatis)</t>
  </si>
  <si>
    <t>KPI</t>
  </si>
  <si>
    <t>GA Expenses</t>
  </si>
  <si>
    <t>Pemilihan Lembaga Sertifikasi</t>
  </si>
  <si>
    <t>Integrated System</t>
  </si>
  <si>
    <t>Hasil yang Diharapkan dari Proses</t>
  </si>
  <si>
    <t>95% dari budget</t>
  </si>
  <si>
    <t>Identifikasi Peluang (Opportunity)</t>
  </si>
  <si>
    <t>Siti Nur Aisyah</t>
  </si>
  <si>
    <t>EVALUASI
SMT I 2025</t>
  </si>
  <si>
    <t>EVALUASI
SMT II 2025</t>
  </si>
  <si>
    <t>Proses Pendukung Ketercapaian KPI</t>
  </si>
  <si>
    <t>1. Kenaikan harga yang ditetapkan oleh lembaga sertifikasi
2. Adanya biaya tambahan diluar perjanjian resmi/penawaran.</t>
  </si>
  <si>
    <t>1. Mencari lembaga sertifikasi dengan harga yang lebih murah.
2. Cost efisiensi seluruh pengeluaran CMS.
3. Negoisasi biaya untuk medapatkan harga lebih murah dari sebelumnya.</t>
  </si>
  <si>
    <t>1. Menggabungkan Sertifikasi SNI Kursi, Meja, Lemari dan Halal dalam 1 lembaga sertifikasi.
2. Kerjasama ke BBSPJIKB agar bisa menambah ruang lingkup sertifikasi SNI Tempat Tidur Pasien &amp; ISO Integrasi.</t>
  </si>
  <si>
    <t>Ada vendor baru yang lebih murah dengan kualitas dan pelayanan yang lebih baik atau minimal sama</t>
  </si>
  <si>
    <t>Selisih Stock</t>
  </si>
  <si>
    <t>Internal Komplain Antar Dept.</t>
  </si>
  <si>
    <t>Program Sampling Opname Mingguan</t>
  </si>
  <si>
    <t>Verification BSC</t>
  </si>
  <si>
    <t>Collection BSC</t>
  </si>
  <si>
    <t>Program Review Sistem Manajemen</t>
  </si>
  <si>
    <t>Repository System Management</t>
  </si>
  <si>
    <t>Sampling Opname Mingguan</t>
  </si>
  <si>
    <t>0 selisih setiap sampling opname</t>
  </si>
  <si>
    <t>Rutin dilaksanakan 12 kali dalam 1 bulan</t>
  </si>
  <si>
    <t>Sampling opname mingguan yang didampingi CMS kurang dari 12 kali dalam 1 bulan</t>
  </si>
  <si>
    <t>0 Selisih</t>
  </si>
  <si>
    <t>Verifikasi pencapaian KPI BSC yang diinput Departemen</t>
  </si>
  <si>
    <t>Monitoring pencapaian KPI BSC yang diinput Departemen</t>
  </si>
  <si>
    <t>100% direview 2 hari setelah tanggal submit</t>
  </si>
  <si>
    <t>100% submit maksimal tanggal 15 setiap bulan</t>
  </si>
  <si>
    <t>Memastikan seluruh proses CMS sesuai standar keberterimaan yang ditetapkan</t>
  </si>
  <si>
    <t>0 komplain internal</t>
  </si>
  <si>
    <t>Manager Departemen telat dalam submit pencapaian BSC</t>
  </si>
  <si>
    <t>Data primer &amp; sekunder tidak otomatis terintegrasi dengan CIS dan SAP sehingga manual menunggu update data dari departemen lain.</t>
  </si>
  <si>
    <t>Integrasi pencapaian KPI BSC di wesite dengan data realtime di SAP, CIS, HRIS, Portal, dll.</t>
  </si>
  <si>
    <t>100% submit tepat waktu, maksimal tanggal 15</t>
  </si>
  <si>
    <t>RISK DETERMINATION &amp; PLANNING TO ACTION
BERDASARKAN KPI BSC</t>
  </si>
  <si>
    <t>Revisi dan Update Bisnis Proses, SOP, &amp; IK lama sesuai hasil review/audit SOP</t>
  </si>
  <si>
    <t>100% tereview &amp; terupdate maksimal Juni 2025</t>
  </si>
  <si>
    <t>Proses revisi dan update sistem manajemen tidak selesai tepat waktu.</t>
  </si>
  <si>
    <t>1. Melaksanakan sinkronisasi proses dengan bagian terkait
2. Membuat jadwal audit dan melaksanakan audit SOP
3. Mereview SOP existing dan efektivitasnya
4. Melakukan update SOP sesuai hasil review
5. Melakukan update Bisnis Proses</t>
  </si>
  <si>
    <t>100% Juni 2025</t>
  </si>
  <si>
    <t>Pembuatan Webiste Repository System Management</t>
  </si>
  <si>
    <t>0 Komplain</t>
  </si>
  <si>
    <t>12 kali setiap bulan</t>
  </si>
  <si>
    <t>100% terverifikasi maksimal tanggal 17</t>
  </si>
  <si>
    <t>Menetapkan form laporan selisih stock opname dilengkapi dengan identifikasi penyebab selisih &amp; tindakan perbaikan</t>
  </si>
  <si>
    <t>Tidak ada penyelesaian stock opname</t>
  </si>
  <si>
    <t>Ada komplain terhadap standar keberterimaan yang ditetapkan CMS</t>
  </si>
  <si>
    <t>Tidak ada komplain terhadap standar keberterimaan menunjukan bahwa CMS memenuhi tanggungjawab.</t>
  </si>
  <si>
    <t>Sampling opname mingguan lebih dari 12 kali dalam sebulan mengurangi resiko selisih stok saat Stock Opname Tahunan.</t>
  </si>
  <si>
    <t>Data primer dan sekunder untuk verifikasi tidak tersedia tepat waktu.</t>
  </si>
  <si>
    <t>Integrasi pencapaian KPI dengan SAP, CIS, Portal, dan HRIS dan sumber lain yang dimiliki CINT menjadi data primer &amp; sekunder, sehingga data tepat waktu da realtime</t>
  </si>
  <si>
    <t>Proses developmen tidak tepat waktu</t>
  </si>
  <si>
    <t>100% webiste dapat digunakan Maret 2025</t>
  </si>
  <si>
    <t>100% Maret 2025</t>
  </si>
  <si>
    <t>1. Bisnis Proses, SOP, dan IK hanya diupdate ketika terjadi temuan audit atau saat departemen mengajukan revisi SOP.
2. Bisnis Proses, SOP, dan IK tidak saling terkait antar departemen</t>
  </si>
  <si>
    <t>lembaga sertifikasi dapat mencakup standard SNI Kursi, Meja, Lemari, Tempat Tidur Pasien, dan ISO Integrasi</t>
  </si>
  <si>
    <t xml:space="preserve">1. Perlu waktu lama saat proses migrasi dokumen dari direktori lokal ke website.
2. Koordinasi dengan IT terkait penyelesaian website Repository Sistem Manajemen </t>
  </si>
  <si>
    <r>
      <rPr>
        <sz val="11"/>
        <color rgb="FFFF0000"/>
        <rFont val="Calibri"/>
        <family val="2"/>
        <scheme val="minor"/>
      </rPr>
      <t>1. Mendevelop Repository System Manajemen di dalam Portal CINT.</t>
    </r>
    <r>
      <rPr>
        <sz val="11"/>
        <color theme="1"/>
        <rFont val="Calibri"/>
        <family val="2"/>
        <charset val="1"/>
        <scheme val="minor"/>
      </rPr>
      <t xml:space="preserve">
</t>
    </r>
    <r>
      <rPr>
        <sz val="11"/>
        <color rgb="FF0070C0"/>
        <rFont val="Calibri"/>
        <family val="2"/>
        <scheme val="minor"/>
      </rPr>
      <t>1.</t>
    </r>
    <r>
      <rPr>
        <sz val="11"/>
        <color theme="1"/>
        <rFont val="Calibri"/>
        <family val="2"/>
        <charset val="1"/>
        <scheme val="minor"/>
      </rPr>
      <t xml:space="preserve"> Mangajukan karyawan magang untuk membantu proses migrasi dokumen dari direktori lokal ke website
</t>
    </r>
    <r>
      <rPr>
        <sz val="11"/>
        <color rgb="FF0070C0"/>
        <rFont val="Calibri"/>
        <family val="2"/>
        <scheme val="minor"/>
      </rPr>
      <t>2. Meningkatkan koordinasi dengan IT untuk prose develop Repository System Manajemen di dalam Portal CINT.</t>
    </r>
  </si>
  <si>
    <r>
      <rPr>
        <sz val="11"/>
        <color rgb="FF002060"/>
        <rFont val="Calibri"/>
        <family val="2"/>
        <scheme val="minor"/>
      </rPr>
      <t>B</t>
    </r>
    <r>
      <rPr>
        <sz val="11"/>
        <color theme="1"/>
        <rFont val="Calibri"/>
        <family val="2"/>
        <scheme val="minor"/>
      </rPr>
      <t>iaya sertifikasi</t>
    </r>
    <r>
      <rPr>
        <sz val="11"/>
        <color theme="1"/>
        <rFont val="Calibri"/>
        <family val="2"/>
        <scheme val="minor"/>
      </rPr>
      <t xml:space="preserve"> melebihi budget 95% </t>
    </r>
  </si>
  <si>
    <t>Penentuan Lembaga Sertifikasi</t>
  </si>
  <si>
    <t>Biaya manajemen konsultan tidak melebihi 95% budget atau maksimal sama</t>
  </si>
  <si>
    <r>
      <rPr>
        <sz val="11"/>
        <rFont val="Calibri"/>
        <family val="2"/>
        <scheme val="minor"/>
      </rPr>
      <t xml:space="preserve">1. CINT memerlukan </t>
    </r>
    <r>
      <rPr>
        <sz val="11"/>
        <color theme="1"/>
        <rFont val="Calibri"/>
        <family val="2"/>
        <scheme val="minor"/>
      </rPr>
      <t xml:space="preserve">sertifikasi SNI meja &amp; lemari.
2. CINT memerlukan sertifikasi Halal
3. Lembaga sertifikasi sebelumnya tidak bisa memenuhi seluruh sertifikasi sesuai kebutuhan CINT.
</t>
    </r>
  </si>
  <si>
    <t>Tidak ada lembaga sertifikasi yang bisa memenuhi seluruh standard yang diterapkan CINT.</t>
  </si>
  <si>
    <t>Lembaga sertifikasi BBSPJIKB  dapat melakukan sertifikasi SNI Kursi, Meja, Lemari, dan Halal dengan biaya lebih terjangkau.</t>
  </si>
  <si>
    <r>
      <rPr>
        <sz val="11"/>
        <color rgb="FF002060"/>
        <rFont val="Calibri"/>
        <family val="2"/>
        <scheme val="minor"/>
      </rPr>
      <t>Masih</t>
    </r>
    <r>
      <rPr>
        <sz val="11"/>
        <color theme="1"/>
        <rFont val="Calibri"/>
        <family val="2"/>
        <scheme val="minor"/>
      </rPr>
      <t xml:space="preserve"> ada selisih stock yang tidak bisa </t>
    </r>
    <r>
      <rPr>
        <sz val="11"/>
        <rFont val="Calibri"/>
        <family val="2"/>
        <scheme val="minor"/>
      </rPr>
      <t>diidentifikasi penyebabnya.</t>
    </r>
  </si>
  <si>
    <t>Update schedule review sistem manajemen secara realtime untuk memantau agar realisasi sesuai jadwal.</t>
  </si>
  <si>
    <r>
      <t>Development lebih cepat</t>
    </r>
    <r>
      <rPr>
        <sz val="11"/>
        <color theme="1"/>
        <rFont val="Calibri"/>
        <family val="2"/>
        <charset val="1"/>
        <scheme val="minor"/>
      </rPr>
      <t xml:space="preserve"> melalui koordinasi dengan tim IT.</t>
    </r>
  </si>
  <si>
    <t>Manager Departemen submit lebih cepat dari batas waktu  dengan membuat aturan bahwa submit BSC diatas tanggal 15 melalui sistem BSC Website maka pencapaian tidak diakui.</t>
  </si>
  <si>
    <t>1. Tidak ada monitoring collection BSC.
2. Tidak ada sistem locking system melalui BSC website, sehingga kecenderungan untuk telat mengisi BSC.
3. Tidak ada second layer yang punya wewenang untuk mengisi BSC, jika manager sibuk.</t>
  </si>
  <si>
    <t>1. Membuat monitoring collection BSC.
2. Memberlakukan locking system di BSC Website.
3. Penunjukkan second layer</t>
  </si>
  <si>
    <t>Penyebab selisih stock opname teridentifikasi dan diperbaiki sehingga meminimalisir selisih stok</t>
  </si>
  <si>
    <t>Pelaksanaan sampling opname tidak sesuai dengan jadwal yang ditargetkan</t>
  </si>
  <si>
    <r>
      <rPr>
        <sz val="11"/>
        <rFont val="Calibri"/>
        <family val="2"/>
        <scheme val="minor"/>
      </rPr>
      <t>1. Memfollowup FIACO dan PIC gudang untuk membuat jadwal STO mingguan.</t>
    </r>
    <r>
      <rPr>
        <sz val="11"/>
        <color theme="1"/>
        <rFont val="Calibri"/>
        <family val="2"/>
        <scheme val="minor"/>
      </rPr>
      <t xml:space="preserve">
2. Menyepakati tanggal pengganti sampling opname apabila STO tidak bisa dilaksanakan sesuai jadwal</t>
    </r>
  </si>
  <si>
    <t>Agung T.W.</t>
  </si>
  <si>
    <t>1. Kinerja CMS masih sesuai dengan item standar keberterimaan yang ditetapkan.
2. Lead time untuk setiap standar keberterimaan masih terpenuhi oleh CMS
3. Belum dilakukan review standar keberterimaan sesuai struktur organisasi terbaru</t>
  </si>
  <si>
    <t xml:space="preserve">1. Mempertahankan kinerja Departemen  CMS.
2. Mereview dan update standar keberterimaan sesuai struktur organisasi terbaru CINT.
2. Koordinasi dan komunikasi dengan dept terkait untuk peningkatan standar keberterimaan </t>
  </si>
  <si>
    <t>0 komplain</t>
  </si>
  <si>
    <t>30/7/2025</t>
  </si>
  <si>
    <t>Target 224,770,000 Rupiah
Realisasi 53,330,000 Rupiah
23,7% dari budget</t>
  </si>
  <si>
    <t>251,401,000.00 Rupiah</t>
  </si>
  <si>
    <t>17.17 Kali Per Bulan</t>
  </si>
  <si>
    <t>82.40 % Tepat Waktu</t>
  </si>
  <si>
    <t>99.07 % Tepat Waktu</t>
  </si>
  <si>
    <t>82.00 % Terupdate</t>
  </si>
  <si>
    <t>100% Terimplementasi Juni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</si>
</sst>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Narrow"/>
      <family val="2"/>
    </font>
    <font>
      <sz val="11"/>
      <color theme="1"/>
      <name val="Calibri"/>
      <family val="2"/>
      <charset val="1"/>
      <scheme val="minor"/>
    </font>
    <font>
      <b/>
      <sz val="14"/>
      <name val="Calibri"/>
      <family val="2"/>
    </font>
    <font>
      <b/>
      <sz val="11"/>
      <name val="Calibri"/>
      <family val="2"/>
    </font>
    <font>
      <b/>
      <sz val="14"/>
      <color indexed="8"/>
      <name val="Calibri"/>
      <family val="2"/>
    </font>
    <font>
      <b/>
      <sz val="11"/>
      <color indexed="8"/>
      <name val="Calibri"/>
      <family val="2"/>
    </font>
    <font>
      <sz val="11"/>
      <color rgb="FFFF0000"/>
      <name val="Calibri"/>
      <family val="2"/>
      <scheme val="minor"/>
    </font>
    <font>
      <sz val="11"/>
      <color rgb="FF0070C0"/>
      <name val="Calibri"/>
      <family val="2"/>
      <scheme val="minor"/>
    </font>
    <font>
      <sz val="11"/>
      <color rgb="FF002060"/>
      <name val="Calibri"/>
      <family val="2"/>
      <scheme val="minor"/>
    </font>
    <font>
      <sz val="1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0" fontId="1" fillId="0" borderId="0"/>
    <xf numFmtId="9" fontId="1" fillId="0" borderId="0" applyFont="0" applyFill="0" applyBorder="0" applyAlignment="0" applyProtection="0"/>
  </cellStyleXfs>
  <cellXfs count="67">
    <xf numFmtId="0" fontId="0" fillId="0" borderId="0" xfId="0"/>
    <xf numFmtId="0" fontId="4" fillId="0" borderId="0" xfId="1"/>
    <xf numFmtId="0" fontId="2" fillId="0" borderId="3" xfId="1" applyFont="1" applyBorder="1" applyAlignment="1">
      <alignment horizontal="center" vertical="center"/>
    </xf>
    <xf numFmtId="0" fontId="8" fillId="0" borderId="3" xfId="1" applyFont="1" applyBorder="1" applyAlignment="1">
      <alignment vertical="center"/>
    </xf>
    <xf numFmtId="0" fontId="2" fillId="0" borderId="3" xfId="1" applyFont="1" applyBorder="1" applyAlignment="1">
      <alignment horizontal="center" vertical="center" wrapText="1"/>
    </xf>
    <xf numFmtId="0" fontId="4" fillId="0" borderId="3" xfId="1" applyBorder="1" applyAlignment="1">
      <alignment horizontal="center" vertical="center"/>
    </xf>
    <xf numFmtId="0" fontId="1" fillId="0" borderId="3" xfId="1" applyFont="1" applyBorder="1" applyAlignment="1">
      <alignment horizontal="left" vertical="center" wrapText="1"/>
    </xf>
    <xf numFmtId="0" fontId="1" fillId="0" borderId="3" xfId="1" applyFont="1" applyBorder="1" applyAlignment="1">
      <alignment horizontal="center" vertical="center" wrapText="1"/>
    </xf>
    <xf numFmtId="0" fontId="2" fillId="2" borderId="3" xfId="1" applyFont="1" applyFill="1" applyBorder="1" applyAlignment="1">
      <alignment horizontal="center" vertical="center"/>
    </xf>
    <xf numFmtId="0" fontId="4" fillId="0" borderId="0" xfId="1" applyAlignment="1">
      <alignment horizontal="center"/>
    </xf>
    <xf numFmtId="0" fontId="4" fillId="0" borderId="0" xfId="1" applyAlignment="1">
      <alignment vertical="center"/>
    </xf>
    <xf numFmtId="0" fontId="2" fillId="2" borderId="3" xfId="1" applyFont="1" applyFill="1" applyBorder="1" applyAlignment="1">
      <alignment vertical="center"/>
    </xf>
    <xf numFmtId="0" fontId="8" fillId="2" borderId="3" xfId="1" applyFont="1" applyFill="1" applyBorder="1" applyAlignment="1">
      <alignment horizontal="center" vertical="center" wrapText="1"/>
    </xf>
    <xf numFmtId="49" fontId="2" fillId="0" borderId="3" xfId="1" applyNumberFormat="1" applyFont="1" applyBorder="1" applyAlignment="1">
      <alignment horizontal="center" vertical="center"/>
    </xf>
    <xf numFmtId="164" fontId="3" fillId="0" borderId="3" xfId="2" applyNumberFormat="1"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top" wrapText="1"/>
    </xf>
    <xf numFmtId="0" fontId="0" fillId="0" borderId="3" xfId="1" applyFont="1" applyBorder="1" applyAlignment="1">
      <alignment horizontal="left" vertical="center" wrapText="1"/>
    </xf>
    <xf numFmtId="9" fontId="2" fillId="0" borderId="3" xfId="1" applyNumberFormat="1" applyFont="1" applyBorder="1" applyAlignment="1">
      <alignment horizontal="center" vertical="center" wrapText="1"/>
    </xf>
    <xf numFmtId="0" fontId="8" fillId="0" borderId="3" xfId="1" applyFont="1" applyBorder="1" applyAlignment="1">
      <alignment horizontal="center" vertical="center"/>
    </xf>
    <xf numFmtId="14" fontId="8" fillId="0" borderId="3" xfId="1" applyNumberFormat="1" applyFont="1" applyBorder="1" applyAlignment="1">
      <alignment horizontal="center" vertical="center"/>
    </xf>
    <xf numFmtId="0" fontId="1" fillId="3" borderId="3" xfId="1" applyFont="1" applyFill="1" applyBorder="1" applyAlignment="1">
      <alignment horizontal="center" vertical="center" wrapText="1"/>
    </xf>
    <xf numFmtId="0" fontId="4" fillId="0" borderId="3" xfId="1" applyBorder="1" applyAlignment="1">
      <alignment horizontal="left" vertical="center"/>
    </xf>
    <xf numFmtId="0" fontId="4" fillId="0" borderId="3" xfId="1" applyBorder="1" applyAlignment="1">
      <alignment vertical="center"/>
    </xf>
    <xf numFmtId="0" fontId="4" fillId="0" borderId="3" xfId="1" applyBorder="1" applyAlignment="1">
      <alignment horizontal="left" vertical="center" wrapText="1"/>
    </xf>
    <xf numFmtId="0" fontId="4" fillId="0" borderId="3" xfId="1" applyBorder="1" applyAlignment="1">
      <alignment vertical="center" wrapText="1"/>
    </xf>
    <xf numFmtId="0" fontId="4" fillId="0" borderId="13" xfId="1" applyBorder="1" applyAlignment="1">
      <alignment horizontal="center" vertical="center"/>
    </xf>
    <xf numFmtId="0" fontId="4" fillId="0" borderId="13" xfId="1" applyBorder="1" applyAlignment="1">
      <alignment horizontal="left" vertical="center" wrapText="1"/>
    </xf>
    <xf numFmtId="0" fontId="2" fillId="0" borderId="14" xfId="1" applyFont="1" applyBorder="1" applyAlignment="1">
      <alignment horizontal="center" vertical="center" wrapText="1"/>
    </xf>
    <xf numFmtId="0" fontId="4" fillId="0" borderId="13" xfId="1" applyBorder="1" applyAlignment="1">
      <alignment vertical="center" wrapText="1"/>
    </xf>
    <xf numFmtId="0" fontId="4" fillId="0" borderId="13" xfId="1" applyBorder="1" applyAlignment="1">
      <alignment vertical="center"/>
    </xf>
    <xf numFmtId="0" fontId="0" fillId="0" borderId="3" xfId="0" applyBorder="1" applyAlignment="1">
      <alignment horizontal="left" vertical="center" wrapText="1"/>
    </xf>
    <xf numFmtId="0" fontId="0" fillId="0" borderId="3" xfId="0" applyBorder="1" applyAlignment="1">
      <alignment horizontal="left" vertical="top" wrapText="1"/>
    </xf>
    <xf numFmtId="0" fontId="0" fillId="0" borderId="3" xfId="1" applyFont="1" applyBorder="1" applyAlignment="1">
      <alignment vertical="center" wrapText="1"/>
    </xf>
    <xf numFmtId="0" fontId="12" fillId="0" borderId="3" xfId="0" applyFont="1" applyBorder="1" applyAlignment="1">
      <alignment horizontal="left" vertical="center" wrapText="1"/>
    </xf>
    <xf numFmtId="0" fontId="12" fillId="0" borderId="3" xfId="1" applyFont="1" applyBorder="1" applyAlignment="1">
      <alignment vertical="center" wrapText="1"/>
    </xf>
    <xf numFmtId="9" fontId="2" fillId="0" borderId="3" xfId="3" applyFont="1" applyBorder="1" applyAlignment="1">
      <alignment horizontal="center" vertical="center"/>
    </xf>
    <xf numFmtId="9" fontId="2" fillId="0" borderId="13" xfId="1" applyNumberFormat="1" applyFont="1" applyBorder="1" applyAlignment="1">
      <alignment horizontal="center" vertical="center" wrapText="1"/>
    </xf>
    <xf numFmtId="9" fontId="2" fillId="0" borderId="14" xfId="1" applyNumberFormat="1" applyFont="1" applyBorder="1" applyAlignment="1">
      <alignment horizontal="center" vertical="center" wrapText="1"/>
    </xf>
    <xf numFmtId="0" fontId="2" fillId="0" borderId="13" xfId="1" applyFont="1" applyBorder="1" applyAlignment="1">
      <alignment horizontal="center" vertical="center" wrapText="1"/>
    </xf>
    <xf numFmtId="0" fontId="2" fillId="0" borderId="14" xfId="1" applyFont="1" applyBorder="1" applyAlignment="1">
      <alignment horizontal="center" vertical="center" wrapText="1"/>
    </xf>
    <xf numFmtId="0" fontId="4" fillId="0" borderId="3" xfId="1" applyBorder="1" applyAlignment="1">
      <alignment horizontal="left" vertical="center"/>
    </xf>
    <xf numFmtId="0" fontId="2" fillId="0" borderId="3" xfId="0" applyFont="1" applyBorder="1" applyAlignment="1">
      <alignment horizontal="center" vertical="center"/>
    </xf>
    <xf numFmtId="0" fontId="8" fillId="0" borderId="3" xfId="1" applyFont="1" applyBorder="1" applyAlignment="1">
      <alignment horizontal="center" vertical="center"/>
    </xf>
    <xf numFmtId="14" fontId="8" fillId="0" borderId="3" xfId="1" applyNumberFormat="1" applyFont="1" applyBorder="1" applyAlignment="1">
      <alignment horizontal="center" vertical="center"/>
    </xf>
    <xf numFmtId="0" fontId="4" fillId="0" borderId="0" xfId="1" applyAlignment="1">
      <alignment horizontal="center"/>
    </xf>
    <xf numFmtId="0" fontId="2" fillId="0" borderId="3" xfId="1" applyFont="1" applyBorder="1" applyAlignment="1">
      <alignment horizontal="center" vertical="center" wrapText="1"/>
    </xf>
    <xf numFmtId="0" fontId="2" fillId="0" borderId="3" xfId="1" applyFont="1" applyBorder="1" applyAlignment="1">
      <alignment horizontal="center" vertical="center"/>
    </xf>
    <xf numFmtId="0" fontId="4" fillId="2" borderId="4" xfId="1" applyFill="1" applyBorder="1" applyAlignment="1">
      <alignment horizontal="center"/>
    </xf>
    <xf numFmtId="0" fontId="4" fillId="2" borderId="10" xfId="1" applyFill="1" applyBorder="1" applyAlignment="1">
      <alignment horizontal="center"/>
    </xf>
    <xf numFmtId="0" fontId="4" fillId="2" borderId="5" xfId="1" applyFill="1" applyBorder="1" applyAlignment="1">
      <alignment horizontal="center"/>
    </xf>
    <xf numFmtId="0" fontId="4" fillId="2" borderId="6" xfId="1" applyFill="1" applyBorder="1" applyAlignment="1">
      <alignment horizontal="center"/>
    </xf>
    <xf numFmtId="0" fontId="4" fillId="2" borderId="0" xfId="1" applyFill="1" applyAlignment="1">
      <alignment horizontal="center"/>
    </xf>
    <xf numFmtId="0" fontId="4" fillId="2" borderId="7" xfId="1" applyFill="1" applyBorder="1" applyAlignment="1">
      <alignment horizontal="center"/>
    </xf>
    <xf numFmtId="0" fontId="4" fillId="2" borderId="8" xfId="1" applyFill="1" applyBorder="1" applyAlignment="1">
      <alignment horizontal="center"/>
    </xf>
    <xf numFmtId="0" fontId="4" fillId="2" borderId="11" xfId="1" applyFill="1" applyBorder="1" applyAlignment="1">
      <alignment horizontal="center"/>
    </xf>
    <xf numFmtId="0" fontId="4" fillId="2" borderId="9" xfId="1" applyFill="1" applyBorder="1" applyAlignment="1">
      <alignment horizontal="center"/>
    </xf>
    <xf numFmtId="0" fontId="8" fillId="2" borderId="3"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 xfId="1" applyFont="1" applyFill="1" applyBorder="1" applyAlignment="1">
      <alignment horizontal="center" vertical="center"/>
    </xf>
    <xf numFmtId="0" fontId="5" fillId="2" borderId="3"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6" fillId="2" borderId="3" xfId="1" applyFont="1" applyFill="1" applyBorder="1" applyAlignment="1">
      <alignment horizontal="left" vertical="center"/>
    </xf>
  </cellXfs>
  <cellStyles count="4">
    <cellStyle name="Normal" xfId="0" builtinId="0"/>
    <cellStyle name="Normal 2" xfId="1" xr:uid="{4C8A7854-0FA2-42AD-8463-83D2F1DC1065}"/>
    <cellStyle name="Normal 2 2" xfId="2" xr:uid="{8BD8AE9B-2463-4C7C-A650-82163A728220}"/>
    <cellStyle name="Percent" xfId="3" builtinId="5"/>
  </cellStyles>
  <dxfs count="5">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574902</xdr:colOff>
      <xdr:row>20</xdr:row>
      <xdr:rowOff>139846</xdr:rowOff>
    </xdr:from>
    <xdr:to>
      <xdr:col>9</xdr:col>
      <xdr:colOff>271173</xdr:colOff>
      <xdr:row>35</xdr:row>
      <xdr:rowOff>33523</xdr:rowOff>
    </xdr:to>
    <xdr:pic>
      <xdr:nvPicPr>
        <xdr:cNvPr id="2" name="Picture 1">
          <a:extLst>
            <a:ext uri="{FF2B5EF4-FFF2-40B4-BE49-F238E27FC236}">
              <a16:creationId xmlns:a16="http://schemas.microsoft.com/office/drawing/2014/main" id="{C1ACA630-7918-4802-B821-F5D36073BF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0027" y="17618221"/>
          <a:ext cx="4649271" cy="2751177"/>
        </a:xfrm>
        <a:prstGeom prst="rect">
          <a:avLst/>
        </a:prstGeom>
        <a:noFill/>
      </xdr:spPr>
    </xdr:pic>
    <xdr:clientData/>
  </xdr:twoCellAnchor>
  <xdr:twoCellAnchor>
    <xdr:from>
      <xdr:col>1</xdr:col>
      <xdr:colOff>319006</xdr:colOff>
      <xdr:row>0</xdr:row>
      <xdr:rowOff>124381</xdr:rowOff>
    </xdr:from>
    <xdr:to>
      <xdr:col>2</xdr:col>
      <xdr:colOff>683109</xdr:colOff>
      <xdr:row>2</xdr:row>
      <xdr:rowOff>115453</xdr:rowOff>
    </xdr:to>
    <xdr:sp macro="" textlink="">
      <xdr:nvSpPr>
        <xdr:cNvPr id="4" name="Freeform 30">
          <a:extLst>
            <a:ext uri="{FF2B5EF4-FFF2-40B4-BE49-F238E27FC236}">
              <a16:creationId xmlns:a16="http://schemas.microsoft.com/office/drawing/2014/main" id="{37AF702B-74DF-B363-26DC-59378E6FCE9A}"/>
            </a:ext>
          </a:extLst>
        </xdr:cNvPr>
        <xdr:cNvSpPr/>
      </xdr:nvSpPr>
      <xdr:spPr>
        <a:xfrm rot="-5400000">
          <a:off x="1424347" y="-673081"/>
          <a:ext cx="789633" cy="2384557"/>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10</xdr:col>
      <xdr:colOff>560488</xdr:colOff>
      <xdr:row>20</xdr:row>
      <xdr:rowOff>79671</xdr:rowOff>
    </xdr:from>
    <xdr:to>
      <xdr:col>12</xdr:col>
      <xdr:colOff>1983241</xdr:colOff>
      <xdr:row>48</xdr:row>
      <xdr:rowOff>71809</xdr:rowOff>
    </xdr:to>
    <xdr:pic>
      <xdr:nvPicPr>
        <xdr:cNvPr id="7" name="Picture 6">
          <a:extLst>
            <a:ext uri="{FF2B5EF4-FFF2-40B4-BE49-F238E27FC236}">
              <a16:creationId xmlns:a16="http://schemas.microsoft.com/office/drawing/2014/main" id="{2D6F2DE8-497A-429C-9CC9-75548A284C0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33488" y="17558046"/>
          <a:ext cx="5232753" cy="5326138"/>
        </a:xfrm>
        <a:prstGeom prst="rect">
          <a:avLst/>
        </a:prstGeom>
        <a:noFill/>
        <a:ln>
          <a:noFill/>
        </a:ln>
      </xdr:spPr>
    </xdr:pic>
    <xdr:clientData/>
  </xdr:twoCellAnchor>
  <xdr:twoCellAnchor editAs="oneCell">
    <xdr:from>
      <xdr:col>3</xdr:col>
      <xdr:colOff>113744</xdr:colOff>
      <xdr:row>2</xdr:row>
      <xdr:rowOff>228148</xdr:rowOff>
    </xdr:from>
    <xdr:to>
      <xdr:col>3</xdr:col>
      <xdr:colOff>753720</xdr:colOff>
      <xdr:row>6</xdr:row>
      <xdr:rowOff>83155</xdr:rowOff>
    </xdr:to>
    <xdr:pic>
      <xdr:nvPicPr>
        <xdr:cNvPr id="5" name="Picture 4">
          <a:extLst>
            <a:ext uri="{FF2B5EF4-FFF2-40B4-BE49-F238E27FC236}">
              <a16:creationId xmlns:a16="http://schemas.microsoft.com/office/drawing/2014/main" id="{2AE9E79A-BB3C-3CB1-96AB-93972F7077C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093787" y="1023278"/>
          <a:ext cx="639976" cy="1130529"/>
        </a:xfrm>
        <a:prstGeom prst="rect">
          <a:avLst/>
        </a:prstGeom>
      </xdr:spPr>
    </xdr:pic>
    <xdr:clientData/>
  </xdr:twoCellAnchor>
  <xdr:twoCellAnchor editAs="oneCell">
    <xdr:from>
      <xdr:col>6</xdr:col>
      <xdr:colOff>560296</xdr:colOff>
      <xdr:row>4</xdr:row>
      <xdr:rowOff>14942</xdr:rowOff>
    </xdr:from>
    <xdr:to>
      <xdr:col>6</xdr:col>
      <xdr:colOff>1108936</xdr:colOff>
      <xdr:row>4</xdr:row>
      <xdr:rowOff>522942</xdr:rowOff>
    </xdr:to>
    <xdr:pic>
      <xdr:nvPicPr>
        <xdr:cNvPr id="3" name="Picture 2">
          <a:extLst>
            <a:ext uri="{FF2B5EF4-FFF2-40B4-BE49-F238E27FC236}">
              <a16:creationId xmlns:a16="http://schemas.microsoft.com/office/drawing/2014/main" id="{E12BF2EA-0C7C-4A4A-B2A6-F842554C6B89}"/>
            </a:ext>
          </a:extLst>
        </xdr:cNvPr>
        <xdr:cNvPicPr>
          <a:picLocks noChangeAspect="1"/>
        </xdr:cNvPicPr>
      </xdr:nvPicPr>
      <xdr:blipFill>
        <a:blip xmlns:r="http://schemas.openxmlformats.org/officeDocument/2006/relationships" r:embed="rId5"/>
        <a:stretch>
          <a:fillRect/>
        </a:stretch>
      </xdr:blipFill>
      <xdr:spPr>
        <a:xfrm>
          <a:off x="9323296" y="1389530"/>
          <a:ext cx="548640" cy="508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B7BFF-329F-45EA-B97C-D14E41EAA392}">
  <sheetPr>
    <tabColor theme="1"/>
  </sheetPr>
  <dimension ref="A1:V42"/>
  <sheetViews>
    <sheetView showGridLines="0" tabSelected="1" topLeftCell="E13" zoomScale="70" zoomScaleNormal="70" workbookViewId="0">
      <selection activeCell="L13" sqref="L13"/>
    </sheetView>
  </sheetViews>
  <sheetFormatPr defaultColWidth="9.08984375" defaultRowHeight="14.5" x14ac:dyDescent="0.35"/>
  <cols>
    <col min="1" max="1" width="4.54296875" style="1" customWidth="1"/>
    <col min="2" max="2" width="23.90625" style="1" customWidth="1"/>
    <col min="3" max="3" width="33.08984375" style="1" customWidth="1"/>
    <col min="4" max="4" width="14.6328125" style="1" customWidth="1"/>
    <col min="5" max="5" width="24.453125" style="1" customWidth="1"/>
    <col min="6" max="7" width="24.54296875" style="1" customWidth="1"/>
    <col min="8" max="8" width="12.90625" style="1" customWidth="1"/>
    <col min="9" max="9" width="12.36328125" style="1" customWidth="1"/>
    <col min="10" max="10" width="13.54296875" style="1" customWidth="1"/>
    <col min="11" max="11" width="23.90625" style="1" customWidth="1"/>
    <col min="12" max="12" width="33.36328125" style="1" customWidth="1"/>
    <col min="13" max="13" width="38.54296875" style="1" customWidth="1"/>
    <col min="14" max="14" width="26.08984375" style="1" customWidth="1"/>
    <col min="15" max="15" width="1.453125" style="1" customWidth="1"/>
    <col min="16" max="16" width="22.36328125" style="1" customWidth="1"/>
    <col min="17" max="17" width="22.08984375" style="1" customWidth="1"/>
    <col min="18" max="21" width="9.08984375" style="1"/>
    <col min="22" max="22" width="33.54296875" style="1" hidden="1" customWidth="1"/>
    <col min="23" max="16384" width="9.08984375" style="1"/>
  </cols>
  <sheetData>
    <row r="1" spans="1:22" ht="41.25" customHeight="1" x14ac:dyDescent="0.35">
      <c r="A1" s="51"/>
      <c r="B1" s="52"/>
      <c r="C1" s="53"/>
      <c r="D1" s="64" t="s">
        <v>75</v>
      </c>
      <c r="E1" s="64"/>
      <c r="F1" s="64"/>
      <c r="G1" s="64"/>
      <c r="H1" s="64"/>
      <c r="I1" s="64"/>
      <c r="J1" s="64"/>
      <c r="K1" s="64"/>
      <c r="L1" s="64"/>
      <c r="M1" s="64"/>
      <c r="N1" s="64"/>
      <c r="V1" s="1" t="s">
        <v>22</v>
      </c>
    </row>
    <row r="2" spans="1:22" ht="21.75" customHeight="1" x14ac:dyDescent="0.35">
      <c r="A2" s="54"/>
      <c r="B2" s="55"/>
      <c r="C2" s="56"/>
      <c r="D2" s="60" t="s">
        <v>14</v>
      </c>
      <c r="E2" s="60"/>
      <c r="F2" s="65" t="s">
        <v>22</v>
      </c>
      <c r="G2" s="65"/>
      <c r="H2" s="65"/>
      <c r="I2" s="65"/>
      <c r="J2" s="65"/>
      <c r="K2" s="66" t="s">
        <v>36</v>
      </c>
      <c r="L2" s="66"/>
      <c r="M2" s="66"/>
      <c r="N2" s="66"/>
      <c r="V2" s="1" t="s">
        <v>23</v>
      </c>
    </row>
    <row r="3" spans="1:22" ht="25.5" customHeight="1" x14ac:dyDescent="0.35">
      <c r="A3" s="57"/>
      <c r="B3" s="58"/>
      <c r="C3" s="59"/>
      <c r="D3" s="60"/>
      <c r="E3" s="60"/>
      <c r="F3" s="65"/>
      <c r="G3" s="65"/>
      <c r="H3" s="65"/>
      <c r="I3" s="65"/>
      <c r="J3" s="65"/>
      <c r="K3" s="66"/>
      <c r="L3" s="66"/>
      <c r="M3" s="66"/>
      <c r="N3" s="66"/>
      <c r="V3" s="1" t="s">
        <v>24</v>
      </c>
    </row>
    <row r="4" spans="1:22" ht="20.25" customHeight="1" x14ac:dyDescent="0.35">
      <c r="A4" s="61" t="s">
        <v>21</v>
      </c>
      <c r="B4" s="62"/>
      <c r="C4" s="63"/>
      <c r="D4" s="12" t="s">
        <v>18</v>
      </c>
      <c r="E4" s="12" t="s">
        <v>19</v>
      </c>
      <c r="F4" s="12" t="s">
        <v>15</v>
      </c>
      <c r="G4" s="12" t="s">
        <v>18</v>
      </c>
      <c r="H4" s="60" t="s">
        <v>20</v>
      </c>
      <c r="I4" s="60"/>
      <c r="J4" s="60"/>
      <c r="K4" s="11" t="s">
        <v>0</v>
      </c>
      <c r="L4" s="8" t="s">
        <v>17</v>
      </c>
      <c r="M4" s="8" t="s">
        <v>1</v>
      </c>
      <c r="N4" s="8" t="s">
        <v>2</v>
      </c>
      <c r="V4" s="1" t="s">
        <v>25</v>
      </c>
    </row>
    <row r="5" spans="1:22" ht="44.25" customHeight="1" x14ac:dyDescent="0.35">
      <c r="A5" s="46" t="s">
        <v>45</v>
      </c>
      <c r="B5" s="46"/>
      <c r="C5" s="46"/>
      <c r="D5" s="3"/>
      <c r="E5" s="23" t="s">
        <v>118</v>
      </c>
      <c r="F5" s="22" t="s">
        <v>114</v>
      </c>
      <c r="G5" s="3"/>
      <c r="H5" s="47" t="s">
        <v>118</v>
      </c>
      <c r="I5" s="47"/>
      <c r="J5" s="47"/>
      <c r="K5" s="13" t="s">
        <v>8</v>
      </c>
      <c r="L5" s="13" t="s">
        <v>16</v>
      </c>
      <c r="M5" s="14">
        <v>45485</v>
      </c>
      <c r="N5" s="13" t="s">
        <v>8</v>
      </c>
      <c r="V5" s="1" t="s">
        <v>26</v>
      </c>
    </row>
    <row r="6" spans="1:22" ht="10.5" customHeight="1" x14ac:dyDescent="0.35">
      <c r="A6" s="48"/>
      <c r="B6" s="48"/>
      <c r="C6" s="48"/>
      <c r="V6" s="1" t="s">
        <v>27</v>
      </c>
    </row>
    <row r="7" spans="1:22" s="10" customFormat="1" ht="16.5" customHeight="1" x14ac:dyDescent="0.35">
      <c r="A7" s="50" t="s">
        <v>4</v>
      </c>
      <c r="B7" s="50" t="s">
        <v>38</v>
      </c>
      <c r="C7" s="49" t="s">
        <v>48</v>
      </c>
      <c r="D7" s="49" t="s">
        <v>3</v>
      </c>
      <c r="E7" s="49" t="s">
        <v>42</v>
      </c>
      <c r="F7" s="49" t="s">
        <v>9</v>
      </c>
      <c r="G7" s="49" t="s">
        <v>44</v>
      </c>
      <c r="H7" s="50" t="s">
        <v>10</v>
      </c>
      <c r="I7" s="50"/>
      <c r="J7" s="50"/>
      <c r="K7" s="50"/>
      <c r="L7" s="50" t="s">
        <v>11</v>
      </c>
      <c r="M7" s="50"/>
      <c r="N7" s="49" t="s">
        <v>35</v>
      </c>
      <c r="P7" s="49" t="s">
        <v>46</v>
      </c>
      <c r="Q7" s="49" t="s">
        <v>47</v>
      </c>
      <c r="V7" s="10" t="s">
        <v>28</v>
      </c>
    </row>
    <row r="8" spans="1:22" s="9" customFormat="1" ht="33.75" customHeight="1" x14ac:dyDescent="0.35">
      <c r="A8" s="50"/>
      <c r="B8" s="50"/>
      <c r="C8" s="49"/>
      <c r="D8" s="49"/>
      <c r="E8" s="49"/>
      <c r="F8" s="49"/>
      <c r="G8" s="49"/>
      <c r="H8" s="4" t="s">
        <v>5</v>
      </c>
      <c r="I8" s="4" t="s">
        <v>6</v>
      </c>
      <c r="J8" s="4" t="s">
        <v>7</v>
      </c>
      <c r="K8" s="4" t="s">
        <v>37</v>
      </c>
      <c r="L8" s="4" t="s">
        <v>12</v>
      </c>
      <c r="M8" s="2" t="s">
        <v>13</v>
      </c>
      <c r="N8" s="50"/>
      <c r="P8" s="49"/>
      <c r="Q8" s="49"/>
      <c r="V8" s="9" t="s">
        <v>29</v>
      </c>
    </row>
    <row r="9" spans="1:22" ht="72.5" x14ac:dyDescent="0.35">
      <c r="A9" s="5">
        <v>1</v>
      </c>
      <c r="B9" s="44" t="s">
        <v>39</v>
      </c>
      <c r="C9" s="17" t="s">
        <v>40</v>
      </c>
      <c r="D9" s="4" t="s">
        <v>41</v>
      </c>
      <c r="E9" s="37" t="s">
        <v>101</v>
      </c>
      <c r="F9" s="34" t="s">
        <v>99</v>
      </c>
      <c r="G9" s="20" t="s">
        <v>52</v>
      </c>
      <c r="H9" s="18">
        <v>2</v>
      </c>
      <c r="I9" s="18">
        <v>3</v>
      </c>
      <c r="J9" s="7">
        <f>H9*I9</f>
        <v>6</v>
      </c>
      <c r="K9" s="24" t="str">
        <f>IF(J9&lt;3,"Tidak Signifikan",IF(AND(J9&gt;=3,J9&lt;=4),"Rendah",IF(AND(J9&gt;=5,J9&lt;=9),"Moderat",IF(AND(J9&gt;=10,J9&lt;=14),"Tinggi","Katastropik"))))</f>
        <v>Moderat</v>
      </c>
      <c r="L9" s="19" t="s">
        <v>49</v>
      </c>
      <c r="M9" s="19" t="s">
        <v>50</v>
      </c>
      <c r="N9" s="45" t="s">
        <v>43</v>
      </c>
      <c r="P9" s="40" t="s">
        <v>119</v>
      </c>
      <c r="Q9" s="42"/>
      <c r="V9" s="1" t="s">
        <v>30</v>
      </c>
    </row>
    <row r="10" spans="1:22" ht="101.5" x14ac:dyDescent="0.35">
      <c r="A10" s="5">
        <v>2</v>
      </c>
      <c r="B10" s="44"/>
      <c r="C10" s="37" t="s">
        <v>100</v>
      </c>
      <c r="D10" s="4" t="s">
        <v>41</v>
      </c>
      <c r="E10" s="17" t="s">
        <v>96</v>
      </c>
      <c r="F10" s="37" t="s">
        <v>103</v>
      </c>
      <c r="G10" s="20" t="s">
        <v>104</v>
      </c>
      <c r="H10" s="18">
        <v>2</v>
      </c>
      <c r="I10" s="18">
        <v>3</v>
      </c>
      <c r="J10" s="7">
        <f t="shared" ref="J10:J12" si="0">H10*I10</f>
        <v>6</v>
      </c>
      <c r="K10" s="24" t="str">
        <f t="shared" ref="K10:K12" si="1">IF(J10&lt;3,"Tidak Signifikan",IF(AND(J10&gt;=3,J10&lt;=4),"Rendah",IF(AND(J10&gt;=5,J10&lt;=9),"Moderat",IF(AND(J10&gt;=10,J10&lt;=14),"Tinggi","Katastropik"))))</f>
        <v>Moderat</v>
      </c>
      <c r="L10" s="35" t="s">
        <v>102</v>
      </c>
      <c r="M10" s="19" t="s">
        <v>51</v>
      </c>
      <c r="N10" s="45"/>
      <c r="P10" s="41"/>
      <c r="Q10" s="43"/>
      <c r="V10" s="1" t="s">
        <v>31</v>
      </c>
    </row>
    <row r="11" spans="1:22" ht="58" x14ac:dyDescent="0.35">
      <c r="A11" s="5">
        <v>3</v>
      </c>
      <c r="B11" s="25" t="s">
        <v>53</v>
      </c>
      <c r="C11" s="17" t="s">
        <v>60</v>
      </c>
      <c r="D11" s="4" t="s">
        <v>41</v>
      </c>
      <c r="E11" s="17" t="s">
        <v>61</v>
      </c>
      <c r="F11" s="20" t="s">
        <v>105</v>
      </c>
      <c r="G11" s="20" t="s">
        <v>111</v>
      </c>
      <c r="H11" s="18">
        <v>4</v>
      </c>
      <c r="I11" s="18">
        <v>3</v>
      </c>
      <c r="J11" s="7">
        <f t="shared" si="0"/>
        <v>12</v>
      </c>
      <c r="K11" s="24" t="str">
        <f t="shared" si="1"/>
        <v>Tinggi</v>
      </c>
      <c r="L11" s="17" t="s">
        <v>86</v>
      </c>
      <c r="M11" s="17" t="s">
        <v>85</v>
      </c>
      <c r="N11" s="2" t="s">
        <v>64</v>
      </c>
      <c r="P11" s="4" t="s">
        <v>120</v>
      </c>
      <c r="Q11" s="4"/>
      <c r="V11" s="1" t="s">
        <v>32</v>
      </c>
    </row>
    <row r="12" spans="1:22" ht="130.5" x14ac:dyDescent="0.35">
      <c r="A12" s="5">
        <v>4</v>
      </c>
      <c r="B12" s="25" t="s">
        <v>54</v>
      </c>
      <c r="C12" s="17" t="s">
        <v>69</v>
      </c>
      <c r="D12" s="4" t="s">
        <v>41</v>
      </c>
      <c r="E12" s="17" t="s">
        <v>70</v>
      </c>
      <c r="F12" s="17" t="s">
        <v>87</v>
      </c>
      <c r="G12" s="17" t="s">
        <v>88</v>
      </c>
      <c r="H12" s="18">
        <v>2</v>
      </c>
      <c r="I12" s="18">
        <v>2</v>
      </c>
      <c r="J12" s="7">
        <f t="shared" si="0"/>
        <v>4</v>
      </c>
      <c r="K12" s="24" t="str">
        <f t="shared" si="1"/>
        <v>Rendah</v>
      </c>
      <c r="L12" s="37" t="s">
        <v>115</v>
      </c>
      <c r="M12" s="37" t="s">
        <v>116</v>
      </c>
      <c r="N12" s="21" t="s">
        <v>82</v>
      </c>
      <c r="P12" s="4" t="s">
        <v>117</v>
      </c>
      <c r="Q12" s="4"/>
      <c r="V12" s="1" t="s">
        <v>33</v>
      </c>
    </row>
    <row r="13" spans="1:22" ht="72.5" x14ac:dyDescent="0.35">
      <c r="A13" s="5">
        <v>7</v>
      </c>
      <c r="B13" s="27" t="s">
        <v>55</v>
      </c>
      <c r="C13" s="17" t="s">
        <v>60</v>
      </c>
      <c r="D13" s="4" t="s">
        <v>41</v>
      </c>
      <c r="E13" s="17" t="s">
        <v>62</v>
      </c>
      <c r="F13" s="17" t="s">
        <v>63</v>
      </c>
      <c r="G13" s="6" t="s">
        <v>89</v>
      </c>
      <c r="H13" s="18">
        <v>4</v>
      </c>
      <c r="I13" s="18">
        <v>3</v>
      </c>
      <c r="J13" s="7">
        <f t="shared" ref="J13" si="2">H13*I13</f>
        <v>12</v>
      </c>
      <c r="K13" s="24" t="str">
        <f t="shared" ref="K13" si="3">IF(J13&lt;3,"Tidak Signifikan",IF(AND(J13&gt;=3,J13&lt;=4),"Rendah",IF(AND(J13&gt;=5,J13&lt;=9),"Moderat",IF(AND(J13&gt;=10,J13&lt;=14),"Tinggi","Katastropik"))))</f>
        <v>Tinggi</v>
      </c>
      <c r="L13" s="37" t="s">
        <v>112</v>
      </c>
      <c r="M13" s="34" t="s">
        <v>113</v>
      </c>
      <c r="N13" s="2" t="s">
        <v>83</v>
      </c>
      <c r="P13" s="4" t="s">
        <v>121</v>
      </c>
      <c r="Q13" s="4"/>
      <c r="V13" s="1" t="s">
        <v>34</v>
      </c>
    </row>
    <row r="14" spans="1:22" s="10" customFormat="1" ht="120.75" customHeight="1" x14ac:dyDescent="0.35">
      <c r="A14" s="5">
        <v>8</v>
      </c>
      <c r="B14" s="33" t="s">
        <v>56</v>
      </c>
      <c r="C14" s="32" t="s">
        <v>65</v>
      </c>
      <c r="D14" s="31" t="s">
        <v>41</v>
      </c>
      <c r="E14" s="32" t="s">
        <v>67</v>
      </c>
      <c r="F14" s="28" t="s">
        <v>90</v>
      </c>
      <c r="G14" s="28" t="s">
        <v>91</v>
      </c>
      <c r="H14" s="18">
        <v>3</v>
      </c>
      <c r="I14" s="18">
        <v>3</v>
      </c>
      <c r="J14" s="7">
        <f t="shared" ref="J14:J17" si="4">H14*I14</f>
        <v>9</v>
      </c>
      <c r="K14" s="24" t="str">
        <f t="shared" ref="K14:K17" si="5">IF(J14&lt;3,"Tidak Signifikan",IF(AND(J14&gt;=3,J14&lt;=4),"Rendah",IF(AND(J14&gt;=5,J14&lt;=9),"Moderat",IF(AND(J14&gt;=10,J14&lt;=14),"Tinggi","Katastropik"))))</f>
        <v>Moderat</v>
      </c>
      <c r="L14" s="28" t="s">
        <v>72</v>
      </c>
      <c r="M14" s="28" t="s">
        <v>73</v>
      </c>
      <c r="N14" s="31" t="s">
        <v>84</v>
      </c>
      <c r="P14" s="4" t="s">
        <v>122</v>
      </c>
      <c r="Q14" s="26"/>
    </row>
    <row r="15" spans="1:22" s="10" customFormat="1" ht="156" customHeight="1" x14ac:dyDescent="0.35">
      <c r="A15" s="5">
        <v>9</v>
      </c>
      <c r="B15" s="26" t="s">
        <v>57</v>
      </c>
      <c r="C15" s="27" t="s">
        <v>66</v>
      </c>
      <c r="D15" s="4" t="s">
        <v>41</v>
      </c>
      <c r="E15" s="27" t="s">
        <v>68</v>
      </c>
      <c r="F15" s="28" t="s">
        <v>71</v>
      </c>
      <c r="G15" s="38" t="s">
        <v>108</v>
      </c>
      <c r="H15" s="18">
        <v>3</v>
      </c>
      <c r="I15" s="18">
        <v>4</v>
      </c>
      <c r="J15" s="7">
        <f t="shared" si="4"/>
        <v>12</v>
      </c>
      <c r="K15" s="24" t="str">
        <f t="shared" si="5"/>
        <v>Tinggi</v>
      </c>
      <c r="L15" s="28" t="s">
        <v>109</v>
      </c>
      <c r="M15" s="28" t="s">
        <v>110</v>
      </c>
      <c r="N15" s="4" t="s">
        <v>74</v>
      </c>
      <c r="P15" s="4" t="s">
        <v>123</v>
      </c>
      <c r="Q15" s="26"/>
    </row>
    <row r="16" spans="1:22" s="10" customFormat="1" ht="116" x14ac:dyDescent="0.35">
      <c r="A16" s="29">
        <v>10</v>
      </c>
      <c r="B16" s="30" t="s">
        <v>58</v>
      </c>
      <c r="C16" s="27" t="s">
        <v>76</v>
      </c>
      <c r="D16" s="4" t="s">
        <v>41</v>
      </c>
      <c r="E16" s="30" t="s">
        <v>77</v>
      </c>
      <c r="F16" s="28" t="s">
        <v>78</v>
      </c>
      <c r="G16" s="38" t="s">
        <v>106</v>
      </c>
      <c r="H16" s="18">
        <v>3</v>
      </c>
      <c r="I16" s="18">
        <v>4</v>
      </c>
      <c r="J16" s="7">
        <f t="shared" si="4"/>
        <v>12</v>
      </c>
      <c r="K16" s="24" t="str">
        <f t="shared" si="5"/>
        <v>Tinggi</v>
      </c>
      <c r="L16" s="28" t="s">
        <v>95</v>
      </c>
      <c r="M16" s="28" t="s">
        <v>79</v>
      </c>
      <c r="N16" s="2" t="s">
        <v>80</v>
      </c>
      <c r="P16" s="39" t="s">
        <v>124</v>
      </c>
      <c r="Q16" s="26"/>
    </row>
    <row r="17" spans="1:17" s="10" customFormat="1" ht="116" x14ac:dyDescent="0.35">
      <c r="A17" s="5">
        <v>11</v>
      </c>
      <c r="B17" s="27" t="s">
        <v>59</v>
      </c>
      <c r="C17" s="27" t="s">
        <v>81</v>
      </c>
      <c r="D17" s="4" t="s">
        <v>41</v>
      </c>
      <c r="E17" s="27" t="s">
        <v>93</v>
      </c>
      <c r="F17" s="28" t="s">
        <v>92</v>
      </c>
      <c r="G17" s="28" t="s">
        <v>107</v>
      </c>
      <c r="H17" s="18">
        <v>3</v>
      </c>
      <c r="I17" s="18">
        <v>3</v>
      </c>
      <c r="J17" s="7">
        <f t="shared" si="4"/>
        <v>9</v>
      </c>
      <c r="K17" s="24" t="str">
        <f t="shared" si="5"/>
        <v>Moderat</v>
      </c>
      <c r="L17" s="28" t="s">
        <v>97</v>
      </c>
      <c r="M17" s="36" t="s">
        <v>98</v>
      </c>
      <c r="N17" s="2" t="s">
        <v>94</v>
      </c>
      <c r="P17" s="4" t="s">
        <v>125</v>
      </c>
      <c r="Q17" s="26"/>
    </row>
    <row r="24" spans="1:17" x14ac:dyDescent="0.35">
      <c r="L24" s="15"/>
    </row>
    <row r="32" spans="1:17" x14ac:dyDescent="0.35">
      <c r="L32" s="16"/>
    </row>
    <row r="33" spans="12:12" x14ac:dyDescent="0.35">
      <c r="L33" s="15"/>
    </row>
    <row r="34" spans="12:12" x14ac:dyDescent="0.35">
      <c r="L34" s="15"/>
    </row>
    <row r="35" spans="12:12" x14ac:dyDescent="0.35">
      <c r="L35" s="15"/>
    </row>
    <row r="36" spans="12:12" x14ac:dyDescent="0.35">
      <c r="L36" s="15"/>
    </row>
    <row r="37" spans="12:12" x14ac:dyDescent="0.35">
      <c r="L37" s="15"/>
    </row>
    <row r="38" spans="12:12" x14ac:dyDescent="0.35">
      <c r="L38" s="15"/>
    </row>
    <row r="39" spans="12:12" x14ac:dyDescent="0.35">
      <c r="L39" s="15"/>
    </row>
    <row r="40" spans="12:12" x14ac:dyDescent="0.35">
      <c r="L40" s="15"/>
    </row>
    <row r="41" spans="12:12" x14ac:dyDescent="0.35">
      <c r="L41" s="15"/>
    </row>
    <row r="42" spans="12:12" x14ac:dyDescent="0.35">
      <c r="L42" s="15"/>
    </row>
  </sheetData>
  <mergeCells count="26">
    <mergeCell ref="F7:F8"/>
    <mergeCell ref="G7:G8"/>
    <mergeCell ref="B7:B8"/>
    <mergeCell ref="A1:C3"/>
    <mergeCell ref="H4:J4"/>
    <mergeCell ref="A4:C4"/>
    <mergeCell ref="D1:N1"/>
    <mergeCell ref="D2:E3"/>
    <mergeCell ref="F2:J3"/>
    <mergeCell ref="K2:N3"/>
    <mergeCell ref="P9:P10"/>
    <mergeCell ref="Q9:Q10"/>
    <mergeCell ref="B9:B10"/>
    <mergeCell ref="N9:N10"/>
    <mergeCell ref="A5:C5"/>
    <mergeCell ref="H5:J5"/>
    <mergeCell ref="A6:C6"/>
    <mergeCell ref="Q7:Q8"/>
    <mergeCell ref="C7:C8"/>
    <mergeCell ref="A7:A8"/>
    <mergeCell ref="P7:P8"/>
    <mergeCell ref="N7:N8"/>
    <mergeCell ref="H7:K7"/>
    <mergeCell ref="L7:M7"/>
    <mergeCell ref="D7:D8"/>
    <mergeCell ref="E7:E8"/>
  </mergeCells>
  <conditionalFormatting sqref="K9:K17">
    <cfRule type="containsText" dxfId="4" priority="1" operator="containsText" text="Katastropik">
      <formula>NOT(ISERROR(SEARCH("Katastropik",K9)))</formula>
    </cfRule>
    <cfRule type="containsText" dxfId="3" priority="2" operator="containsText" text="Tinggi">
      <formula>NOT(ISERROR(SEARCH("Tinggi",K9)))</formula>
    </cfRule>
    <cfRule type="containsText" dxfId="2" priority="3" operator="containsText" text="Moderat">
      <formula>NOT(ISERROR(SEARCH("Moderat",K9)))</formula>
    </cfRule>
    <cfRule type="containsText" dxfId="1" priority="4" operator="containsText" text="Rendah">
      <formula>NOT(ISERROR(SEARCH("Rendah",K9)))</formula>
    </cfRule>
    <cfRule type="containsText" dxfId="0" priority="5" operator="containsText" text="Tidak Signifikan">
      <formula>NOT(ISERROR(SEARCH("Tidak Signifikan",K9)))</formula>
    </cfRule>
  </conditionalFormatting>
  <dataValidations count="1">
    <dataValidation type="list" allowBlank="1" showInputMessage="1" showErrorMessage="1" sqref="F2:J3" xr:uid="{D3DADF9E-5B75-4E4B-AC2A-D88E8444E174}">
      <formula1>$V$1:$V$13</formula1>
    </dataValidation>
  </dataValidations>
  <pageMargins left="0.23622047244094499" right="0.23622047244094499" top="0.39370078740157499" bottom="0.39370078740157499" header="0.31496062992126" footer="0.31496062992126"/>
  <pageSetup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Sarmut</vt:lpstr>
      <vt:lpstr>Sarmut!Print_Area</vt:lpstr>
      <vt:lpstr>Sarmut!Print_Titles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IT02</cp:lastModifiedBy>
  <cp:lastPrinted>2025-07-16T02:35:02Z</cp:lastPrinted>
  <dcterms:created xsi:type="dcterms:W3CDTF">2024-06-12T00:41:19Z</dcterms:created>
  <dcterms:modified xsi:type="dcterms:W3CDTF">2025-12-08T09:37:14Z</dcterms:modified>
</cp:coreProperties>
</file>