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dm Mkt\ISO-9001\Iso-baru\ISO 2025\"/>
    </mc:Choice>
  </mc:AlternateContent>
  <bookViews>
    <workbookView xWindow="0" yWindow="0" windowWidth="22992" windowHeight="8448"/>
  </bookViews>
  <sheets>
    <sheet name="Sarmut"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Sarmut!$C$1:$P$44</definedName>
    <definedName name="_xlnm.Print_Titles" localSheetId="0">Sarmut!$8:$8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2" l="1"/>
  <c r="K18" i="2" s="1"/>
  <c r="J17" i="2"/>
  <c r="K17" i="2" s="1"/>
  <c r="J16" i="2"/>
  <c r="K16" i="2" s="1"/>
  <c r="J14" i="2"/>
  <c r="K14" i="2" s="1"/>
  <c r="J13" i="2"/>
  <c r="K13" i="2" s="1"/>
  <c r="J12" i="2"/>
  <c r="K12" i="2" s="1"/>
  <c r="J11" i="2"/>
  <c r="K11" i="2" s="1"/>
  <c r="J10" i="2"/>
  <c r="K10" i="2" s="1"/>
  <c r="J9" i="2"/>
  <c r="K9" i="2" s="1"/>
</calcChain>
</file>

<file path=xl/comments1.xml><?xml version="1.0" encoding="utf-8"?>
<comments xmlns="http://schemas.openxmlformats.org/spreadsheetml/2006/main">
  <authors>
    <author>Fitri</author>
  </authors>
  <commentList>
    <comment ref="B7" authorId="0" shapeId="0">
      <text>
        <r>
          <rPr>
            <b/>
            <sz val="9"/>
            <color indexed="81"/>
            <rFont val="Tahoma"/>
            <family val="2"/>
          </rPr>
          <t>sesuai dengan KPI BSC</t>
        </r>
      </text>
    </comment>
    <comment ref="F7" authorId="0" shapeId="0">
      <text>
        <r>
          <rPr>
            <b/>
            <sz val="9"/>
            <color indexed="81"/>
            <rFont val="Tahoma"/>
            <family val="2"/>
          </rPr>
          <t>resiko yang meungkin terjadi selama menjalankan proses sehingga pencapaian target bisa terganggu atau tidak sesuai rencana</t>
        </r>
      </text>
    </comment>
    <comment ref="G7" authorId="0" shapeId="0">
      <text>
        <r>
          <rPr>
            <b/>
            <sz val="9"/>
            <color indexed="81"/>
            <rFont val="Tahoma"/>
            <family val="2"/>
          </rPr>
          <t>hal-hal yang saat ini sudah dimiliki oleh tim atau sudah ada sistemnya di perusahaan yang dapat mempermudah pencapaian target</t>
        </r>
      </text>
    </comment>
    <comment ref="N7" authorId="0" shapeId="0">
      <text>
        <r>
          <rPr>
            <b/>
            <sz val="9"/>
            <color indexed="81"/>
            <rFont val="Tahoma"/>
            <family val="2"/>
          </rPr>
          <t xml:space="preserve">sesuai dengan target KPI BSC 2025
</t>
        </r>
      </text>
    </comment>
    <comment ref="L8" authorId="0" shapeId="0">
      <text>
        <r>
          <rPr>
            <b/>
            <sz val="9"/>
            <color indexed="81"/>
            <rFont val="Tahoma"/>
            <family val="2"/>
          </rPr>
          <t>kendala2 yang selama ini terjadi</t>
        </r>
      </text>
    </comment>
    <comment ref="M8" authorId="0" shapeId="0">
      <text>
        <r>
          <rPr>
            <b/>
            <sz val="9"/>
            <color indexed="81"/>
            <rFont val="Tahoma"/>
            <family val="2"/>
          </rPr>
          <t>hal-hal yang dapat dilakukan untuk mengatasi kendala yang selama ini terjadi</t>
        </r>
      </text>
    </comment>
  </commentList>
</comments>
</file>

<file path=xl/sharedStrings.xml><?xml version="1.0" encoding="utf-8"?>
<sst xmlns="http://schemas.openxmlformats.org/spreadsheetml/2006/main" count="140" uniqueCount="129">
  <si>
    <t>Version / Revision</t>
  </si>
  <si>
    <t>Issue Date</t>
  </si>
  <si>
    <t>Pages</t>
  </si>
  <si>
    <t>PIC</t>
  </si>
  <si>
    <t>No</t>
  </si>
  <si>
    <t>Prob</t>
  </si>
  <si>
    <t>Dampak</t>
  </si>
  <si>
    <t>Status Resiko</t>
  </si>
  <si>
    <t>1</t>
  </si>
  <si>
    <t>Resiko (Risk)</t>
  </si>
  <si>
    <t>Penilaian Resiko</t>
  </si>
  <si>
    <t>Mitigasi Resiko</t>
  </si>
  <si>
    <t>Analisa Awal</t>
  </si>
  <si>
    <t>Tindakan Perbaikan</t>
  </si>
  <si>
    <t>DEPARTEMEN</t>
  </si>
  <si>
    <t>Approved By:</t>
  </si>
  <si>
    <t>RISK DETERMINATION &amp; PLANNING TO ACTION
BERDASARKAN BISNIS PROSES</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</si>
  <si>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</si>
  <si>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</si>
  <si>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</si>
  <si>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</si>
  <si>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</si>
  <si>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</si>
  <si>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</si>
  <si>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</si>
  <si>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</si>
  <si>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</si>
  <si>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</si>
  <si>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</si>
  <si>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</si>
  <si>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</si>
  <si>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</si>
  <si>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SCM</t>
  </si>
  <si>
    <t>PRODUKSI</t>
  </si>
  <si>
    <t>QC</t>
  </si>
  <si>
    <t>R&amp;D</t>
  </si>
  <si>
    <t>ENGINEERING</t>
  </si>
  <si>
    <t>Sasaran Mutu/Target yang akan dicapai
(Kuantitatif)</t>
  </si>
  <si>
    <t xml:space="preserve">Referensi Document No : MR.P.6. Pengendalian Resiko &amp; Peluang		</t>
  </si>
  <si>
    <t>Rating Status 
(rumus otomatis)</t>
  </si>
  <si>
    <t>KPI</t>
  </si>
  <si>
    <t>Hasil yang Diharapkan dari Proses</t>
  </si>
  <si>
    <t>Identifikasi Peluang (Opportunity)</t>
  </si>
  <si>
    <t>EVALUASI
SMT I 2025</t>
  </si>
  <si>
    <t>EVALUASI
SMT II 2025</t>
  </si>
  <si>
    <t>Proses Pendukung Ketercapaian KPI</t>
  </si>
  <si>
    <t>10 Maret 2025</t>
  </si>
  <si>
    <t>Selisih Stock</t>
  </si>
  <si>
    <t>Selisih Stock 0 Rupiah</t>
  </si>
  <si>
    <t>Menjalankan SOP sesuai ketentuan</t>
  </si>
  <si>
    <t>Seluruh transaksi keluar barang tercatat di sistem</t>
  </si>
  <si>
    <t>PIC tidak mengetahui, memahami dan menjalankan SOP</t>
  </si>
  <si>
    <t>Kordinasi dengan tim sales dan global sourcing</t>
  </si>
  <si>
    <t>Permintaan pembelian dan pengeluaran barang diterima dari tim global sourcing dan tim sales tercatat pada sistem</t>
  </si>
  <si>
    <t>Komunikasi dengan PIC terkait terputus atau tidak jelas sehingga pekerjaan tidak berjalan dengan baik</t>
  </si>
  <si>
    <t>1. Informasi terkait status barang terputus dari PIC sehingga tidak tertransaksikan di internal</t>
  </si>
  <si>
    <t>1. Permintaan pembelian barang import harus disertai surat dan PO dari distributor/konsumen
2. Reminder menegenai status barang apabila belum diterima oleh CINT</t>
  </si>
  <si>
    <t>LPB selesai maksimal H+1</t>
  </si>
  <si>
    <t>Realisasi PO dari tim Purchasing</t>
  </si>
  <si>
    <t>Dokumen pendukung LPB dari tim marketing</t>
  </si>
  <si>
    <t>PO terealisasi sesuai dengan waktu yang ditentukan</t>
  </si>
  <si>
    <t>Pembuatan PO tidak on time</t>
  </si>
  <si>
    <t>Registrasi Item Code &amp;
Data Customer ke CIS &amp;
SAP</t>
  </si>
  <si>
    <t>Kordinasi dapat dilakukan real-time dengan tim sales  karena berada dalam satu kantor</t>
  </si>
  <si>
    <t>terhambatnya transaksi penjualan</t>
  </si>
  <si>
    <t>efisiensi waktu dalam input data di sistem</t>
  </si>
  <si>
    <t>Koordinasi real-time di hari yang sama dengan internal</t>
  </si>
  <si>
    <t>Akurasi dan Ketepatan
Weekly &amp; Monthly Report</t>
  </si>
  <si>
    <t>Leadtime LPB</t>
  </si>
  <si>
    <t>Closing Nota Penjualan
Bulanan</t>
  </si>
  <si>
    <t>terupdatenya data transaksi penjualan</t>
  </si>
  <si>
    <t>adanya ketidaksesuaian data transaksi penjualan</t>
  </si>
  <si>
    <t>Koordinasi real-time di hari yang sama dengan internal dan eksternal</t>
  </si>
  <si>
    <t>Tepat waktunya closing bulanan</t>
  </si>
  <si>
    <t>tidak tepat waktu closing bulanan</t>
  </si>
  <si>
    <t>tidak tercapai karena masih menunggu target penjualan</t>
  </si>
  <si>
    <t>adanya data transaksi penjualan</t>
  </si>
  <si>
    <t>menyelesaikan data transaksi yang tertunda berdasarkan target penjualan sales</t>
  </si>
  <si>
    <t xml:space="preserve">memberikan laporan mengenai value penjualan yang masih belum tercapai </t>
  </si>
  <si>
    <t xml:space="preserve">1. adanya info email atau catatan dari sales
</t>
  </si>
  <si>
    <t>2. adanya data KTP/NPWP perorangan atau perusahaan</t>
  </si>
  <si>
    <t xml:space="preserve">1. ada kemungkinan deskripsi barang belum jelas
</t>
  </si>
  <si>
    <t>2. data customer belum lengkap/kurang jelas</t>
  </si>
  <si>
    <t>Dokumen tagihan dari vendor sudah diterima dari bagian terkait</t>
  </si>
  <si>
    <t>Dokumen tidak diberikan tepat waktu sehingga proses LPB terhambat</t>
  </si>
  <si>
    <t>Dokumen dari vendor tidak sesuai PO sehingga perlu di revisi</t>
  </si>
  <si>
    <t>Kordinasi dengan tim sales-marketing agar data sesuai sehingga proses dapat dijalankan dengan baik tanpa kendala</t>
  </si>
  <si>
    <t>Kordinasi dengan tim purchasing terkait proses pembuatan PO</t>
  </si>
  <si>
    <t>Fitri Febriani Edi Putri</t>
  </si>
  <si>
    <t>0 Hari dari permintaan</t>
  </si>
  <si>
    <t>Permohonan Penagihan Sharing Biaya OPA dengn DH
Kepada Bagian Finance</t>
  </si>
  <si>
    <t>Penagihan sharing biaya OPA dengan DH dapat dilaksanakan sesuai SOP</t>
  </si>
  <si>
    <t>Penagihan dilakukan on time dengan data yang akurat</t>
  </si>
  <si>
    <t>Belum adanya ketetapan dari management terkait sharing biaya OPA dengan DH sehingga penagihan belum dapat dilakukan</t>
  </si>
  <si>
    <t>Follow up ke bagian terkait untuk ketentuannya serta menyampaikan ketentuannya ke internal dan DH</t>
  </si>
  <si>
    <t>H+1 setiap akhir bulan</t>
  </si>
  <si>
    <t>PIC mengetahui, memahami dan menjalankan SOP sehingga selisih stock dapat dihindari</t>
  </si>
  <si>
    <t>Komunikasi dengan PIC berjalan lancar sehingga proses kerja dapat berjalan sebagaimana mestinya</t>
  </si>
  <si>
    <t>Dokumen lengkap dan benar sehingga LPB bisa dilakukan tepat waktu</t>
  </si>
  <si>
    <t>PO On time</t>
  </si>
  <si>
    <t>Data transaksi penjualan (detail produk&amp;harga) tepat dan akurat</t>
  </si>
  <si>
    <t>Data transaksi penjualan (detail produk&amp;harga) tidak jelas</t>
  </si>
  <si>
    <t>Closing bulanan on-time sesuai schedule</t>
  </si>
  <si>
    <t>Sharing biaya tertagih sehingga biaya angkutan CINT bisa dibagi dengan DH</t>
  </si>
  <si>
    <t>Sharing biaya tidak tertagih sehingga biaya angkutan CINT besar</t>
  </si>
  <si>
    <t>Yusdani Hidayat</t>
  </si>
  <si>
    <t>15 Agustus 2025</t>
  </si>
  <si>
    <t>CINT/WHSA/F-001/RDPA</t>
  </si>
  <si>
    <t>WHSA</t>
  </si>
  <si>
    <t>Terdapat selisih stock hasil stock opname periode Jan-Jun 2025 dengan hasil selisih -251 juta. 
Terhadap hasil tersebut telah dilakukan pengecekan bahwa transaksi selama jan-jun 25 yang telah dibuatkan delivery order oleh tim sales telah ditransaksikan sampai ke nota penjualan. Diindikasikan ada transaksi-transaksi yang tidak sesuai SOP sehingga tidak diproses pengeluaran nota oleh tim administrasi. 
Tindak lanjut terhadap hasil ini adalah melakukan penggabungan tim warehouse dengan tim administrasi diharapkan pengeluaran barang dan administrasinya dapat dimonitor dengan lebih ketat (efektif per 21 Juli 2025)</t>
  </si>
  <si>
    <t>Sampling Opname Per Bulan</t>
  </si>
  <si>
    <t>Sampling dengan tim Fiaco dan CMS</t>
  </si>
  <si>
    <t>Sampling opname dilakukan mininal 2 (dua) kali sebulan</t>
  </si>
  <si>
    <t>Membuat timetable pelaksanaan sampling opname</t>
  </si>
  <si>
    <t>Ketidaksesuaikan jadwal PIC sampling opname</t>
  </si>
  <si>
    <t xml:space="preserve">Selama Jan-Jun 25, proses LPB sudah dapat dijalankan 0.65 hari dari target 1 hari </t>
  </si>
  <si>
    <t>1. Kurangnya sosialisasi terhadap SOP khususnya mengenai transaksi keluarnya barang
2. Pemegang stock tidak melakukan update terhadap kartu stocknya sehingga minim monitoring dan crosscheck dengan data stock SAP</t>
  </si>
  <si>
    <t>1. Membuat SOP atas transaksi bekerjasama dengan tim CMS
2. Sosialisasi SOP kepada seluruh tim Warehouse System&amp;Administration
3. Evaluasi dan monitoring pelaksanaan SOP bulanan</t>
  </si>
  <si>
    <t>Penambahan KPI ini baru pada bulan Juli 2025 sehingga tidak ada evaluasi smt1 25</t>
  </si>
  <si>
    <t>Registrasi item code dan new cusstomer telah dilaksanakan H+0</t>
  </si>
  <si>
    <t>0 Kesalahan</t>
  </si>
  <si>
    <t>Data laporan sales sudah sesuai dengan angka yang tercatat dalam sistem SAP</t>
  </si>
  <si>
    <t>Closing penjualan selama H1 25 adalah rata2 4,17 hari dari target 1 hari kerja.
Ketidaksesuaian terjadi karena adanya tambahan sales setelah bulan berjalan berakhir sehingga waktu closing pun ikut mundur karena menyesuaikan kebutuhan sales.
Terkait hal ini hal-hal yang dilakukan oleh tim WHSA adalah
1. Melakukan update sales kepada tim sales secara harian (global qty&amp;value) dan mingguan (detail qty&amp;value per model business) dengan harapan masing-masing PIC dapat melakukan manuver sales apabila target belum tercapai
2. Aktif melakukan follow up mengenai rencana closing bulan berjalan minimal H-5 sebelum akhir bulan kepada tim terkait
3. Streamline dokumen tim WHSA (SJ dan Nota Penjualan) sehingga proses dapat berjalan sesuai rencana dan tepat waktu</t>
  </si>
  <si>
    <t>H+3 setelah LPB</t>
  </si>
  <si>
    <t>Belum dilakukannya sampling opname di area CIWH</t>
  </si>
  <si>
    <t>Kordinasi dengan tim Fiaco dan CMS mengenai rencana sampling opname di area CIWH</t>
  </si>
  <si>
    <t>Sampling opname dilaksanakan 2x per bulan\</t>
  </si>
  <si>
    <t>Proses permohonan penagihan biaya sharing OPA selama H1 25 adalah 2,5 hari dari target 3 hari.</t>
  </si>
  <si>
    <t>Warehouse System &amp; Administration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</si>
</sst>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yyyy"/>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Arial Narrow"/>
      <family val="2"/>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
      <b/>
      <sz val="9"/>
      <color indexed="81"/>
      <name val="Tahoma"/>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4" fillId="0" borderId="0"/>
    <xf numFmtId="0" fontId="1" fillId="0" borderId="0"/>
  </cellStyleXfs>
  <cellXfs count="85">
    <xf numFmtId="0" fontId="0" fillId="0" borderId="0" xfId="0"/>
    <xf numFmtId="0" fontId="4" fillId="0" borderId="0" xfId="1"/>
    <xf numFmtId="0" fontId="2" fillId="0" borderId="3" xfId="1" applyFont="1" applyBorder="1" applyAlignment="1">
      <alignment horizontal="center" vertical="center"/>
    </xf>
    <xf numFmtId="0" fontId="8" fillId="0" borderId="3" xfId="1" applyFont="1" applyBorder="1" applyAlignment="1">
      <alignment vertical="center"/>
    </xf>
    <xf numFmtId="0" fontId="2" fillId="0" borderId="3" xfId="1" applyFont="1" applyBorder="1" applyAlignment="1">
      <alignment horizontal="center" vertical="center" wrapText="1"/>
    </xf>
    <xf numFmtId="0" fontId="4" fillId="0" borderId="3" xfId="1" applyBorder="1" applyAlignment="1">
      <alignment horizontal="center" vertical="center"/>
    </xf>
    <xf numFmtId="0" fontId="1" fillId="0" borderId="3" xfId="1" applyFont="1" applyBorder="1" applyAlignment="1">
      <alignment horizontal="center" vertical="center" wrapText="1"/>
    </xf>
    <xf numFmtId="0" fontId="2" fillId="2" borderId="3" xfId="1" applyFont="1" applyFill="1" applyBorder="1" applyAlignment="1">
      <alignment horizontal="center" vertical="center"/>
    </xf>
    <xf numFmtId="0" fontId="4" fillId="0" borderId="0" xfId="1" applyAlignment="1">
      <alignment horizontal="center"/>
    </xf>
    <xf numFmtId="0" fontId="4" fillId="0" borderId="0" xfId="1" applyAlignment="1">
      <alignment vertical="center"/>
    </xf>
    <xf numFmtId="0" fontId="2" fillId="2" borderId="3" xfId="1" applyFont="1" applyFill="1" applyBorder="1" applyAlignment="1">
      <alignment vertical="center"/>
    </xf>
    <xf numFmtId="0" fontId="8"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164" fontId="3" fillId="0" borderId="3" xfId="2"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1" fillId="3" borderId="4" xfId="1" applyFont="1" applyFill="1" applyBorder="1" applyAlignment="1">
      <alignment horizontal="center" vertical="center" wrapText="1"/>
    </xf>
    <xf numFmtId="0" fontId="1" fillId="0" borderId="3" xfId="0" applyFont="1" applyBorder="1" applyAlignment="1">
      <alignment horizontal="center" vertical="center" wrapText="1"/>
    </xf>
    <xf numFmtId="0" fontId="0" fillId="0" borderId="3" xfId="1" applyFont="1" applyBorder="1" applyAlignment="1">
      <alignment horizontal="left" vertical="center" wrapText="1"/>
    </xf>
    <xf numFmtId="9" fontId="2" fillId="0" borderId="3" xfId="1" applyNumberFormat="1" applyFont="1" applyBorder="1" applyAlignment="1">
      <alignment horizontal="center" vertical="center" wrapText="1"/>
    </xf>
    <xf numFmtId="0" fontId="8" fillId="0" borderId="3" xfId="1" applyFont="1" applyBorder="1" applyAlignment="1">
      <alignment horizontal="center" vertical="center"/>
    </xf>
    <xf numFmtId="0" fontId="2" fillId="0" borderId="3" xfId="1" applyFont="1" applyBorder="1" applyAlignment="1">
      <alignment horizontal="center" vertical="center" wrapText="1"/>
    </xf>
    <xf numFmtId="0" fontId="0" fillId="0" borderId="3" xfId="0" applyFont="1" applyBorder="1" applyAlignment="1">
      <alignment horizontal="left" vertical="center" wrapText="1"/>
    </xf>
    <xf numFmtId="0" fontId="0" fillId="0" borderId="3" xfId="0" applyFont="1" applyBorder="1" applyAlignment="1">
      <alignment horizontal="left" vertical="top" wrapText="1"/>
    </xf>
    <xf numFmtId="0" fontId="2" fillId="0" borderId="3" xfId="1" applyFont="1" applyBorder="1" applyAlignment="1">
      <alignment horizontal="center" vertical="center" wrapText="1"/>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0" fontId="4" fillId="0" borderId="3" xfId="1" applyBorder="1" applyAlignment="1">
      <alignment vertical="center" wrapText="1"/>
    </xf>
    <xf numFmtId="0" fontId="4" fillId="0" borderId="3" xfId="1" applyBorder="1" applyAlignment="1">
      <alignment horizontal="left" vertical="center" wrapText="1"/>
    </xf>
    <xf numFmtId="0" fontId="1" fillId="0" borderId="14" xfId="1" applyFont="1" applyBorder="1" applyAlignment="1">
      <alignment horizontal="center" vertical="center" wrapText="1"/>
    </xf>
    <xf numFmtId="9" fontId="2" fillId="0" borderId="14" xfId="1" applyNumberFormat="1" applyFont="1" applyBorder="1" applyAlignment="1">
      <alignment horizontal="center" vertical="center"/>
    </xf>
    <xf numFmtId="0" fontId="1" fillId="3" borderId="14" xfId="1" applyFont="1" applyFill="1" applyBorder="1" applyAlignment="1">
      <alignment horizontal="center" vertical="center" wrapText="1"/>
    </xf>
    <xf numFmtId="0" fontId="0" fillId="0" borderId="14" xfId="0" applyFont="1" applyBorder="1" applyAlignment="1">
      <alignment horizontal="left" vertical="center" wrapText="1"/>
    </xf>
    <xf numFmtId="0" fontId="4" fillId="0" borderId="14" xfId="1" applyBorder="1" applyAlignment="1">
      <alignment horizontal="center" vertical="center"/>
    </xf>
    <xf numFmtId="0" fontId="2" fillId="0" borderId="14" xfId="1" applyFont="1" applyBorder="1" applyAlignment="1">
      <alignment horizontal="center" vertical="center" wrapText="1"/>
    </xf>
    <xf numFmtId="0" fontId="0" fillId="0" borderId="3" xfId="1" applyFont="1" applyBorder="1" applyAlignment="1">
      <alignment vertical="center" wrapText="1"/>
    </xf>
    <xf numFmtId="0" fontId="0" fillId="0" borderId="14" xfId="0" applyFont="1" applyBorder="1" applyAlignment="1">
      <alignment vertical="center" wrapText="1"/>
    </xf>
    <xf numFmtId="0" fontId="0" fillId="0" borderId="14" xfId="1" applyFont="1" applyBorder="1" applyAlignment="1">
      <alignment vertical="center" wrapText="1"/>
    </xf>
    <xf numFmtId="0" fontId="4" fillId="0" borderId="14" xfId="1" applyFill="1" applyBorder="1" applyAlignment="1">
      <alignment horizontal="center" vertical="center" wrapText="1"/>
    </xf>
    <xf numFmtId="0" fontId="4" fillId="0" borderId="3" xfId="1" applyFill="1" applyBorder="1" applyAlignment="1">
      <alignment horizontal="center" vertical="center" wrapText="1"/>
    </xf>
    <xf numFmtId="0" fontId="2" fillId="0" borderId="14" xfId="1" applyFont="1" applyBorder="1" applyAlignment="1">
      <alignment horizontal="center" vertical="center" wrapText="1"/>
    </xf>
    <xf numFmtId="0" fontId="2" fillId="0" borderId="4" xfId="1" applyFont="1" applyBorder="1" applyAlignment="1">
      <alignment horizontal="center" vertical="center" wrapText="1"/>
    </xf>
    <xf numFmtId="0" fontId="4" fillId="0" borderId="14" xfId="1" applyBorder="1" applyAlignment="1">
      <alignment horizontal="center" vertical="center"/>
    </xf>
    <xf numFmtId="0" fontId="4" fillId="0" borderId="4" xfId="1" applyBorder="1" applyAlignment="1">
      <alignment horizontal="center" vertical="center"/>
    </xf>
    <xf numFmtId="9" fontId="2" fillId="0" borderId="14" xfId="1" applyNumberFormat="1" applyFont="1" applyBorder="1" applyAlignment="1">
      <alignment horizontal="center" vertical="center"/>
    </xf>
    <xf numFmtId="9" fontId="2" fillId="0" borderId="4" xfId="1" applyNumberFormat="1" applyFont="1" applyBorder="1" applyAlignment="1">
      <alignment horizontal="center" vertical="center"/>
    </xf>
    <xf numFmtId="0" fontId="2" fillId="0" borderId="14" xfId="1" applyFont="1" applyBorder="1" applyAlignment="1">
      <alignment horizontal="center" vertical="center"/>
    </xf>
    <xf numFmtId="0" fontId="2" fillId="0" borderId="4" xfId="1" applyFont="1" applyBorder="1" applyAlignment="1">
      <alignment horizontal="center" vertical="center"/>
    </xf>
    <xf numFmtId="0" fontId="0" fillId="0" borderId="14" xfId="0" applyFont="1" applyBorder="1" applyAlignment="1">
      <alignment horizontal="left" vertical="center" wrapText="1"/>
    </xf>
    <xf numFmtId="0" fontId="0" fillId="0" borderId="4" xfId="0" applyFont="1" applyBorder="1" applyAlignment="1">
      <alignment horizontal="left" vertical="center" wrapText="1"/>
    </xf>
    <xf numFmtId="0" fontId="1" fillId="3" borderId="14" xfId="1" applyFont="1" applyFill="1" applyBorder="1" applyAlignment="1">
      <alignment horizontal="center" vertical="center" wrapText="1"/>
    </xf>
    <xf numFmtId="0" fontId="1" fillId="3" borderId="4" xfId="1" applyFont="1" applyFill="1" applyBorder="1" applyAlignment="1">
      <alignment horizontal="center" vertical="center" wrapText="1"/>
    </xf>
    <xf numFmtId="0" fontId="1" fillId="0" borderId="14" xfId="1" applyFont="1" applyBorder="1" applyAlignment="1">
      <alignment horizontal="center" vertical="center" wrapText="1"/>
    </xf>
    <xf numFmtId="0" fontId="1" fillId="0" borderId="4" xfId="1" applyFont="1" applyBorder="1" applyAlignment="1">
      <alignment horizontal="center" vertical="center" wrapText="1"/>
    </xf>
    <xf numFmtId="0" fontId="4" fillId="0" borderId="14" xfId="1" applyFill="1" applyBorder="1" applyAlignment="1">
      <alignment horizontal="center" vertical="center"/>
    </xf>
    <xf numFmtId="0" fontId="4" fillId="0" borderId="4" xfId="1" applyFill="1" applyBorder="1" applyAlignment="1">
      <alignment horizontal="center" vertical="center"/>
    </xf>
    <xf numFmtId="0" fontId="0" fillId="0" borderId="14" xfId="1" applyFont="1" applyBorder="1" applyAlignment="1">
      <alignment horizontal="center" vertical="center" wrapText="1"/>
    </xf>
    <xf numFmtId="0" fontId="0" fillId="0" borderId="4" xfId="1" applyFont="1" applyBorder="1" applyAlignment="1">
      <alignment horizontal="center" vertical="center" wrapText="1"/>
    </xf>
    <xf numFmtId="0" fontId="4" fillId="0" borderId="3" xfId="1" applyBorder="1" applyAlignment="1">
      <alignment horizontal="center" vertical="center" wrapText="1"/>
    </xf>
    <xf numFmtId="0" fontId="4" fillId="0" borderId="14" xfId="1" applyFill="1" applyBorder="1" applyAlignment="1">
      <alignment horizontal="center" vertical="center" wrapText="1"/>
    </xf>
    <xf numFmtId="0" fontId="4" fillId="0" borderId="4" xfId="1" applyFill="1" applyBorder="1" applyAlignment="1">
      <alignment horizontal="center" vertical="center" wrapText="1"/>
    </xf>
    <xf numFmtId="0" fontId="2" fillId="0" borderId="3" xfId="1" applyFont="1" applyBorder="1" applyAlignment="1">
      <alignment horizontal="center" vertical="center" wrapText="1"/>
    </xf>
    <xf numFmtId="0" fontId="2" fillId="0" borderId="3" xfId="1" applyFont="1" applyBorder="1" applyAlignment="1">
      <alignment horizontal="center" vertical="center"/>
    </xf>
    <xf numFmtId="0" fontId="4" fillId="2" borderId="5" xfId="1" applyFill="1" applyBorder="1" applyAlignment="1">
      <alignment horizontal="center"/>
    </xf>
    <xf numFmtId="0" fontId="4" fillId="2" borderId="11" xfId="1" applyFill="1" applyBorder="1" applyAlignment="1">
      <alignment horizontal="center"/>
    </xf>
    <xf numFmtId="0" fontId="4" fillId="2" borderId="6" xfId="1" applyFill="1" applyBorder="1" applyAlignment="1">
      <alignment horizontal="center"/>
    </xf>
    <xf numFmtId="0" fontId="4" fillId="2" borderId="7" xfId="1" applyFill="1" applyBorder="1" applyAlignment="1">
      <alignment horizontal="center"/>
    </xf>
    <xf numFmtId="0" fontId="4" fillId="2" borderId="0" xfId="1" applyFill="1" applyAlignment="1">
      <alignment horizontal="center"/>
    </xf>
    <xf numFmtId="0" fontId="4" fillId="2" borderId="8" xfId="1" applyFill="1" applyBorder="1" applyAlignment="1">
      <alignment horizontal="center"/>
    </xf>
    <xf numFmtId="0" fontId="4" fillId="2" borderId="9" xfId="1" applyFill="1" applyBorder="1" applyAlignment="1">
      <alignment horizontal="center"/>
    </xf>
    <xf numFmtId="0" fontId="4" fillId="2" borderId="12" xfId="1" applyFill="1" applyBorder="1" applyAlignment="1">
      <alignment horizontal="center"/>
    </xf>
    <xf numFmtId="0" fontId="4" fillId="2" borderId="10" xfId="1" applyFill="1" applyBorder="1" applyAlignment="1">
      <alignment horizontal="center"/>
    </xf>
    <xf numFmtId="0" fontId="8"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3" xfId="1" applyFont="1" applyFill="1" applyBorder="1" applyAlignment="1">
      <alignment horizontal="center" vertical="center"/>
    </xf>
    <xf numFmtId="0" fontId="2" fillId="2" borderId="1" xfId="1" applyFont="1" applyFill="1" applyBorder="1" applyAlignment="1">
      <alignment horizontal="center" vertical="center"/>
    </xf>
    <xf numFmtId="0" fontId="5" fillId="2" borderId="3"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6" fillId="2" borderId="3" xfId="1" applyFont="1" applyFill="1" applyBorder="1" applyAlignment="1">
      <alignment horizontal="left" vertical="center"/>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8" fillId="0" borderId="3" xfId="1" applyFont="1" applyBorder="1" applyAlignment="1">
      <alignment horizontal="center" vertical="center"/>
    </xf>
    <xf numFmtId="14" fontId="8" fillId="0" borderId="3" xfId="1" applyNumberFormat="1" applyFont="1" applyBorder="1" applyAlignment="1">
      <alignment horizontal="center" vertical="center"/>
    </xf>
    <xf numFmtId="0" fontId="4" fillId="0" borderId="0" xfId="1" applyAlignment="1">
      <alignment horizontal="center"/>
    </xf>
  </cellXfs>
  <cellStyles count="3">
    <cellStyle name="Normal" xfId="0" builtinId="0"/>
    <cellStyle name="Normal 2" xfId="1"/>
    <cellStyle name="Normal 2 2" xfId="2"/>
  </cellStyles>
  <dxfs count="10">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122465</xdr:colOff>
      <xdr:row>20</xdr:row>
      <xdr:rowOff>81644</xdr:rowOff>
    </xdr:from>
    <xdr:to>
      <xdr:col>5</xdr:col>
      <xdr:colOff>571500</xdr:colOff>
      <xdr:row>34</xdr:row>
      <xdr:rowOff>167746</xdr:rowOff>
    </xdr:to>
    <xdr:pic>
      <xdr:nvPicPr>
        <xdr:cNvPr id="2" name="Picture 1">
          <a:extLst>
            <a:ext uri="{FF2B5EF4-FFF2-40B4-BE49-F238E27FC236}">
              <a16:creationId xmlns:a16="http://schemas.microsoft.com/office/drawing/2014/main"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5089073"/>
          <a:ext cx="4667250" cy="2753102"/>
        </a:xfrm>
        <a:prstGeom prst="rect">
          <a:avLst/>
        </a:prstGeom>
        <a:noFill/>
      </xdr:spPr>
    </xdr:pic>
    <xdr:clientData/>
  </xdr:twoCellAnchor>
  <xdr:twoCellAnchor>
    <xdr:from>
      <xdr:col>1</xdr:col>
      <xdr:colOff>319006</xdr:colOff>
      <xdr:row>0</xdr:row>
      <xdr:rowOff>124381</xdr:rowOff>
    </xdr:from>
    <xdr:to>
      <xdr:col>2</xdr:col>
      <xdr:colOff>683109</xdr:colOff>
      <xdr:row>2</xdr:row>
      <xdr:rowOff>115453</xdr:rowOff>
    </xdr:to>
    <xdr:sp macro="" textlink="">
      <xdr:nvSpPr>
        <xdr:cNvPr id="4" name="Freeform 30">
          <a:extLst>
            <a:ext uri="{FF2B5EF4-FFF2-40B4-BE49-F238E27FC236}">
              <a16:creationId xmlns:a16="http://schemas.microsoft.com/office/drawing/2014/main" id="{37AF702B-74DF-B363-26DC-59378E6FCE9A}"/>
            </a:ext>
          </a:extLst>
        </xdr:cNvPr>
        <xdr:cNvSpPr/>
      </xdr:nvSpPr>
      <xdr:spPr>
        <a:xfrm rot="-5400000">
          <a:off x="1424347" y="-673081"/>
          <a:ext cx="789633" cy="2384557"/>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5</xdr:col>
      <xdr:colOff>1346520</xdr:colOff>
      <xdr:row>19</xdr:row>
      <xdr:rowOff>102048</xdr:rowOff>
    </xdr:from>
    <xdr:to>
      <xdr:col>10</xdr:col>
      <xdr:colOff>721397</xdr:colOff>
      <xdr:row>47</xdr:row>
      <xdr:rowOff>94186</xdr:rowOff>
    </xdr:to>
    <xdr:pic>
      <xdr:nvPicPr>
        <xdr:cNvPr id="7" name="Picture 6">
          <a:extLst>
            <a:ext uri="{FF2B5EF4-FFF2-40B4-BE49-F238E27FC236}">
              <a16:creationId xmlns:a16="http://schemas.microsoft.com/office/drawing/2014/main"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91820" y="8718998"/>
          <a:ext cx="5502627" cy="514833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V55"/>
  <sheetViews>
    <sheetView showGridLines="0" tabSelected="1" zoomScale="70" zoomScaleNormal="70" workbookViewId="0">
      <selection activeCell="G17" sqref="G17"/>
    </sheetView>
  </sheetViews>
  <sheetFormatPr defaultColWidth="9.21875" defaultRowHeight="14.4" x14ac:dyDescent="0.3"/>
  <cols>
    <col min="1" max="1" width="4.5546875" style="1" customWidth="1"/>
    <col min="2" max="2" width="30.21875" style="1" customWidth="1"/>
    <col min="3" max="3" width="24" style="1" customWidth="1"/>
    <col min="4" max="4" width="14.77734375" style="1" customWidth="1"/>
    <col min="5" max="5" width="24.44140625" style="1" customWidth="1"/>
    <col min="6" max="7" width="24.5546875" style="1" customWidth="1"/>
    <col min="8" max="8" width="12.77734375" style="1" customWidth="1"/>
    <col min="9" max="9" width="12.21875" style="1" customWidth="1"/>
    <col min="10" max="10" width="13.5546875" style="1" customWidth="1"/>
    <col min="11" max="11" width="23.77734375" style="1" customWidth="1"/>
    <col min="12" max="12" width="33.21875" style="1" customWidth="1"/>
    <col min="13" max="13" width="42.21875" style="1" customWidth="1"/>
    <col min="14" max="14" width="26.21875" style="1" customWidth="1"/>
    <col min="15" max="15" width="1.44140625" style="1" customWidth="1"/>
    <col min="16" max="16" width="122" style="1" customWidth="1"/>
    <col min="17" max="17" width="22.21875" style="1" customWidth="1"/>
    <col min="18" max="21" width="9.21875" style="1"/>
    <col min="22" max="22" width="33.5546875" style="1" hidden="1" customWidth="1"/>
    <col min="23" max="16384" width="9.21875" style="1"/>
  </cols>
  <sheetData>
    <row r="1" spans="1:22" ht="41.25" customHeight="1" x14ac:dyDescent="0.3">
      <c r="A1" s="64"/>
      <c r="B1" s="65"/>
      <c r="C1" s="66"/>
      <c r="D1" s="77" t="s">
        <v>16</v>
      </c>
      <c r="E1" s="77"/>
      <c r="F1" s="77"/>
      <c r="G1" s="77"/>
      <c r="H1" s="77"/>
      <c r="I1" s="77"/>
      <c r="J1" s="77"/>
      <c r="K1" s="77"/>
      <c r="L1" s="77"/>
      <c r="M1" s="77"/>
      <c r="N1" s="77"/>
      <c r="V1" s="1" t="s">
        <v>22</v>
      </c>
    </row>
    <row r="2" spans="1:22" ht="21.75" customHeight="1" x14ac:dyDescent="0.3">
      <c r="A2" s="67"/>
      <c r="B2" s="68"/>
      <c r="C2" s="69"/>
      <c r="D2" s="73" t="s">
        <v>14</v>
      </c>
      <c r="E2" s="73"/>
      <c r="F2" s="78" t="s">
        <v>128</v>
      </c>
      <c r="G2" s="78"/>
      <c r="H2" s="78"/>
      <c r="I2" s="78"/>
      <c r="J2" s="78"/>
      <c r="K2" s="79" t="s">
        <v>38</v>
      </c>
      <c r="L2" s="79"/>
      <c r="M2" s="79"/>
      <c r="N2" s="79"/>
      <c r="V2" s="1" t="s">
        <v>23</v>
      </c>
    </row>
    <row r="3" spans="1:22" ht="25.5" customHeight="1" x14ac:dyDescent="0.3">
      <c r="A3" s="70"/>
      <c r="B3" s="71"/>
      <c r="C3" s="72"/>
      <c r="D3" s="73"/>
      <c r="E3" s="73"/>
      <c r="F3" s="78"/>
      <c r="G3" s="78"/>
      <c r="H3" s="78"/>
      <c r="I3" s="78"/>
      <c r="J3" s="78"/>
      <c r="K3" s="79"/>
      <c r="L3" s="79"/>
      <c r="M3" s="79"/>
      <c r="N3" s="79"/>
      <c r="V3" s="1" t="s">
        <v>24</v>
      </c>
    </row>
    <row r="4" spans="1:22" ht="20.25" customHeight="1" x14ac:dyDescent="0.3">
      <c r="A4" s="74" t="s">
        <v>21</v>
      </c>
      <c r="B4" s="75"/>
      <c r="C4" s="76"/>
      <c r="D4" s="11" t="s">
        <v>18</v>
      </c>
      <c r="E4" s="11" t="s">
        <v>19</v>
      </c>
      <c r="F4" s="11" t="s">
        <v>15</v>
      </c>
      <c r="G4" s="11" t="s">
        <v>18</v>
      </c>
      <c r="H4" s="73" t="s">
        <v>20</v>
      </c>
      <c r="I4" s="73"/>
      <c r="J4" s="73"/>
      <c r="K4" s="10" t="s">
        <v>0</v>
      </c>
      <c r="L4" s="7" t="s">
        <v>17</v>
      </c>
      <c r="M4" s="7" t="s">
        <v>1</v>
      </c>
      <c r="N4" s="7" t="s">
        <v>2</v>
      </c>
      <c r="V4" s="1" t="s">
        <v>25</v>
      </c>
    </row>
    <row r="5" spans="1:22" ht="44.25" customHeight="1" x14ac:dyDescent="0.3">
      <c r="A5" s="82" t="s">
        <v>105</v>
      </c>
      <c r="B5" s="82"/>
      <c r="C5" s="82"/>
      <c r="D5" s="3"/>
      <c r="E5" s="21" t="s">
        <v>106</v>
      </c>
      <c r="F5" s="21" t="s">
        <v>88</v>
      </c>
      <c r="G5" s="3"/>
      <c r="H5" s="83" t="s">
        <v>106</v>
      </c>
      <c r="I5" s="83"/>
      <c r="J5" s="83"/>
      <c r="K5" s="12" t="s">
        <v>8</v>
      </c>
      <c r="L5" s="12" t="s">
        <v>107</v>
      </c>
      <c r="M5" s="13" t="s">
        <v>46</v>
      </c>
      <c r="N5" s="12" t="s">
        <v>8</v>
      </c>
      <c r="V5" s="1" t="s">
        <v>26</v>
      </c>
    </row>
    <row r="6" spans="1:22" ht="10.5" customHeight="1" x14ac:dyDescent="0.3">
      <c r="A6" s="84"/>
      <c r="B6" s="84"/>
      <c r="C6" s="84"/>
      <c r="V6" s="1" t="s">
        <v>27</v>
      </c>
    </row>
    <row r="7" spans="1:22" s="9" customFormat="1" ht="16.5" customHeight="1" x14ac:dyDescent="0.3">
      <c r="A7" s="63" t="s">
        <v>4</v>
      </c>
      <c r="B7" s="47" t="s">
        <v>40</v>
      </c>
      <c r="C7" s="62" t="s">
        <v>45</v>
      </c>
      <c r="D7" s="62" t="s">
        <v>3</v>
      </c>
      <c r="E7" s="62" t="s">
        <v>41</v>
      </c>
      <c r="F7" s="62" t="s">
        <v>9</v>
      </c>
      <c r="G7" s="62" t="s">
        <v>42</v>
      </c>
      <c r="H7" s="63" t="s">
        <v>10</v>
      </c>
      <c r="I7" s="63"/>
      <c r="J7" s="63"/>
      <c r="K7" s="63"/>
      <c r="L7" s="63" t="s">
        <v>11</v>
      </c>
      <c r="M7" s="63"/>
      <c r="N7" s="62" t="s">
        <v>37</v>
      </c>
      <c r="P7" s="62" t="s">
        <v>43</v>
      </c>
      <c r="Q7" s="62" t="s">
        <v>44</v>
      </c>
      <c r="V7" s="9" t="s">
        <v>28</v>
      </c>
    </row>
    <row r="8" spans="1:22" s="8" customFormat="1" ht="33.75" customHeight="1" x14ac:dyDescent="0.3">
      <c r="A8" s="63"/>
      <c r="B8" s="48"/>
      <c r="C8" s="62"/>
      <c r="D8" s="62"/>
      <c r="E8" s="62"/>
      <c r="F8" s="62"/>
      <c r="G8" s="62"/>
      <c r="H8" s="4" t="s">
        <v>5</v>
      </c>
      <c r="I8" s="4" t="s">
        <v>6</v>
      </c>
      <c r="J8" s="4" t="s">
        <v>7</v>
      </c>
      <c r="K8" s="4" t="s">
        <v>39</v>
      </c>
      <c r="L8" s="4" t="s">
        <v>12</v>
      </c>
      <c r="M8" s="2" t="s">
        <v>13</v>
      </c>
      <c r="N8" s="63"/>
      <c r="P8" s="62"/>
      <c r="Q8" s="62"/>
      <c r="V8" s="8" t="s">
        <v>29</v>
      </c>
    </row>
    <row r="9" spans="1:22" ht="93" customHeight="1" x14ac:dyDescent="0.3">
      <c r="A9" s="5">
        <v>1</v>
      </c>
      <c r="B9" s="55" t="s">
        <v>47</v>
      </c>
      <c r="C9" s="23" t="s">
        <v>49</v>
      </c>
      <c r="D9" s="4" t="s">
        <v>108</v>
      </c>
      <c r="E9" s="23" t="s">
        <v>50</v>
      </c>
      <c r="F9" s="23" t="s">
        <v>51</v>
      </c>
      <c r="G9" s="19" t="s">
        <v>96</v>
      </c>
      <c r="H9" s="18">
        <v>2</v>
      </c>
      <c r="I9" s="18">
        <v>4</v>
      </c>
      <c r="J9" s="6">
        <f>H9*I9</f>
        <v>8</v>
      </c>
      <c r="K9" s="17" t="str">
        <f>IF(J9&lt;3,"Tidak Signifikan",IF(AND(J9&gt;=3,J9&lt;=4),"Rendah",IF(AND(J9&gt;=5,J9&lt;=9),"Moderat",IF(AND(J9&gt;=10,J9&lt;=14),"Tinggi","Katastropik"))))</f>
        <v>Moderat</v>
      </c>
      <c r="L9" s="24" t="s">
        <v>116</v>
      </c>
      <c r="M9" s="24" t="s">
        <v>117</v>
      </c>
      <c r="N9" s="80" t="s">
        <v>48</v>
      </c>
      <c r="P9" s="41" t="s">
        <v>109</v>
      </c>
      <c r="Q9" s="4"/>
      <c r="V9" s="1" t="s">
        <v>30</v>
      </c>
    </row>
    <row r="10" spans="1:22" ht="93" customHeight="1" x14ac:dyDescent="0.3">
      <c r="A10" s="5">
        <v>2</v>
      </c>
      <c r="B10" s="56"/>
      <c r="C10" s="23" t="s">
        <v>52</v>
      </c>
      <c r="D10" s="22" t="s">
        <v>108</v>
      </c>
      <c r="E10" s="23" t="s">
        <v>53</v>
      </c>
      <c r="F10" s="23" t="s">
        <v>54</v>
      </c>
      <c r="G10" s="19" t="s">
        <v>97</v>
      </c>
      <c r="H10" s="18">
        <v>2</v>
      </c>
      <c r="I10" s="18">
        <v>4</v>
      </c>
      <c r="J10" s="6">
        <f t="shared" ref="J10:J17" si="0">H10*I10</f>
        <v>8</v>
      </c>
      <c r="K10" s="17" t="str">
        <f t="shared" ref="K10:K17" si="1">IF(J10&lt;3,"Tidak Signifikan",IF(AND(J10&gt;=3,J10&lt;=4),"Rendah",IF(AND(J10&gt;=5,J10&lt;=9),"Moderat",IF(AND(J10&gt;=10,J10&lt;=14),"Tinggi","Katastropik"))))</f>
        <v>Moderat</v>
      </c>
      <c r="L10" s="24" t="s">
        <v>55</v>
      </c>
      <c r="M10" s="24" t="s">
        <v>56</v>
      </c>
      <c r="N10" s="81"/>
      <c r="P10" s="42"/>
      <c r="Q10" s="4"/>
      <c r="V10" s="1" t="s">
        <v>31</v>
      </c>
    </row>
    <row r="11" spans="1:22" ht="43.2" x14ac:dyDescent="0.3">
      <c r="A11" s="43">
        <v>3</v>
      </c>
      <c r="B11" s="55" t="s">
        <v>68</v>
      </c>
      <c r="C11" s="23" t="s">
        <v>59</v>
      </c>
      <c r="D11" s="22" t="s">
        <v>108</v>
      </c>
      <c r="E11" s="23" t="s">
        <v>83</v>
      </c>
      <c r="F11" s="19" t="s">
        <v>84</v>
      </c>
      <c r="G11" s="19" t="s">
        <v>98</v>
      </c>
      <c r="H11" s="18">
        <v>1</v>
      </c>
      <c r="I11" s="18">
        <v>3</v>
      </c>
      <c r="J11" s="6">
        <f t="shared" si="0"/>
        <v>3</v>
      </c>
      <c r="K11" s="17" t="str">
        <f t="shared" si="1"/>
        <v>Rendah</v>
      </c>
      <c r="L11" s="49" t="s">
        <v>85</v>
      </c>
      <c r="M11" s="23" t="s">
        <v>86</v>
      </c>
      <c r="N11" s="47" t="s">
        <v>57</v>
      </c>
      <c r="P11" s="41" t="s">
        <v>115</v>
      </c>
      <c r="Q11" s="4"/>
      <c r="V11" s="1" t="s">
        <v>32</v>
      </c>
    </row>
    <row r="12" spans="1:22" ht="54" customHeight="1" x14ac:dyDescent="0.3">
      <c r="A12" s="44"/>
      <c r="B12" s="56"/>
      <c r="C12" s="23" t="s">
        <v>58</v>
      </c>
      <c r="D12" s="22" t="s">
        <v>108</v>
      </c>
      <c r="E12" s="23" t="s">
        <v>60</v>
      </c>
      <c r="F12" s="19" t="s">
        <v>61</v>
      </c>
      <c r="G12" s="19" t="s">
        <v>99</v>
      </c>
      <c r="H12" s="18">
        <v>1</v>
      </c>
      <c r="I12" s="18">
        <v>3</v>
      </c>
      <c r="J12" s="6">
        <f t="shared" si="0"/>
        <v>3</v>
      </c>
      <c r="K12" s="17" t="str">
        <f t="shared" si="1"/>
        <v>Rendah</v>
      </c>
      <c r="L12" s="50"/>
      <c r="M12" s="23" t="s">
        <v>87</v>
      </c>
      <c r="N12" s="48"/>
      <c r="P12" s="42"/>
      <c r="Q12" s="4"/>
      <c r="V12" s="1" t="s">
        <v>33</v>
      </c>
    </row>
    <row r="13" spans="1:22" ht="45" customHeight="1" x14ac:dyDescent="0.3">
      <c r="A13" s="34">
        <v>4</v>
      </c>
      <c r="B13" s="39" t="s">
        <v>110</v>
      </c>
      <c r="C13" s="33" t="s">
        <v>111</v>
      </c>
      <c r="D13" s="35" t="s">
        <v>108</v>
      </c>
      <c r="E13" s="37" t="s">
        <v>112</v>
      </c>
      <c r="F13" s="36" t="s">
        <v>114</v>
      </c>
      <c r="G13" s="38" t="s">
        <v>113</v>
      </c>
      <c r="H13" s="30">
        <v>2</v>
      </c>
      <c r="I13" s="30">
        <v>4</v>
      </c>
      <c r="J13" s="30">
        <f t="shared" si="0"/>
        <v>8</v>
      </c>
      <c r="K13" s="32" t="str">
        <f t="shared" si="1"/>
        <v>Moderat</v>
      </c>
      <c r="L13" s="23" t="s">
        <v>124</v>
      </c>
      <c r="M13" s="23" t="s">
        <v>125</v>
      </c>
      <c r="N13" s="31" t="s">
        <v>126</v>
      </c>
      <c r="P13" s="20" t="s">
        <v>118</v>
      </c>
      <c r="Q13" s="4"/>
      <c r="V13" s="1" t="s">
        <v>34</v>
      </c>
    </row>
    <row r="14" spans="1:22" ht="43.2" x14ac:dyDescent="0.3">
      <c r="A14" s="43">
        <v>5</v>
      </c>
      <c r="B14" s="60" t="s">
        <v>62</v>
      </c>
      <c r="C14" s="19" t="s">
        <v>79</v>
      </c>
      <c r="D14" s="41" t="s">
        <v>108</v>
      </c>
      <c r="E14" s="57" t="s">
        <v>65</v>
      </c>
      <c r="F14" s="59" t="s">
        <v>64</v>
      </c>
      <c r="G14" s="57" t="s">
        <v>63</v>
      </c>
      <c r="H14" s="53">
        <v>2</v>
      </c>
      <c r="I14" s="53">
        <v>2</v>
      </c>
      <c r="J14" s="53">
        <f>H14*I14</f>
        <v>4</v>
      </c>
      <c r="K14" s="51" t="str">
        <f>IF(J14&lt;3,"Tidak Signifikan",IF(AND(J14&gt;=3,J14&lt;=4),"Rendah",IF(AND(J14&gt;=5,J14&lt;=9),"Moderat",IF(AND(J14&gt;=10,J14&lt;=14),"Tinggi","Katastropik"))))</f>
        <v>Rendah</v>
      </c>
      <c r="L14" s="19" t="s">
        <v>81</v>
      </c>
      <c r="M14" s="49" t="s">
        <v>66</v>
      </c>
      <c r="N14" s="45" t="s">
        <v>89</v>
      </c>
      <c r="P14" s="41" t="s">
        <v>119</v>
      </c>
      <c r="Q14" s="4"/>
      <c r="V14" s="1" t="s">
        <v>35</v>
      </c>
    </row>
    <row r="15" spans="1:22" ht="43.2" x14ac:dyDescent="0.3">
      <c r="A15" s="44"/>
      <c r="B15" s="61"/>
      <c r="C15" s="19" t="s">
        <v>80</v>
      </c>
      <c r="D15" s="42"/>
      <c r="E15" s="58"/>
      <c r="F15" s="59"/>
      <c r="G15" s="58"/>
      <c r="H15" s="54"/>
      <c r="I15" s="54"/>
      <c r="J15" s="54"/>
      <c r="K15" s="52"/>
      <c r="L15" s="19" t="s">
        <v>82</v>
      </c>
      <c r="M15" s="50"/>
      <c r="N15" s="46"/>
      <c r="P15" s="42"/>
      <c r="Q15" s="26"/>
    </row>
    <row r="16" spans="1:22" ht="48.6" customHeight="1" x14ac:dyDescent="0.3">
      <c r="A16" s="5">
        <v>6</v>
      </c>
      <c r="B16" s="40" t="s">
        <v>67</v>
      </c>
      <c r="C16" s="23" t="s">
        <v>76</v>
      </c>
      <c r="D16" s="25" t="s">
        <v>108</v>
      </c>
      <c r="E16" s="23" t="s">
        <v>70</v>
      </c>
      <c r="F16" s="23" t="s">
        <v>101</v>
      </c>
      <c r="G16" s="19" t="s">
        <v>100</v>
      </c>
      <c r="H16" s="6">
        <v>2</v>
      </c>
      <c r="I16" s="6">
        <v>3</v>
      </c>
      <c r="J16" s="6">
        <f t="shared" si="0"/>
        <v>6</v>
      </c>
      <c r="K16" s="17" t="str">
        <f t="shared" si="1"/>
        <v>Moderat</v>
      </c>
      <c r="L16" s="23" t="s">
        <v>71</v>
      </c>
      <c r="M16" s="23" t="s">
        <v>72</v>
      </c>
      <c r="N16" s="2" t="s">
        <v>120</v>
      </c>
      <c r="P16" s="4" t="s">
        <v>121</v>
      </c>
      <c r="Q16" s="4"/>
      <c r="V16" s="1" t="s">
        <v>36</v>
      </c>
    </row>
    <row r="17" spans="1:17" ht="159" customHeight="1" x14ac:dyDescent="0.3">
      <c r="A17" s="5">
        <v>7</v>
      </c>
      <c r="B17" s="40" t="s">
        <v>69</v>
      </c>
      <c r="C17" s="28" t="s">
        <v>77</v>
      </c>
      <c r="D17" s="25" t="s">
        <v>108</v>
      </c>
      <c r="E17" s="29" t="s">
        <v>73</v>
      </c>
      <c r="F17" s="28" t="s">
        <v>74</v>
      </c>
      <c r="G17" s="28" t="s">
        <v>102</v>
      </c>
      <c r="H17" s="5">
        <v>3</v>
      </c>
      <c r="I17" s="5">
        <v>3</v>
      </c>
      <c r="J17" s="6">
        <f t="shared" si="0"/>
        <v>9</v>
      </c>
      <c r="K17" s="17" t="str">
        <f t="shared" si="1"/>
        <v>Moderat</v>
      </c>
      <c r="L17" s="28" t="s">
        <v>75</v>
      </c>
      <c r="M17" s="28" t="s">
        <v>78</v>
      </c>
      <c r="N17" s="27" t="s">
        <v>95</v>
      </c>
      <c r="P17" s="26" t="s">
        <v>122</v>
      </c>
      <c r="Q17" s="26"/>
    </row>
    <row r="18" spans="1:17" ht="72.599999999999994" customHeight="1" x14ac:dyDescent="0.3">
      <c r="A18" s="5">
        <v>8</v>
      </c>
      <c r="B18" s="40" t="s">
        <v>90</v>
      </c>
      <c r="C18" s="28" t="s">
        <v>91</v>
      </c>
      <c r="D18" s="25" t="s">
        <v>108</v>
      </c>
      <c r="E18" s="28" t="s">
        <v>92</v>
      </c>
      <c r="F18" s="28" t="s">
        <v>104</v>
      </c>
      <c r="G18" s="19" t="s">
        <v>103</v>
      </c>
      <c r="H18" s="5">
        <v>1</v>
      </c>
      <c r="I18" s="5">
        <v>4</v>
      </c>
      <c r="J18" s="6">
        <f>H18*I18</f>
        <v>4</v>
      </c>
      <c r="K18" s="17" t="str">
        <f>IF(J18&lt;3,"Tidak Signifikan",IF(AND(J18&gt;=3,J18&lt;=4),"Rendah",IF(AND(J18&gt;=5,J18&lt;=9),"Moderat",IF(AND(J18&gt;=10,J18&lt;=14),"Tinggi","Katastropik"))))</f>
        <v>Rendah</v>
      </c>
      <c r="L18" s="28" t="s">
        <v>93</v>
      </c>
      <c r="M18" s="28" t="s">
        <v>94</v>
      </c>
      <c r="N18" s="27" t="s">
        <v>123</v>
      </c>
      <c r="P18" s="26" t="s">
        <v>127</v>
      </c>
      <c r="Q18" s="26"/>
    </row>
    <row r="22" spans="1:17" x14ac:dyDescent="0.3">
      <c r="L22" s="16"/>
    </row>
    <row r="37" spans="12:12" x14ac:dyDescent="0.3">
      <c r="L37" s="14"/>
    </row>
    <row r="45" spans="12:12" x14ac:dyDescent="0.3">
      <c r="L45" s="15"/>
    </row>
    <row r="46" spans="12:12" x14ac:dyDescent="0.3">
      <c r="L46" s="14"/>
    </row>
    <row r="47" spans="12:12" x14ac:dyDescent="0.3">
      <c r="L47" s="14"/>
    </row>
    <row r="48" spans="12:12" x14ac:dyDescent="0.3">
      <c r="L48" s="14"/>
    </row>
    <row r="49" spans="12:12" x14ac:dyDescent="0.3">
      <c r="L49" s="14"/>
    </row>
    <row r="50" spans="12:12" x14ac:dyDescent="0.3">
      <c r="L50" s="14"/>
    </row>
    <row r="51" spans="12:12" x14ac:dyDescent="0.3">
      <c r="L51" s="14"/>
    </row>
    <row r="52" spans="12:12" x14ac:dyDescent="0.3">
      <c r="L52" s="14"/>
    </row>
    <row r="53" spans="12:12" x14ac:dyDescent="0.3">
      <c r="L53" s="14"/>
    </row>
    <row r="54" spans="12:12" x14ac:dyDescent="0.3">
      <c r="L54" s="14"/>
    </row>
    <row r="55" spans="12:12" x14ac:dyDescent="0.3">
      <c r="L55" s="14"/>
    </row>
  </sheetData>
  <mergeCells count="43">
    <mergeCell ref="P9:P10"/>
    <mergeCell ref="N9:N10"/>
    <mergeCell ref="A5:C5"/>
    <mergeCell ref="H5:J5"/>
    <mergeCell ref="A6:C6"/>
    <mergeCell ref="A1:C3"/>
    <mergeCell ref="H4:J4"/>
    <mergeCell ref="A4:C4"/>
    <mergeCell ref="D1:N1"/>
    <mergeCell ref="D2:E3"/>
    <mergeCell ref="F2:J3"/>
    <mergeCell ref="K2:N3"/>
    <mergeCell ref="Q7:Q8"/>
    <mergeCell ref="C7:C8"/>
    <mergeCell ref="A7:A8"/>
    <mergeCell ref="P7:P8"/>
    <mergeCell ref="N7:N8"/>
    <mergeCell ref="H7:K7"/>
    <mergeCell ref="L7:M7"/>
    <mergeCell ref="D7:D8"/>
    <mergeCell ref="E7:E8"/>
    <mergeCell ref="F7:F8"/>
    <mergeCell ref="G7:G8"/>
    <mergeCell ref="B7:B8"/>
    <mergeCell ref="B9:B10"/>
    <mergeCell ref="I14:I15"/>
    <mergeCell ref="H14:H15"/>
    <mergeCell ref="M14:M15"/>
    <mergeCell ref="G14:G15"/>
    <mergeCell ref="F14:F15"/>
    <mergeCell ref="E14:E15"/>
    <mergeCell ref="D14:D15"/>
    <mergeCell ref="B14:B15"/>
    <mergeCell ref="P11:P12"/>
    <mergeCell ref="P14:P15"/>
    <mergeCell ref="A11:A12"/>
    <mergeCell ref="A14:A15"/>
    <mergeCell ref="N14:N15"/>
    <mergeCell ref="N11:N12"/>
    <mergeCell ref="L11:L12"/>
    <mergeCell ref="K14:K15"/>
    <mergeCell ref="J14:J15"/>
    <mergeCell ref="B11:B12"/>
  </mergeCells>
  <conditionalFormatting sqref="K16:K18 K9:K13">
    <cfRule type="containsText" dxfId="9" priority="6" operator="containsText" text="Katastropik">
      <formula>NOT(ISERROR(SEARCH("Katastropik",K9)))</formula>
    </cfRule>
    <cfRule type="containsText" dxfId="8" priority="7" operator="containsText" text="Tinggi">
      <formula>NOT(ISERROR(SEARCH("Tinggi",K9)))</formula>
    </cfRule>
    <cfRule type="containsText" dxfId="7" priority="8" operator="containsText" text="Moderat">
      <formula>NOT(ISERROR(SEARCH("Moderat",K9)))</formula>
    </cfRule>
    <cfRule type="containsText" dxfId="6" priority="9" operator="containsText" text="Rendah">
      <formula>NOT(ISERROR(SEARCH("Rendah",K9)))</formula>
    </cfRule>
    <cfRule type="containsText" dxfId="5" priority="10" operator="containsText" text="Tidak Signifikan">
      <formula>NOT(ISERROR(SEARCH("Tidak Signifikan",K9)))</formula>
    </cfRule>
  </conditionalFormatting>
  <conditionalFormatting sqref="K14">
    <cfRule type="containsText" dxfId="4" priority="1" operator="containsText" text="Katastropik">
      <formula>NOT(ISERROR(SEARCH("Katastropik",K14)))</formula>
    </cfRule>
    <cfRule type="containsText" dxfId="3" priority="2" operator="containsText" text="Tinggi">
      <formula>NOT(ISERROR(SEARCH("Tinggi",K14)))</formula>
    </cfRule>
    <cfRule type="containsText" dxfId="2" priority="3" operator="containsText" text="Moderat">
      <formula>NOT(ISERROR(SEARCH("Moderat",K14)))</formula>
    </cfRule>
    <cfRule type="containsText" dxfId="1" priority="4" operator="containsText" text="Rendah">
      <formula>NOT(ISERROR(SEARCH("Rendah",K14)))</formula>
    </cfRule>
    <cfRule type="containsText" dxfId="0" priority="5" operator="containsText" text="Tidak Signifikan">
      <formula>NOT(ISERROR(SEARCH("Tidak Signifikan",K14)))</formula>
    </cfRule>
  </conditionalFormatting>
  <pageMargins left="0.23622047244094491" right="0.23622047244094491" top="0.39370078740157483" bottom="0.39370078740157483" header="0.31496062992125984" footer="0.31496062992125984"/>
  <pageSetup scale="53"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Sarmut</vt:lpstr>
      <vt:lpstr>Sarmut!Print_Area</vt:lpstr>
      <vt:lpstr>Sarmut!Print_Titles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Fitri</cp:lastModifiedBy>
  <dcterms:created xsi:type="dcterms:W3CDTF">2024-06-12T00:41:19Z</dcterms:created>
  <dcterms:modified xsi:type="dcterms:W3CDTF">2025-09-10T02:46:47Z</dcterms:modified>
</cp:coreProperties>
</file>