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SISTEM MANAJEMEN\2. SISTEM MANAJEMEN TERINTEGRASI PT. CINT\KLAUSUL 6. PERENCANAAN\6.1 PENANGANAN RESIKO DAN PELUANG\08. 2025\1. Analisa Resiko Mutu\01. Semester 1\"/>
    </mc:Choice>
  </mc:AlternateContent>
  <xr:revisionPtr revIDLastSave="0" documentId="13_ncr:1_{EEB96FBD-7B66-40D3-AE32-35294D611451}" xr6:coauthVersionLast="47" xr6:coauthVersionMax="47" xr10:uidLastSave="{00000000-0000-0000-0000-000000000000}"/>
  <bookViews>
    <workbookView xWindow="-120" yWindow="-120" windowWidth="20730" windowHeight="1116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Sarmut!$C$1:$P$73</definedName>
    <definedName name="_xlnm.Print_Titles" localSheetId="0">Sarmut!$8:$8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3" i="2" l="1"/>
  <c r="K33" i="2"/>
  <c r="J31" i="2"/>
  <c r="K31" i="2"/>
  <c r="J23" i="2"/>
  <c r="K23" i="2"/>
  <c r="J26" i="2"/>
  <c r="K26" i="2" s="1"/>
  <c r="J37" i="2"/>
  <c r="K37" i="2" s="1"/>
  <c r="J36" i="2"/>
  <c r="K36" i="2" s="1"/>
  <c r="J35" i="2"/>
  <c r="K35" i="2" s="1"/>
  <c r="J34" i="2"/>
  <c r="K34" i="2" s="1"/>
  <c r="J32" i="2"/>
  <c r="K32" i="2" s="1"/>
  <c r="J30" i="2"/>
  <c r="K30" i="2" s="1"/>
  <c r="J19" i="2"/>
  <c r="K19" i="2" s="1"/>
  <c r="J16" i="2"/>
  <c r="K16" i="2" s="1"/>
  <c r="J15" i="2"/>
  <c r="K15" i="2" s="1"/>
  <c r="J20" i="2"/>
  <c r="K20" i="2" s="1"/>
  <c r="J29" i="2"/>
  <c r="K29" i="2" s="1"/>
  <c r="J28" i="2"/>
  <c r="K28" i="2" s="1"/>
  <c r="J27" i="2"/>
  <c r="K27" i="2" s="1"/>
  <c r="J25" i="2"/>
  <c r="K25" i="2" s="1"/>
  <c r="J24" i="2"/>
  <c r="K24" i="2" s="1"/>
  <c r="J22" i="2"/>
  <c r="K22" i="2" s="1"/>
  <c r="J18" i="2"/>
  <c r="K18" i="2" s="1"/>
  <c r="J17" i="2"/>
  <c r="K17" i="2" s="1"/>
  <c r="J14" i="2"/>
  <c r="K14" i="2" s="1"/>
  <c r="J13" i="2"/>
  <c r="K13" i="2" s="1"/>
  <c r="J12" i="2"/>
  <c r="K12" i="2" s="1"/>
  <c r="J21" i="2"/>
  <c r="K21" i="2" s="1"/>
  <c r="J9" i="2"/>
  <c r="K9" i="2" s="1"/>
  <c r="J10" i="2"/>
  <c r="K10" i="2" s="1"/>
  <c r="J11" i="2"/>
  <c r="K11" i="2" s="1"/>
</calcChain>
</file>

<file path=xl/sharedStrings.xml><?xml version="1.0" encoding="utf-8"?>
<sst xmlns="http://schemas.openxmlformats.org/spreadsheetml/2006/main" count="303" uniqueCount="227">
  <si>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</si>
  <si>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</si>
  <si>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</si>
  <si>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</si>
  <si>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</si>
  <si>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</si>
  <si>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</si>
  <si>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</si>
  <si>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</si>
  <si>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</si>
  <si>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</si>
  <si>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</si>
  <si>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</si>
  <si>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</si>
  <si>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</si>
  <si>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</si>
  <si>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</si>
  <si>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</si>
  <si>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</si>
  <si>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</si>
  <si>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</si>
  <si>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</si>
  <si>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</si>
  <si>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</si>
  <si>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</si>
  <si>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</si>
  <si>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</si>
  <si>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</si>
  <si>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</si>
  <si>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</si>
  <si>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</si>
  <si>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</si>
  <si>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</si>
  <si>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</si>
  <si>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QC</t>
  </si>
  <si>
    <t>R&amp;D</t>
  </si>
  <si>
    <t>ENGINEERING</t>
  </si>
  <si>
    <t>Sasaran Mutu/Target yang akan dicapai
(Kuantitatif)</t>
  </si>
  <si>
    <t xml:space="preserve">Referensi Document No : MR.P.6. Pengendalian Resiko &amp; Peluang		</t>
  </si>
  <si>
    <t>Rating Status 
(rumus otomatis)</t>
  </si>
  <si>
    <t>KPI</t>
  </si>
  <si>
    <t>Hasil yang Diharapkan dari Proses</t>
  </si>
  <si>
    <t>95% dari budget</t>
  </si>
  <si>
    <t>Identifikasi Peluang (Opportunity)</t>
  </si>
  <si>
    <t>EVALUASI
SMT I 2025</t>
  </si>
  <si>
    <t>EVALUASI
SMT II 2025</t>
  </si>
  <si>
    <t>Proses Pendukung Ketercapaian KPI</t>
  </si>
  <si>
    <t>Pembelian hardware dan software</t>
  </si>
  <si>
    <t>Tech &amp; Software Support</t>
  </si>
  <si>
    <t>Penggunaan Budget pembelian hardware &amp; software kurang dari 95%</t>
  </si>
  <si>
    <t>Develop New Application in House</t>
  </si>
  <si>
    <t>Pembuatan Aplikasi Baru</t>
  </si>
  <si>
    <t>Programmer</t>
  </si>
  <si>
    <t>Pembuatan 12 aplikasi baru per tahun 2025</t>
  </si>
  <si>
    <t>Staff IT</t>
  </si>
  <si>
    <t>penjadwalan pembuatan aplikasi terorganisir 100%</t>
  </si>
  <si>
    <t>Koneksi internet stabil, Penanganan Down Time &lt; 30 Menit</t>
  </si>
  <si>
    <t xml:space="preserve">Melakukan monitoring downtime internet,melaporkan secepatnya kepada pihak provider agar dilakukan perbaikan segera. Merekap downtime internet untuk evaluasi kinerja provider, </t>
  </si>
  <si>
    <t>koneksi internet 100% stabil</t>
  </si>
  <si>
    <t>Data rekaman CCTV terbackup</t>
  </si>
  <si>
    <t>Data backup hilang atau tidak ter-record</t>
  </si>
  <si>
    <t>Kerusakan pada camera atw storage (Hardisk)</t>
  </si>
  <si>
    <t>Monitoring Komplain Antar Departemen</t>
  </si>
  <si>
    <t>Tidak ada komplain yang diajukan ke Dept IT</t>
  </si>
  <si>
    <t>Ketidakharmonisan dept IT dengan bagian lain, adanya masalah dengan dept lain akibat pekerjaan</t>
  </si>
  <si>
    <t>IT dapat selaras dan membantu dept lain menjalankan operasional pekerjaan</t>
  </si>
  <si>
    <t>Kurangnya komunikasi, ketidak samaan persepsi, dan kurangnya kecepatan dalam merespon masalah yang terjadi antar dept</t>
  </si>
  <si>
    <t>Fast respon terhadap masalah yang terjadi, teliti dalam menangani masalah, mengkomunikasikan setiap masalah dan perkebambagannya ke dept terkait</t>
  </si>
  <si>
    <t>0 temuan komplain antar dept</t>
  </si>
  <si>
    <t>Monitoring Penggunaan software berlisensi</t>
  </si>
  <si>
    <t>Chitose sebagai perusahaan publik tidak melakukan pelanggaran hak cipta</t>
  </si>
  <si>
    <t>Temuan hasil audit software per semester</t>
  </si>
  <si>
    <t>Melakukan audit rutin dan sosialisasi software berlisensi 2x dalam 1 tahun</t>
  </si>
  <si>
    <t>0 pelanggaran hak cipta</t>
  </si>
  <si>
    <t>Monitoring Penggunaan APD Internal &amp; Vendor</t>
  </si>
  <si>
    <t>Tidak ada temuan K3 baik karyawan IT maupun vendor IT</t>
  </si>
  <si>
    <t>Terjadinya kecelakaan kerja pada karyawan vendor IT</t>
  </si>
  <si>
    <t>Kurangnya pengetahuan dan awareness mengenai K3 dilingkungan kerja
Tidak biasa menggunakan APD pada pekerjaan yang beresiko</t>
  </si>
  <si>
    <t>. Melakukan pengawasan dan sosialisasi pada kegiatan di Departemen yang memiliki resiko sesuai HIRADC
. Sosialisasi SOP terkait SMK3 di Departemen</t>
  </si>
  <si>
    <t>0 Temuan K3</t>
  </si>
  <si>
    <t>Temuan 5S &amp; K3</t>
  </si>
  <si>
    <t>5S terjaga dan tidak ada temuan K3</t>
  </si>
  <si>
    <t>Kurangnya awareness terhadap pentingnya menjaga 5S dan K3</t>
  </si>
  <si>
    <t>0 Temuan 5S dan K3</t>
  </si>
  <si>
    <t>Pemenuhan GCG, Kode Etik, PKB</t>
  </si>
  <si>
    <t>Jumlah Temuan Minor dan Mayor Audit Eksternal</t>
  </si>
  <si>
    <t>Backup Data Server other site</t>
  </si>
  <si>
    <t>Data terbackup di lain site</t>
  </si>
  <si>
    <t>Data backup hilang atau tidak ter-backup</t>
  </si>
  <si>
    <t>Koneksilocal loop putus / tidak stabil</t>
  </si>
  <si>
    <t>monitoring koneksi dengan support ISP</t>
  </si>
  <si>
    <t>data 100% terbackup di 2 site</t>
  </si>
  <si>
    <t>Pengecekan suhu ruangan server</t>
  </si>
  <si>
    <t>Ruangan server Suhu terjaga (dibawah 25o C)</t>
  </si>
  <si>
    <t>Ruangan panas, kinerja PC Server terganggu</t>
  </si>
  <si>
    <t>Kerusakan pada AC</t>
  </si>
  <si>
    <t>Pengecekan Suhu ruangan setiap hari, maintanan rutin pada ac</t>
  </si>
  <si>
    <t>Suhu Dibawah 25 deg C</t>
  </si>
  <si>
    <t xml:space="preserve">Upgrade OS </t>
  </si>
  <si>
    <t>Semua OS terupdate</t>
  </si>
  <si>
    <t>Windows tidak update, error pada system, tidak bisa menggunakan aplikasi terupdate</t>
  </si>
  <si>
    <t>Sistem up-to-date dan dapat mendukung pekerjaan</t>
  </si>
  <si>
    <t>Tidak bisa menerima update system, tidak support aplikasi terbaru</t>
  </si>
  <si>
    <t>melakukan upgarade software dan Hardware min required untuk support windows 10</t>
  </si>
  <si>
    <t>Taget 3 PC / bulan</t>
  </si>
  <si>
    <t>Upgrade &amp; replace Komputer</t>
  </si>
  <si>
    <t>Semua komputer memiliki spesifikasi yang dapat mendukung software yang akan digunakan</t>
  </si>
  <si>
    <t>Tidak dapat menggunakan software yang diperlukan oleh user</t>
  </si>
  <si>
    <t>komputer up-to-date dan dapat mendukung pekerjaan</t>
  </si>
  <si>
    <t>Tidak dapat menggunakan aplikasi karena hardware tidak dapat mensupport</t>
  </si>
  <si>
    <t>melakukan upgrade komputer sesuai spesifikasi yang diperlukan</t>
  </si>
  <si>
    <t>Penggunaan aplikasi SAP Cloud</t>
  </si>
  <si>
    <t>transaksi SAP dapat digunakan secara terus menerus</t>
  </si>
  <si>
    <t>Memastikan backup jaringan ke server SAP berjalan lancar</t>
  </si>
  <si>
    <t>koneksi jaringan ke SAP 100%  berjalan stabil</t>
  </si>
  <si>
    <t>Down Time Networking, Email &amp; CCTV, Server</t>
  </si>
  <si>
    <t>Imam Mirza</t>
  </si>
  <si>
    <t>IT - GA Expenses</t>
  </si>
  <si>
    <t>Penggunaan budget over akibat adanya kenaikan harga</t>
  </si>
  <si>
    <t>Adanya supplier yang lebih murah dengan kualitas yang sama</t>
  </si>
  <si>
    <t xml:space="preserve">1. Kenaikan harga hardware / software yang tidak menentu
</t>
  </si>
  <si>
    <t>1. Mencari supplier vendor yang lebih murah dengan kualitas yang tetap baik
2. Melakukan monitorng penggunaan budget per bulan</t>
  </si>
  <si>
    <t>Penggunaan budget over akibat adanya pembelian tidak terencana baik pengadaan maupun perbaikan</t>
  </si>
  <si>
    <t>Adanya penentuan pembuatan budget yang lebih detail termasuk perhitungan stock cadangan</t>
  </si>
  <si>
    <t>1. Pembelian hardware/software yang tidak terencana karena kebutuhan user yang mendadak</t>
  </si>
  <si>
    <t>1. Membuat perencanaan budget dengan lebih teliti dengan memasukan perhitungan stock cadangan
2. Melakukan monitoring/maintainance hardware/software berkala untuk mengurangi resiko kerusakan</t>
  </si>
  <si>
    <t>Adanya pengumpulan daftar list aplikasi yang akan dibangun dalam 1 tahun sebelum perumusan KPI BSC berjalan</t>
  </si>
  <si>
    <t>1. Banyakknya sisipan permintaan pembuatan aplikasi baru yang tidak terdaftarkan sebelumnya</t>
  </si>
  <si>
    <t>1. membuat daftar list aplikasi yang akan dibagun dalam 1 tahun dengan memastikan berkolaborasi dengan dept yang membutuhkan</t>
  </si>
  <si>
    <t>12 aplikasi baru dapat dibagun per tahun 2025</t>
  </si>
  <si>
    <t>Setiap permintaan yang masuk dapat langsung terdata sehingga mempermudah penjadwalan pembuatan aplikasi</t>
  </si>
  <si>
    <t>Pengajuan Pembuatan Aplikasi Baru</t>
  </si>
  <si>
    <t>penjadwalan pembuatan aplikasi tidak terjadwal dengan baik akibat kurangnya perencanaan blue print dan sop yang kurang detail dan selaras</t>
  </si>
  <si>
    <t>Adanya penjadwalan pembuatan aplikasi setelah merencanakan estimasi pembuatan aplikasi berdasarkan blue print yang diajukan</t>
  </si>
  <si>
    <t>Tidak ada standar permintaan pembuatan aplikasi, permintaan pembuatan aplikasi masih general dan masih ada yang belum diselaraskan dengan sop yang berajalan, sehingga kesulitan dalam pembuatan aplikasi yang menyebabkan waktu pembuatan aplikasi menjadi mundur dari timeline</t>
  </si>
  <si>
    <t>Membuat form permintaan pembuatan aplikasi, memastikan blue print permintaan sudah sesuai dengan sop yang ada, menentukan timeline pembuatan aplikasi</t>
  </si>
  <si>
    <t>Meeting online (via zoom) terganggu, email terputus. Akses program CIS &amp; SAP terganggu</t>
  </si>
  <si>
    <t>Adanya monitoring koneksi internet</t>
  </si>
  <si>
    <t xml:space="preserve">Koneksi jariangan terputus / tidak stabil terjadi karena kabel jaringan terputus, error router ataupun error dari provider. </t>
  </si>
  <si>
    <t>Monitoring Backup Data CCTV</t>
  </si>
  <si>
    <t>Adanya pengecekan cctv dan rekaman cctv secara periodik</t>
  </si>
  <si>
    <t>Melakukan pengecekan CCTV dan backup rekaman secara rutin ( pagi dan sore)</t>
  </si>
  <si>
    <t>CCTV dan backup rekaman tersimpan aman 100%</t>
  </si>
  <si>
    <t>Jumlah Kejadian Networking, Email &amp; CCTV, Server Down</t>
  </si>
  <si>
    <t>Monitoring Koneksi Internet</t>
  </si>
  <si>
    <t>Perbaikan Link Putus Network Industri-Tristex-Baros</t>
  </si>
  <si>
    <t>Internal Komplain Antar Dept.</t>
  </si>
  <si>
    <t>Audit Lisensi Software &amp; Hardware</t>
  </si>
  <si>
    <t>Pelanggaran hak cipta dari penggunaan aplikasi yang tidak berlisensi</t>
  </si>
  <si>
    <t>Adanya audit yang dilakukan per periodik</t>
  </si>
  <si>
    <t>Implementasi MRP Caesar Series</t>
  </si>
  <si>
    <t>Kepatuhan Penggunaan APD Internal &amp; Vendor</t>
  </si>
  <si>
    <t>Monitoring pelaksanaan 5S dan K3</t>
  </si>
  <si>
    <t>Optimalisasi Program Digitalisasi dan SAP</t>
  </si>
  <si>
    <t>tidak dapat melakukan entry data ke SAP akibat koneksi yang tidak stabil</t>
  </si>
  <si>
    <t>Adanya monitoring koneksi internet dan server CIS</t>
  </si>
  <si>
    <t>Tidak dapat menggunakan SAP karena gangguan jaringan</t>
  </si>
  <si>
    <t>Pencapaian Poin KMS</t>
  </si>
  <si>
    <t>Monitoring kegiatan KMS</t>
  </si>
  <si>
    <t>Poin per karyawan per tahun 2025 minimal 2000 point</t>
  </si>
  <si>
    <t>Target point tidak tercapai karena kurangnya keterlibatan karyawan dalam mengakses KMS</t>
  </si>
  <si>
    <t>Adanya reporting bulanan untuk menghitung point karyawan yang sudah berhasil dikumpulkan</t>
  </si>
  <si>
    <t>Kurangnya partisipasi karyawan dalam mengakses KMS</t>
  </si>
  <si>
    <t>Melakukan reminder melalui reporting rekap akses KMS setiap bulan</t>
  </si>
  <si>
    <t>Setiap karyawan dapat memiliki poin minimal 2000</t>
  </si>
  <si>
    <t>Melakukan SOP sesuai GCG dan Kode Etik dan PKB</t>
  </si>
  <si>
    <t>Jumlah Kaizen Submitted</t>
  </si>
  <si>
    <t>Membuat Kaizen Bulanan</t>
  </si>
  <si>
    <t>Jumlah minimal kaizen tersubmit per tahun tidak tercapai karena kurangnya partisipasi karyawan dalam melakukan kaizen</t>
  </si>
  <si>
    <t>Adanya kewajiban untuk membuat minimal 1 kaizen per karyawan dalam 1 tahun</t>
  </si>
  <si>
    <t>Kurangnya pasrtisipasi karyawan dalam berkaizen</t>
  </si>
  <si>
    <t>Melakukan monitoring dan reporting per bulan untuk update program kaizen yang sudah dibuat oleh masing - masing karyawan</t>
  </si>
  <si>
    <t xml:space="preserve">4 kaizen tersubmit </t>
  </si>
  <si>
    <t>Setiap karyawan minimal dapat melakukan 1 kaizen per tahun, atau 4 kaizen per tahun per departemen</t>
  </si>
  <si>
    <t>Program Peningkatan Kompetensi Teknis</t>
  </si>
  <si>
    <t>Membuat / mengikuti pelatihan</t>
  </si>
  <si>
    <t>Kaizen Strategis</t>
  </si>
  <si>
    <t>Mengikuti Wow Awards sebagai bentuk kaizen strategis</t>
  </si>
  <si>
    <t>Minimal dapat mengikuti 1 judul Wow Award</t>
  </si>
  <si>
    <t>Tidak dapat mengikuti wow award karena tidak adanya kaizen yang bersifat startegis</t>
  </si>
  <si>
    <t>Mengikuti wow awards dengan melakukan kolaborasi dengan departemen lain</t>
  </si>
  <si>
    <t>Kurangnya pasrtisipasi karyawan dalam melakukan kaizen strategis / mengikuti wow awards</t>
  </si>
  <si>
    <t>Mendorong karyawan untuk melakukan kaizen strategis dengan berkolaborasi dengan departemen lain</t>
  </si>
  <si>
    <t>Minimal 1 kaizen strategis tersubmit</t>
  </si>
  <si>
    <t>Keterlibatan Kaizen / Bulan</t>
  </si>
  <si>
    <t>Ketepatan Waktu Closed Temuan Internal Audit</t>
  </si>
  <si>
    <t>Menangani temuan internal audit</t>
  </si>
  <si>
    <t>Closed Temuan Interna Audit tidak lebih dari 10 hari kerja</t>
  </si>
  <si>
    <t>Closed temuan audit melebihi 10HK karena kurangnya kecepatan respon dalam menangani temuan</t>
  </si>
  <si>
    <t>Adanya followup hasil dan penyelesaian temuan audit segera setelah temuan audit dilaporkan ke IT</t>
  </si>
  <si>
    <t>Kurangnya kecepatan respon dalam menangani temuan audit</t>
  </si>
  <si>
    <t>Memfollowup segera temuan audit dan memastikan penyelesaian temuan audit selesai sesuai jadwal</t>
  </si>
  <si>
    <t>penyelesaian temuan audit kurang dari 10 HK</t>
  </si>
  <si>
    <t>Memonitoring Temuan Audit Internal</t>
  </si>
  <si>
    <t>Tidak ada jumlah temuan minor dan mayor pada audit eksternal</t>
  </si>
  <si>
    <t>Terjadi pelanggaran / temuan audit eskternal akibat kegiatan yang tidak sesuai dengan SOP / Prosedur</t>
  </si>
  <si>
    <t>Adanya SOP / Prosedur yang lengkap dan detail untuk setiap proses bisnis yang ada</t>
  </si>
  <si>
    <t>Tidak updatenya SOP dan Bisnis Proses yang berjalan</t>
  </si>
  <si>
    <t>Mengupdate SOP / Bisnis proses sesegera mungkin bila terjadi perubahan, memastikan seluruh kegiatan berjalan mengikuti sop</t>
  </si>
  <si>
    <t>0 temuan minor &amp; mayor pada audit eksternal</t>
  </si>
  <si>
    <t>setiap karyawan mengikuti minimal 1 pelatihan kompetensi teknis baik internal maupun eksternal</t>
  </si>
  <si>
    <t>kurangnya informasi mengenai event pelatihan teknis yang dapat diikuti karyawan</t>
  </si>
  <si>
    <t>Melaksanakan Program MRP Caesar Series</t>
  </si>
  <si>
    <t>Program MRP Caesar Series dapat berjalan 100%</t>
  </si>
  <si>
    <t>Adanya piket 5S dan kesadaran setiap karyawan</t>
  </si>
  <si>
    <t>kecelakaan kerja yang mungkin terjadi akibat tidak kondusifnya lingkungan kerja</t>
  </si>
  <si>
    <t>Adanya kesadaran terhadap 5S dan K3</t>
  </si>
  <si>
    <t>.Mengimplementasikan piket 5S, program pemilahan sampah, dan penghematan energi di Departemen
. Melakukan perbaikan temuan 5S dan melakukan sosialisasi 5S dan K3 berkala di Departemen</t>
  </si>
  <si>
    <t>Tumbuhnya awareness K3 yang semakin tinggi</t>
  </si>
  <si>
    <t>Lingkungan tidak rapi dan tidak terawat sehingga lingkungan kerja menjadi  tidak kondusif, efektif dan efisien</t>
  </si>
  <si>
    <t>Adanya pengecekan suhu berkala</t>
  </si>
  <si>
    <t>Adanya backup data di lain site yang dapat termonitor</t>
  </si>
  <si>
    <t>RISK DETERMINATION &amp; PLANNING TO ACTION
BERDASARKAN KPI BSC</t>
  </si>
  <si>
    <t>Adanya Modul MRP di SAP4/HANA yang bisa melakukan perhitungan otomatis  dan akurat sesuai data di SAP sehingga bisa meminimalisir kesalahan kebutuhan bahan baku dan material untuk Caesar Series</t>
  </si>
  <si>
    <t>Melakukan koordinasi dengan Tim PPIC dan Tim SAP untuk menggunakan modul MRP di SAP sehingga perhitungan kebutuhan bahan baku dan material lebih akurat</t>
  </si>
  <si>
    <t>Belum diaktifkannya modul MRP di SAP sehingga untuk MRP dilakukan perhitungan manual yang bisa mengakibatkan kesalahan perhitung`an kebutuhan bahan baku dan material</t>
  </si>
  <si>
    <t>Kesalahan perhitungan kebutuhan  bahan baku dan material untuk Caesar Series karena dilakukan secara manual</t>
  </si>
  <si>
    <t>0 kesalahan perhitungan</t>
  </si>
  <si>
    <t>Pemenuhan GCG,Kode Etik, PKB = 0 Pelanggaran</t>
  </si>
  <si>
    <t>Sosialisasi GCG,Kode Etik dan PKB secara berkala 6 bln sekali</t>
  </si>
  <si>
    <t>Personil IT kurang memahami GCG, Kode Etik dan PKB</t>
  </si>
  <si>
    <t>1. Sosialisasi mengenai GCG,Kode Etik dan PKB kepada personil IT
2. Reminder di Meeting bulanan 1x/bln</t>
  </si>
  <si>
    <t>0 Pelanggaran</t>
  </si>
  <si>
    <t>Membuat training internal di internal IT min 2 dalam 1 thn</t>
  </si>
  <si>
    <t>Kurang updatenya kompetensi teknis</t>
  </si>
  <si>
    <t>Melakukan trainiing dan sharing lintas bagian di IT</t>
  </si>
  <si>
    <t>Minimal 1 training per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</si>
</sst>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sz val="11"/>
      <name val="Calibri"/>
      <family val="2"/>
      <scheme val="minor"/>
    </font>
    <font>
      <b/>
      <sz val="11"/>
      <color rgb="FF646464"/>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4" fillId="0" borderId="0"/>
    <xf numFmtId="0" fontId="1" fillId="0" borderId="0"/>
  </cellStyleXfs>
  <cellXfs count="89">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0" fillId="0" borderId="3" xfId="1" applyFont="1" applyBorder="1" applyAlignment="1">
      <alignment horizontal="left" vertical="center" wrapText="1"/>
    </xf>
    <xf numFmtId="9" fontId="2" fillId="0" borderId="3" xfId="1" applyNumberFormat="1" applyFont="1" applyBorder="1" applyAlignment="1">
      <alignment horizontal="center" vertical="center" wrapText="1"/>
    </xf>
    <xf numFmtId="0" fontId="8" fillId="0" borderId="3" xfId="1" applyFont="1" applyBorder="1" applyAlignment="1">
      <alignment horizontal="center" vertical="center"/>
    </xf>
    <xf numFmtId="0" fontId="9" fillId="0" borderId="0" xfId="0" applyFont="1" applyAlignment="1">
      <alignment vertical="center" wrapText="1"/>
    </xf>
    <xf numFmtId="0" fontId="9" fillId="0" borderId="3" xfId="0" applyFont="1" applyBorder="1" applyAlignment="1">
      <alignment vertical="center" wrapText="1"/>
    </xf>
    <xf numFmtId="0" fontId="1" fillId="3" borderId="3" xfId="1" applyFont="1" applyFill="1" applyBorder="1" applyAlignment="1">
      <alignment horizontal="center" vertical="center" wrapText="1"/>
    </xf>
    <xf numFmtId="9" fontId="0" fillId="0" borderId="3" xfId="1" applyNumberFormat="1" applyFont="1" applyBorder="1" applyAlignment="1">
      <alignment horizontal="center" vertical="center" wrapText="1"/>
    </xf>
    <xf numFmtId="0" fontId="1" fillId="0" borderId="3" xfId="1" applyFont="1" applyBorder="1" applyAlignment="1">
      <alignment horizontal="left" vertical="top" wrapText="1"/>
    </xf>
    <xf numFmtId="0" fontId="1" fillId="0" borderId="3" xfId="1" applyFont="1" applyBorder="1" applyAlignment="1">
      <alignment horizontal="center" vertical="center"/>
    </xf>
    <xf numFmtId="0" fontId="9" fillId="0" borderId="3" xfId="0" applyFont="1" applyBorder="1" applyAlignment="1">
      <alignment horizontal="left" vertical="center" wrapText="1"/>
    </xf>
    <xf numFmtId="0" fontId="1" fillId="0" borderId="14" xfId="1" applyFont="1" applyBorder="1" applyAlignment="1">
      <alignment horizontal="left" vertical="center" wrapText="1"/>
    </xf>
    <xf numFmtId="0" fontId="1" fillId="0" borderId="14" xfId="1" applyFont="1" applyBorder="1" applyAlignment="1">
      <alignment horizontal="center" vertical="center" wrapText="1"/>
    </xf>
    <xf numFmtId="0" fontId="1" fillId="0" borderId="14" xfId="1" applyFont="1" applyBorder="1" applyAlignment="1">
      <alignment horizontal="left" vertical="top" wrapText="1"/>
    </xf>
    <xf numFmtId="0" fontId="9" fillId="0" borderId="3" xfId="0" applyFont="1" applyBorder="1"/>
    <xf numFmtId="0" fontId="4" fillId="0" borderId="0" xfId="1" applyAlignment="1">
      <alignment horizontal="center" vertical="center"/>
    </xf>
    <xf numFmtId="0" fontId="1" fillId="0" borderId="0" xfId="0" applyFont="1" applyAlignment="1">
      <alignment horizontal="left" vertical="center" wrapText="1"/>
    </xf>
    <xf numFmtId="0" fontId="2" fillId="0" borderId="0" xfId="1" applyFont="1" applyAlignment="1">
      <alignment horizontal="center" vertical="center" wrapText="1"/>
    </xf>
    <xf numFmtId="0" fontId="1" fillId="0" borderId="0" xfId="1" applyFont="1" applyAlignment="1">
      <alignment horizontal="left" vertical="center" wrapText="1"/>
    </xf>
    <xf numFmtId="0" fontId="1" fillId="0" borderId="0" xfId="1" applyFont="1" applyAlignment="1">
      <alignment horizontal="center" vertical="center" wrapText="1"/>
    </xf>
    <xf numFmtId="0" fontId="1" fillId="3" borderId="0" xfId="1" applyFont="1" applyFill="1" applyAlignment="1">
      <alignment horizontal="center" vertical="center" wrapText="1"/>
    </xf>
    <xf numFmtId="0" fontId="2" fillId="0" borderId="0" xfId="1" applyFont="1" applyAlignment="1">
      <alignment horizontal="center" vertical="center"/>
    </xf>
    <xf numFmtId="0" fontId="1" fillId="0" borderId="1" xfId="0" applyFont="1" applyBorder="1" applyAlignment="1">
      <alignment horizontal="center" vertical="center" wrapText="1"/>
    </xf>
    <xf numFmtId="0" fontId="9" fillId="0" borderId="1" xfId="0" applyFont="1" applyBorder="1" applyAlignment="1">
      <alignment vertical="center" wrapText="1"/>
    </xf>
    <xf numFmtId="0" fontId="1" fillId="0" borderId="1" xfId="1" applyFont="1" applyBorder="1" applyAlignment="1">
      <alignment vertical="center" wrapText="1"/>
    </xf>
    <xf numFmtId="0" fontId="9" fillId="0" borderId="3" xfId="0" applyFont="1" applyBorder="1" applyAlignment="1">
      <alignment vertical="top" wrapText="1"/>
    </xf>
    <xf numFmtId="0" fontId="9" fillId="0" borderId="3" xfId="0" applyFont="1" applyBorder="1" applyAlignment="1">
      <alignment wrapText="1"/>
    </xf>
    <xf numFmtId="0" fontId="9" fillId="0" borderId="3" xfId="0" applyFont="1" applyBorder="1" applyAlignment="1">
      <alignment vertical="center"/>
    </xf>
    <xf numFmtId="0" fontId="9" fillId="0" borderId="0" xfId="0" applyFont="1" applyAlignment="1">
      <alignment vertical="center"/>
    </xf>
    <xf numFmtId="0" fontId="1" fillId="0" borderId="3" xfId="1" applyFont="1" applyBorder="1" applyAlignment="1">
      <alignment vertical="center" wrapText="1"/>
    </xf>
    <xf numFmtId="0" fontId="10" fillId="0" borderId="3" xfId="0" applyFont="1" applyBorder="1" applyAlignment="1">
      <alignment wrapText="1"/>
    </xf>
    <xf numFmtId="0" fontId="9" fillId="0" borderId="14" xfId="0" applyFont="1" applyBorder="1" applyAlignment="1">
      <alignment vertical="center" wrapText="1"/>
    </xf>
    <xf numFmtId="0" fontId="9" fillId="0" borderId="14" xfId="0" applyFont="1" applyBorder="1" applyAlignment="1">
      <alignment horizontal="center" vertical="center" wrapText="1"/>
    </xf>
    <xf numFmtId="14" fontId="8" fillId="0" borderId="3" xfId="1" applyNumberFormat="1" applyFont="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xf>
    <xf numFmtId="0" fontId="4" fillId="2" borderId="5" xfId="1" applyFill="1" applyBorder="1" applyAlignment="1">
      <alignment horizontal="center"/>
    </xf>
    <xf numFmtId="0" fontId="4" fillId="2" borderId="11"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0" xfId="1" applyFill="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2"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3" xfId="1" applyFont="1" applyBorder="1" applyAlignment="1">
      <alignment horizontal="center" vertical="center"/>
    </xf>
    <xf numFmtId="0" fontId="2" fillId="0" borderId="3" xfId="1" applyFont="1" applyBorder="1" applyAlignment="1">
      <alignment horizontal="center" vertical="center" wrapText="1"/>
    </xf>
    <xf numFmtId="0" fontId="2" fillId="0" borderId="14" xfId="1" applyFont="1" applyBorder="1" applyAlignment="1">
      <alignment horizontal="center" vertical="center"/>
    </xf>
    <xf numFmtId="0" fontId="2" fillId="0" borderId="4" xfId="1" applyFont="1" applyBorder="1" applyAlignment="1">
      <alignment horizontal="center" vertical="center"/>
    </xf>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4" fillId="0" borderId="14" xfId="1" applyBorder="1" applyAlignment="1">
      <alignment horizontal="center" vertical="center" wrapText="1"/>
    </xf>
    <xf numFmtId="0" fontId="4" fillId="0" borderId="15" xfId="1" applyBorder="1" applyAlignment="1">
      <alignment horizontal="center" vertical="center" wrapText="1"/>
    </xf>
    <xf numFmtId="0" fontId="4" fillId="0" borderId="4" xfId="1" applyBorder="1" applyAlignment="1">
      <alignment horizontal="center" vertical="center"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9" fillId="0" borderId="4" xfId="0" applyFont="1" applyBorder="1" applyAlignment="1">
      <alignment horizontal="center" vertical="top" wrapText="1"/>
    </xf>
    <xf numFmtId="0" fontId="9" fillId="0" borderId="15" xfId="0" applyFont="1" applyBorder="1" applyAlignment="1">
      <alignment horizontal="center" vertical="center" wrapText="1"/>
    </xf>
    <xf numFmtId="0" fontId="0" fillId="0" borderId="14" xfId="0" applyBorder="1" applyAlignment="1">
      <alignment horizontal="center" vertical="center"/>
    </xf>
    <xf numFmtId="0" fontId="0" fillId="0" borderId="4" xfId="0" applyBorder="1" applyAlignment="1">
      <alignment horizontal="center" vertical="center"/>
    </xf>
  </cellXfs>
  <cellStyles count="3">
    <cellStyle name="Normal" xfId="0" builtinId="0"/>
    <cellStyle name="Normal 2" xfId="1" xr:uid="{4C8A7854-0FA2-42AD-8463-83D2F1DC1065}"/>
    <cellStyle name="Normal 2 2" xfId="2" xr:uid="{8BD8AE9B-2463-4C7C-A650-82163A728220}"/>
  </cellStyles>
  <dxfs count="10">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910383</xdr:colOff>
      <xdr:row>49</xdr:row>
      <xdr:rowOff>81644</xdr:rowOff>
    </xdr:from>
    <xdr:to>
      <xdr:col>5</xdr:col>
      <xdr:colOff>221876</xdr:colOff>
      <xdr:row>67</xdr:row>
      <xdr:rowOff>152401</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148" y="27585362"/>
          <a:ext cx="6070881" cy="3298050"/>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1424347" y="-673081"/>
          <a:ext cx="789633" cy="2384557"/>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1155801</xdr:colOff>
      <xdr:row>49</xdr:row>
      <xdr:rowOff>21469</xdr:rowOff>
    </xdr:from>
    <xdr:to>
      <xdr:col>10</xdr:col>
      <xdr:colOff>530678</xdr:colOff>
      <xdr:row>77</xdr:row>
      <xdr:rowOff>13607</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twoCellAnchor editAs="oneCell">
    <xdr:from>
      <xdr:col>3</xdr:col>
      <xdr:colOff>161925</xdr:colOff>
      <xdr:row>3</xdr:row>
      <xdr:rowOff>200025</xdr:rowOff>
    </xdr:from>
    <xdr:to>
      <xdr:col>3</xdr:col>
      <xdr:colOff>923925</xdr:colOff>
      <xdr:row>5</xdr:row>
      <xdr:rowOff>62792</xdr:rowOff>
    </xdr:to>
    <xdr:pic>
      <xdr:nvPicPr>
        <xdr:cNvPr id="3" name="Picture 2">
          <a:extLst>
            <a:ext uri="{FF2B5EF4-FFF2-40B4-BE49-F238E27FC236}">
              <a16:creationId xmlns:a16="http://schemas.microsoft.com/office/drawing/2014/main" id="{AD87943B-D697-0EC1-1404-D5EACF3CEEF1}"/>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foregroundMark x1="17969" y1="30480" x2="17969" y2="30480"/>
                      <a14:foregroundMark x1="58516" y1="60437" x2="58516" y2="60437"/>
                      <a14:foregroundMark x1="73750" y1="39651" x2="73750" y2="39651"/>
                      <a14:backgroundMark x1="28047" y1="24803" x2="28047" y2="24803"/>
                      <a14:backgroundMark x1="28828" y1="24629" x2="28828" y2="24629"/>
                      <a14:backgroundMark x1="28828" y1="24629" x2="28828" y2="24629"/>
                      <a14:backgroundMark x1="72422" y1="39651" x2="72422" y2="39651"/>
                      <a14:backgroundMark x1="70703" y1="43406" x2="70703" y2="43406"/>
                      <a14:backgroundMark x1="67891" y1="42795" x2="67891" y2="42795"/>
                      <a14:backgroundMark x1="68750" y1="44454" x2="68750" y2="44454"/>
                      <a14:backgroundMark x1="69219" y1="37991" x2="69219" y2="37991"/>
                      <a14:backgroundMark x1="69375" y1="37031" x2="69375" y2="37031"/>
                      <a14:backgroundMark x1="71016" y1="36245" x2="71016" y2="36245"/>
                    </a14:backgroundRemoval>
                  </a14:imgEffect>
                </a14:imgLayer>
              </a14:imgProps>
            </a:ext>
            <a:ext uri="{28A0092B-C50C-407E-A947-70E740481C1C}">
              <a14:useLocalDpi xmlns:a14="http://schemas.microsoft.com/office/drawing/2010/main" val="0"/>
            </a:ext>
          </a:extLst>
        </a:blip>
        <a:srcRect/>
        <a:stretch>
          <a:fillRect/>
        </a:stretch>
      </xdr:blipFill>
      <xdr:spPr bwMode="auto">
        <a:xfrm>
          <a:off x="4086225" y="990600"/>
          <a:ext cx="762000" cy="681917"/>
        </a:xfrm>
        <a:prstGeom prst="rect">
          <a:avLst/>
        </a:prstGeom>
        <a:noFill/>
        <a:ln>
          <a:noFill/>
        </a:ln>
      </xdr:spPr>
    </xdr:pic>
    <xdr:clientData/>
  </xdr:twoCellAnchor>
  <xdr:twoCellAnchor editAs="oneCell">
    <xdr:from>
      <xdr:col>6</xdr:col>
      <xdr:colOff>438150</xdr:colOff>
      <xdr:row>3</xdr:row>
      <xdr:rowOff>200025</xdr:rowOff>
    </xdr:from>
    <xdr:to>
      <xdr:col>6</xdr:col>
      <xdr:colOff>1200150</xdr:colOff>
      <xdr:row>5</xdr:row>
      <xdr:rowOff>62792</xdr:rowOff>
    </xdr:to>
    <xdr:pic>
      <xdr:nvPicPr>
        <xdr:cNvPr id="5" name="Picture 4">
          <a:extLst>
            <a:ext uri="{FF2B5EF4-FFF2-40B4-BE49-F238E27FC236}">
              <a16:creationId xmlns:a16="http://schemas.microsoft.com/office/drawing/2014/main" id="{61BB0550-E22E-44E6-B354-3A71389B2BE5}"/>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foregroundMark x1="17969" y1="30480" x2="17969" y2="30480"/>
                      <a14:foregroundMark x1="58516" y1="60437" x2="58516" y2="60437"/>
                      <a14:foregroundMark x1="73750" y1="39651" x2="73750" y2="39651"/>
                      <a14:backgroundMark x1="28047" y1="24803" x2="28047" y2="24803"/>
                      <a14:backgroundMark x1="28828" y1="24629" x2="28828" y2="24629"/>
                      <a14:backgroundMark x1="28828" y1="24629" x2="28828" y2="24629"/>
                      <a14:backgroundMark x1="72422" y1="39651" x2="72422" y2="39651"/>
                      <a14:backgroundMark x1="70703" y1="43406" x2="70703" y2="43406"/>
                      <a14:backgroundMark x1="67891" y1="42795" x2="67891" y2="42795"/>
                      <a14:backgroundMark x1="68750" y1="44454" x2="68750" y2="44454"/>
                      <a14:backgroundMark x1="69219" y1="37991" x2="69219" y2="37991"/>
                      <a14:backgroundMark x1="69375" y1="37031" x2="69375" y2="37031"/>
                      <a14:backgroundMark x1="71016" y1="36245" x2="71016" y2="36245"/>
                    </a14:backgroundRemoval>
                  </a14:imgEffect>
                </a14:imgLayer>
              </a14:imgProps>
            </a:ext>
            <a:ext uri="{28A0092B-C50C-407E-A947-70E740481C1C}">
              <a14:useLocalDpi xmlns:a14="http://schemas.microsoft.com/office/drawing/2010/main" val="0"/>
            </a:ext>
          </a:extLst>
        </a:blip>
        <a:srcRect/>
        <a:stretch>
          <a:fillRect/>
        </a:stretch>
      </xdr:blipFill>
      <xdr:spPr bwMode="auto">
        <a:xfrm>
          <a:off x="8953500" y="990600"/>
          <a:ext cx="762000" cy="68191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V84"/>
  <sheetViews>
    <sheetView showGridLines="0" tabSelected="1" topLeftCell="A4" zoomScaleNormal="100" workbookViewId="0">
      <selection activeCell="G9" sqref="G9"/>
    </sheetView>
  </sheetViews>
  <sheetFormatPr defaultColWidth="9.140625" defaultRowHeight="15" x14ac:dyDescent="0.25"/>
  <cols>
    <col min="1" max="1" width="4.5703125" style="1" customWidth="1"/>
    <col min="2" max="2" width="30.28515625" style="1" customWidth="1"/>
    <col min="3" max="3" width="24" style="1" customWidth="1"/>
    <col min="4" max="4" width="14.7109375" style="1" customWidth="1"/>
    <col min="5" max="5" width="29.5703125" style="1" customWidth="1"/>
    <col min="6" max="7" width="24.5703125" style="1" customWidth="1"/>
    <col min="8" max="8" width="12.85546875" style="1" customWidth="1"/>
    <col min="9" max="9" width="12.28515625" style="1" customWidth="1"/>
    <col min="10" max="10" width="13.5703125" style="1" customWidth="1"/>
    <col min="11" max="11" width="23.85546875" style="1" customWidth="1"/>
    <col min="12" max="12" width="33.28515625" style="1" customWidth="1"/>
    <col min="13" max="13" width="42.140625" style="1" customWidth="1"/>
    <col min="14" max="14" width="26.140625" style="1" customWidth="1"/>
    <col min="15" max="15" width="1.42578125" style="1" customWidth="1"/>
    <col min="16" max="16" width="22.28515625" style="1" customWidth="1"/>
    <col min="17" max="17" width="22.140625" style="1" customWidth="1"/>
    <col min="18" max="21" width="9.140625" style="1"/>
    <col min="22" max="22" width="33.5703125" style="1" hidden="1" customWidth="1"/>
    <col min="23" max="16384" width="9.140625" style="1"/>
  </cols>
  <sheetData>
    <row r="1" spans="1:22" ht="41.25" customHeight="1" x14ac:dyDescent="0.25">
      <c r="A1" s="58"/>
      <c r="B1" s="59"/>
      <c r="C1" s="60"/>
      <c r="D1" s="71" t="s">
        <v>212</v>
      </c>
      <c r="E1" s="71"/>
      <c r="F1" s="71"/>
      <c r="G1" s="71"/>
      <c r="H1" s="71"/>
      <c r="I1" s="71"/>
      <c r="J1" s="71"/>
      <c r="K1" s="71"/>
      <c r="L1" s="71"/>
      <c r="M1" s="71"/>
      <c r="N1" s="71"/>
      <c r="V1" s="1" t="s">
        <v>22</v>
      </c>
    </row>
    <row r="2" spans="1:22" ht="4.9000000000000004" customHeight="1" x14ac:dyDescent="0.25">
      <c r="A2" s="61"/>
      <c r="B2" s="62"/>
      <c r="C2" s="63"/>
      <c r="D2" s="67" t="s">
        <v>14</v>
      </c>
      <c r="E2" s="67"/>
      <c r="F2" s="72" t="s">
        <v>26</v>
      </c>
      <c r="G2" s="72"/>
      <c r="H2" s="72"/>
      <c r="I2" s="72"/>
      <c r="J2" s="72"/>
      <c r="K2" s="73" t="s">
        <v>38</v>
      </c>
      <c r="L2" s="73"/>
      <c r="M2" s="73"/>
      <c r="N2" s="73"/>
      <c r="V2" s="1" t="s">
        <v>23</v>
      </c>
    </row>
    <row r="3" spans="1:22" ht="16.899999999999999" customHeight="1" x14ac:dyDescent="0.25">
      <c r="A3" s="64"/>
      <c r="B3" s="65"/>
      <c r="C3" s="66"/>
      <c r="D3" s="67"/>
      <c r="E3" s="67"/>
      <c r="F3" s="72"/>
      <c r="G3" s="72"/>
      <c r="H3" s="72"/>
      <c r="I3" s="72"/>
      <c r="J3" s="72"/>
      <c r="K3" s="73"/>
      <c r="L3" s="73"/>
      <c r="M3" s="73"/>
      <c r="N3" s="73"/>
      <c r="V3" s="1" t="s">
        <v>24</v>
      </c>
    </row>
    <row r="4" spans="1:22" ht="20.25" customHeight="1" x14ac:dyDescent="0.25">
      <c r="A4" s="68" t="s">
        <v>21</v>
      </c>
      <c r="B4" s="69"/>
      <c r="C4" s="70"/>
      <c r="D4" s="12" t="s">
        <v>18</v>
      </c>
      <c r="E4" s="12" t="s">
        <v>19</v>
      </c>
      <c r="F4" s="12" t="s">
        <v>15</v>
      </c>
      <c r="G4" s="12" t="s">
        <v>18</v>
      </c>
      <c r="H4" s="67" t="s">
        <v>20</v>
      </c>
      <c r="I4" s="67"/>
      <c r="J4" s="67"/>
      <c r="K4" s="11" t="s">
        <v>0</v>
      </c>
      <c r="L4" s="8" t="s">
        <v>17</v>
      </c>
      <c r="M4" s="8" t="s">
        <v>1</v>
      </c>
      <c r="N4" s="8" t="s">
        <v>2</v>
      </c>
      <c r="V4" s="1" t="s">
        <v>25</v>
      </c>
    </row>
    <row r="5" spans="1:22" ht="44.25" customHeight="1" x14ac:dyDescent="0.25">
      <c r="A5" s="55" t="s">
        <v>116</v>
      </c>
      <c r="B5" s="55"/>
      <c r="C5" s="55"/>
      <c r="D5" s="3"/>
      <c r="E5" s="54">
        <v>45730</v>
      </c>
      <c r="F5" s="24" t="s">
        <v>116</v>
      </c>
      <c r="G5" s="3"/>
      <c r="H5" s="56">
        <v>45730</v>
      </c>
      <c r="I5" s="56"/>
      <c r="J5" s="56"/>
      <c r="K5" s="13" t="s">
        <v>8</v>
      </c>
      <c r="L5" s="13" t="s">
        <v>16</v>
      </c>
      <c r="M5" s="14">
        <v>45658</v>
      </c>
      <c r="N5" s="13" t="s">
        <v>8</v>
      </c>
      <c r="V5" s="1" t="s">
        <v>26</v>
      </c>
    </row>
    <row r="6" spans="1:22" ht="10.5" customHeight="1" x14ac:dyDescent="0.25">
      <c r="A6" s="57"/>
      <c r="B6" s="57"/>
      <c r="C6" s="57"/>
      <c r="V6" s="1" t="s">
        <v>27</v>
      </c>
    </row>
    <row r="7" spans="1:22" s="10" customFormat="1" ht="16.5" customHeight="1" x14ac:dyDescent="0.25">
      <c r="A7" s="74" t="s">
        <v>4</v>
      </c>
      <c r="B7" s="76" t="s">
        <v>40</v>
      </c>
      <c r="C7" s="75" t="s">
        <v>46</v>
      </c>
      <c r="D7" s="75" t="s">
        <v>3</v>
      </c>
      <c r="E7" s="75" t="s">
        <v>41</v>
      </c>
      <c r="F7" s="75" t="s">
        <v>9</v>
      </c>
      <c r="G7" s="75" t="s">
        <v>43</v>
      </c>
      <c r="H7" s="74" t="s">
        <v>10</v>
      </c>
      <c r="I7" s="74"/>
      <c r="J7" s="74"/>
      <c r="K7" s="74"/>
      <c r="L7" s="74" t="s">
        <v>11</v>
      </c>
      <c r="M7" s="74"/>
      <c r="N7" s="75" t="s">
        <v>37</v>
      </c>
      <c r="P7" s="75" t="s">
        <v>44</v>
      </c>
      <c r="Q7" s="75" t="s">
        <v>45</v>
      </c>
      <c r="V7" s="10" t="s">
        <v>28</v>
      </c>
    </row>
    <row r="8" spans="1:22" s="9" customFormat="1" ht="33.75" customHeight="1" x14ac:dyDescent="0.25">
      <c r="A8" s="74"/>
      <c r="B8" s="77"/>
      <c r="C8" s="75"/>
      <c r="D8" s="75"/>
      <c r="E8" s="75"/>
      <c r="F8" s="75"/>
      <c r="G8" s="75"/>
      <c r="H8" s="4" t="s">
        <v>5</v>
      </c>
      <c r="I8" s="4" t="s">
        <v>6</v>
      </c>
      <c r="J8" s="4" t="s">
        <v>7</v>
      </c>
      <c r="K8" s="4" t="s">
        <v>39</v>
      </c>
      <c r="L8" s="4" t="s">
        <v>12</v>
      </c>
      <c r="M8" s="2" t="s">
        <v>13</v>
      </c>
      <c r="N8" s="74"/>
      <c r="P8" s="75"/>
      <c r="Q8" s="75"/>
      <c r="V8" s="9" t="s">
        <v>29</v>
      </c>
    </row>
    <row r="9" spans="1:22" ht="60" x14ac:dyDescent="0.25">
      <c r="A9" s="5">
        <v>1</v>
      </c>
      <c r="B9" s="80" t="s">
        <v>117</v>
      </c>
      <c r="C9" s="26" t="s">
        <v>47</v>
      </c>
      <c r="D9" s="7" t="s">
        <v>48</v>
      </c>
      <c r="E9" s="19" t="s">
        <v>49</v>
      </c>
      <c r="F9" s="19" t="s">
        <v>118</v>
      </c>
      <c r="G9" s="22" t="s">
        <v>119</v>
      </c>
      <c r="H9" s="7">
        <v>3</v>
      </c>
      <c r="I9" s="7">
        <v>2</v>
      </c>
      <c r="J9" s="7">
        <f>H9*I9</f>
        <v>6</v>
      </c>
      <c r="K9" s="18" t="str">
        <f>IF(J9&lt;3,"Tidak Signifikan",IF(AND(J9&gt;=3,J9&lt;=4),"Rendah",IF(AND(J9&gt;=5,J9&lt;=9),"Moderat",IF(AND(J9&gt;=10,J9&lt;=14),"Tinggi","Katastropik"))))</f>
        <v>Moderat</v>
      </c>
      <c r="L9" s="21" t="s">
        <v>120</v>
      </c>
      <c r="M9" s="21" t="s">
        <v>121</v>
      </c>
      <c r="N9" s="87" t="s">
        <v>42</v>
      </c>
      <c r="P9" s="4"/>
      <c r="Q9" s="4"/>
      <c r="V9" s="1" t="s">
        <v>30</v>
      </c>
    </row>
    <row r="10" spans="1:22" ht="90" x14ac:dyDescent="0.25">
      <c r="A10" s="5">
        <v>2</v>
      </c>
      <c r="B10" s="82"/>
      <c r="C10" s="25" t="s">
        <v>47</v>
      </c>
      <c r="D10" s="7" t="s">
        <v>48</v>
      </c>
      <c r="E10" s="19" t="s">
        <v>49</v>
      </c>
      <c r="F10" s="19" t="s">
        <v>122</v>
      </c>
      <c r="G10" s="6" t="s">
        <v>123</v>
      </c>
      <c r="H10" s="20">
        <v>2</v>
      </c>
      <c r="I10" s="20">
        <v>3</v>
      </c>
      <c r="J10" s="7">
        <f t="shared" ref="J10:J11" si="0">H10*I10</f>
        <v>6</v>
      </c>
      <c r="K10" s="18" t="str">
        <f t="shared" ref="K10:K11" si="1">IF(J10&lt;3,"Tidak Signifikan",IF(AND(J10&gt;=3,J10&lt;=4),"Rendah",IF(AND(J10&gt;=5,J10&lt;=9),"Moderat",IF(AND(J10&gt;=10,J10&lt;=14),"Tinggi","Katastropik"))))</f>
        <v>Moderat</v>
      </c>
      <c r="L10" s="21" t="s">
        <v>124</v>
      </c>
      <c r="M10" s="21" t="s">
        <v>125</v>
      </c>
      <c r="N10" s="88"/>
      <c r="P10" s="4"/>
      <c r="Q10" s="4"/>
      <c r="V10" s="1" t="s">
        <v>31</v>
      </c>
    </row>
    <row r="11" spans="1:22" ht="109.15" customHeight="1" x14ac:dyDescent="0.25">
      <c r="A11" s="5">
        <v>3</v>
      </c>
      <c r="B11" s="78" t="s">
        <v>50</v>
      </c>
      <c r="C11" s="43" t="s">
        <v>51</v>
      </c>
      <c r="D11" s="7" t="s">
        <v>52</v>
      </c>
      <c r="E11" s="19" t="s">
        <v>53</v>
      </c>
      <c r="F11" s="19" t="s">
        <v>136</v>
      </c>
      <c r="G11" s="6" t="s">
        <v>126</v>
      </c>
      <c r="H11" s="20">
        <v>3</v>
      </c>
      <c r="I11" s="20">
        <v>3</v>
      </c>
      <c r="J11" s="7">
        <f t="shared" si="0"/>
        <v>9</v>
      </c>
      <c r="K11" s="18" t="str">
        <f t="shared" si="1"/>
        <v>Moderat</v>
      </c>
      <c r="L11" s="19" t="s">
        <v>127</v>
      </c>
      <c r="M11" s="19" t="s">
        <v>128</v>
      </c>
      <c r="N11" s="7" t="s">
        <v>129</v>
      </c>
      <c r="P11" s="4"/>
      <c r="Q11" s="4"/>
      <c r="V11" s="1" t="s">
        <v>32</v>
      </c>
    </row>
    <row r="12" spans="1:22" ht="108" customHeight="1" x14ac:dyDescent="0.25">
      <c r="A12" s="5">
        <v>4</v>
      </c>
      <c r="B12" s="79"/>
      <c r="C12" s="44" t="s">
        <v>131</v>
      </c>
      <c r="D12" s="7" t="s">
        <v>52</v>
      </c>
      <c r="E12" s="6" t="s">
        <v>130</v>
      </c>
      <c r="F12" s="6" t="s">
        <v>132</v>
      </c>
      <c r="G12" s="6" t="s">
        <v>133</v>
      </c>
      <c r="H12" s="7">
        <v>4</v>
      </c>
      <c r="I12" s="7">
        <v>3</v>
      </c>
      <c r="J12" s="7">
        <f>H12*I12</f>
        <v>12</v>
      </c>
      <c r="K12" s="27" t="str">
        <f>IF(J12&lt;3,"Tidak Signifikan",IF(AND(J12&gt;=3,J12&lt;=4),"Rendah",IF(AND(J12&gt;=5,J12&lt;=9),"Moderat",IF(AND(J12&gt;=10,J12&lt;=14),"Tinggi","Katastropik"))))</f>
        <v>Tinggi</v>
      </c>
      <c r="L12" s="6" t="s">
        <v>134</v>
      </c>
      <c r="M12" s="6" t="s">
        <v>135</v>
      </c>
      <c r="N12" s="28" t="s">
        <v>55</v>
      </c>
      <c r="P12" s="4"/>
      <c r="Q12" s="4"/>
    </row>
    <row r="13" spans="1:22" ht="69" customHeight="1" x14ac:dyDescent="0.25">
      <c r="A13" s="5">
        <v>5</v>
      </c>
      <c r="B13" s="80" t="s">
        <v>115</v>
      </c>
      <c r="C13" s="44" t="s">
        <v>144</v>
      </c>
      <c r="D13" s="7" t="s">
        <v>48</v>
      </c>
      <c r="E13" s="6" t="s">
        <v>56</v>
      </c>
      <c r="F13" s="6" t="s">
        <v>136</v>
      </c>
      <c r="G13" s="6" t="s">
        <v>137</v>
      </c>
      <c r="H13" s="7">
        <v>2</v>
      </c>
      <c r="I13" s="7">
        <v>5</v>
      </c>
      <c r="J13" s="7">
        <f>H13*I13</f>
        <v>10</v>
      </c>
      <c r="K13" s="27" t="str">
        <f>IF(J13&lt;3,"Tidak Signifikan",IF(AND(J13&gt;=3,J13&lt;=4),"Rendah",IF(AND(J13&gt;=5,J13&lt;=9),"Moderat",IF(AND(J13&gt;=10,J13&lt;=14),"Tinggi","Katastropik"))))</f>
        <v>Tinggi</v>
      </c>
      <c r="L13" s="29" t="s">
        <v>138</v>
      </c>
      <c r="M13" s="29" t="s">
        <v>57</v>
      </c>
      <c r="N13" s="7" t="s">
        <v>58</v>
      </c>
      <c r="P13" s="4"/>
      <c r="Q13" s="4"/>
    </row>
    <row r="14" spans="1:22" ht="58.9" customHeight="1" x14ac:dyDescent="0.25">
      <c r="A14" s="5">
        <v>6</v>
      </c>
      <c r="B14" s="81"/>
      <c r="C14" s="44" t="s">
        <v>139</v>
      </c>
      <c r="D14" s="7" t="s">
        <v>48</v>
      </c>
      <c r="E14" s="6" t="s">
        <v>59</v>
      </c>
      <c r="F14" s="6" t="s">
        <v>60</v>
      </c>
      <c r="G14" s="6" t="s">
        <v>140</v>
      </c>
      <c r="H14" s="7">
        <v>2</v>
      </c>
      <c r="I14" s="7">
        <v>3</v>
      </c>
      <c r="J14" s="7">
        <f t="shared" ref="J14:J16" si="2">H14*I14</f>
        <v>6</v>
      </c>
      <c r="K14" s="27" t="str">
        <f t="shared" ref="K14:K16" si="3">IF(J14&lt;3,"Tidak Signifikan",IF(AND(J14&gt;=3,J14&lt;=4),"Rendah",IF(AND(J14&gt;=5,J14&lt;=9),"Moderat",IF(AND(J14&gt;=10,J14&lt;=14),"Tinggi","Katastropik"))))</f>
        <v>Moderat</v>
      </c>
      <c r="L14" s="29" t="s">
        <v>61</v>
      </c>
      <c r="M14" s="29" t="s">
        <v>141</v>
      </c>
      <c r="N14" s="7" t="s">
        <v>142</v>
      </c>
      <c r="P14" s="4"/>
      <c r="Q14" s="4"/>
      <c r="V14" s="1" t="s">
        <v>33</v>
      </c>
    </row>
    <row r="15" spans="1:22" ht="58.9" customHeight="1" x14ac:dyDescent="0.25">
      <c r="A15" s="5">
        <v>7</v>
      </c>
      <c r="B15" s="81"/>
      <c r="C15" s="45" t="s">
        <v>86</v>
      </c>
      <c r="D15" s="7" t="s">
        <v>54</v>
      </c>
      <c r="E15" s="6" t="s">
        <v>87</v>
      </c>
      <c r="F15" s="6" t="s">
        <v>88</v>
      </c>
      <c r="G15" s="6" t="s">
        <v>211</v>
      </c>
      <c r="H15" s="7">
        <v>1</v>
      </c>
      <c r="I15" s="7">
        <v>5</v>
      </c>
      <c r="J15" s="7">
        <f t="shared" si="2"/>
        <v>5</v>
      </c>
      <c r="K15" s="18" t="str">
        <f t="shared" si="3"/>
        <v>Moderat</v>
      </c>
      <c r="L15" s="29" t="s">
        <v>89</v>
      </c>
      <c r="M15" s="29" t="s">
        <v>90</v>
      </c>
      <c r="N15" s="7" t="s">
        <v>91</v>
      </c>
      <c r="P15" s="4"/>
      <c r="Q15" s="4"/>
    </row>
    <row r="16" spans="1:22" ht="58.9" customHeight="1" x14ac:dyDescent="0.25">
      <c r="A16" s="5">
        <v>8</v>
      </c>
      <c r="B16" s="82"/>
      <c r="C16" s="45" t="s">
        <v>92</v>
      </c>
      <c r="D16" s="7" t="s">
        <v>54</v>
      </c>
      <c r="E16" s="6" t="s">
        <v>93</v>
      </c>
      <c r="F16" s="6" t="s">
        <v>94</v>
      </c>
      <c r="G16" s="6" t="s">
        <v>210</v>
      </c>
      <c r="H16" s="7">
        <v>2</v>
      </c>
      <c r="I16" s="7">
        <v>4</v>
      </c>
      <c r="J16" s="7">
        <f t="shared" si="2"/>
        <v>8</v>
      </c>
      <c r="K16" s="18" t="str">
        <f t="shared" si="3"/>
        <v>Moderat</v>
      </c>
      <c r="L16" s="6" t="s">
        <v>95</v>
      </c>
      <c r="M16" s="6" t="s">
        <v>96</v>
      </c>
      <c r="N16" s="7" t="s">
        <v>97</v>
      </c>
      <c r="P16" s="4"/>
      <c r="Q16" s="4"/>
    </row>
    <row r="17" spans="1:22" ht="75" x14ac:dyDescent="0.25">
      <c r="A17" s="5">
        <v>9</v>
      </c>
      <c r="B17" s="83" t="s">
        <v>143</v>
      </c>
      <c r="C17" s="44" t="s">
        <v>144</v>
      </c>
      <c r="D17" s="7" t="s">
        <v>48</v>
      </c>
      <c r="E17" s="6" t="s">
        <v>56</v>
      </c>
      <c r="F17" s="6" t="s">
        <v>136</v>
      </c>
      <c r="G17" s="6" t="s">
        <v>137</v>
      </c>
      <c r="H17" s="7">
        <v>1</v>
      </c>
      <c r="I17" s="7">
        <v>5</v>
      </c>
      <c r="J17" s="7">
        <f>H17*I17</f>
        <v>5</v>
      </c>
      <c r="K17" s="27" t="str">
        <f>IF(J17&lt;3,"Tidak Signifikan",IF(AND(J17&gt;=3,J17&lt;=4),"Rendah",IF(AND(J17&gt;=5,J17&lt;=9),"Moderat",IF(AND(J17&gt;=10,J17&lt;=14),"Tinggi","Katastropik"))))</f>
        <v>Moderat</v>
      </c>
      <c r="L17" s="29" t="s">
        <v>138</v>
      </c>
      <c r="M17" s="29" t="s">
        <v>57</v>
      </c>
      <c r="N17" s="7" t="s">
        <v>58</v>
      </c>
      <c r="P17" s="23"/>
      <c r="Q17" s="4"/>
      <c r="V17" s="1" t="s">
        <v>34</v>
      </c>
    </row>
    <row r="18" spans="1:22" ht="45" x14ac:dyDescent="0.25">
      <c r="A18" s="5">
        <v>10</v>
      </c>
      <c r="B18" s="84"/>
      <c r="C18" s="44" t="s">
        <v>139</v>
      </c>
      <c r="D18" s="7" t="s">
        <v>48</v>
      </c>
      <c r="E18" s="6" t="s">
        <v>59</v>
      </c>
      <c r="F18" s="6" t="s">
        <v>60</v>
      </c>
      <c r="G18" s="6" t="s">
        <v>140</v>
      </c>
      <c r="H18" s="7">
        <v>2</v>
      </c>
      <c r="I18" s="7">
        <v>3</v>
      </c>
      <c r="J18" s="7">
        <f t="shared" ref="J18:J19" si="4">H18*I18</f>
        <v>6</v>
      </c>
      <c r="K18" s="27" t="str">
        <f t="shared" ref="K18:K19" si="5">IF(J18&lt;3,"Tidak Signifikan",IF(AND(J18&gt;=3,J18&lt;=4),"Rendah",IF(AND(J18&gt;=5,J18&lt;=9),"Moderat",IF(AND(J18&gt;=10,J18&lt;=14),"Tinggi","Katastropik"))))</f>
        <v>Moderat</v>
      </c>
      <c r="L18" s="29" t="s">
        <v>61</v>
      </c>
      <c r="M18" s="29" t="s">
        <v>141</v>
      </c>
      <c r="N18" s="7" t="s">
        <v>142</v>
      </c>
      <c r="P18" s="4"/>
      <c r="Q18" s="4"/>
      <c r="V18" s="1" t="s">
        <v>35</v>
      </c>
    </row>
    <row r="19" spans="1:22" ht="58.9" customHeight="1" x14ac:dyDescent="0.25">
      <c r="A19" s="5">
        <v>11</v>
      </c>
      <c r="B19" s="85"/>
      <c r="C19" s="45" t="s">
        <v>92</v>
      </c>
      <c r="D19" s="7" t="s">
        <v>54</v>
      </c>
      <c r="E19" s="6" t="s">
        <v>93</v>
      </c>
      <c r="F19" s="6" t="s">
        <v>94</v>
      </c>
      <c r="G19" s="6" t="s">
        <v>210</v>
      </c>
      <c r="H19" s="7">
        <v>2</v>
      </c>
      <c r="I19" s="7">
        <v>4</v>
      </c>
      <c r="J19" s="7">
        <f t="shared" si="4"/>
        <v>8</v>
      </c>
      <c r="K19" s="18" t="str">
        <f t="shared" si="5"/>
        <v>Moderat</v>
      </c>
      <c r="L19" s="6" t="s">
        <v>95</v>
      </c>
      <c r="M19" s="6" t="s">
        <v>96</v>
      </c>
      <c r="N19" s="7" t="s">
        <v>97</v>
      </c>
      <c r="P19" s="4"/>
      <c r="Q19" s="4"/>
    </row>
    <row r="20" spans="1:22" ht="75.599999999999994" customHeight="1" x14ac:dyDescent="0.25">
      <c r="A20" s="5">
        <v>12</v>
      </c>
      <c r="B20" s="46" t="s">
        <v>145</v>
      </c>
      <c r="C20" s="44" t="s">
        <v>144</v>
      </c>
      <c r="D20" s="7" t="s">
        <v>48</v>
      </c>
      <c r="E20" s="6" t="s">
        <v>56</v>
      </c>
      <c r="F20" s="6" t="s">
        <v>136</v>
      </c>
      <c r="G20" s="6" t="s">
        <v>137</v>
      </c>
      <c r="H20" s="7">
        <v>1</v>
      </c>
      <c r="I20" s="7">
        <v>5</v>
      </c>
      <c r="J20" s="7">
        <f>H20*I20</f>
        <v>5</v>
      </c>
      <c r="K20" s="27" t="str">
        <f>IF(J20&lt;3,"Tidak Signifikan",IF(AND(J20&gt;=3,J20&lt;=4),"Rendah",IF(AND(J20&gt;=5,J20&lt;=9),"Moderat",IF(AND(J20&gt;=10,J20&lt;=14),"Tinggi","Katastropik"))))</f>
        <v>Moderat</v>
      </c>
      <c r="L20" s="29" t="s">
        <v>138</v>
      </c>
      <c r="M20" s="29" t="s">
        <v>57</v>
      </c>
      <c r="N20" s="7" t="s">
        <v>58</v>
      </c>
      <c r="P20" s="4"/>
      <c r="Q20" s="4"/>
    </row>
    <row r="21" spans="1:22" ht="61.15" customHeight="1" x14ac:dyDescent="0.25">
      <c r="A21" s="5">
        <v>13</v>
      </c>
      <c r="B21" s="48" t="s">
        <v>146</v>
      </c>
      <c r="C21" s="45" t="s">
        <v>62</v>
      </c>
      <c r="D21" s="7" t="s">
        <v>54</v>
      </c>
      <c r="E21" s="6" t="s">
        <v>63</v>
      </c>
      <c r="F21" s="6" t="s">
        <v>64</v>
      </c>
      <c r="G21" s="6" t="s">
        <v>65</v>
      </c>
      <c r="H21" s="7">
        <v>2</v>
      </c>
      <c r="I21" s="7">
        <v>2</v>
      </c>
      <c r="J21" s="7">
        <f>H21*I21</f>
        <v>4</v>
      </c>
      <c r="K21" s="27" t="str">
        <f>IF(J21&lt;3,"Tidak Signifikan",IF(AND(J21&gt;=3,J21&lt;=4),"Rendah",IF(AND(J21&gt;=5,J21&lt;=9),"Moderat",IF(AND(J21&gt;=10,J21&lt;=14),"Tinggi","Katastropik"))))</f>
        <v>Rendah</v>
      </c>
      <c r="L21" s="29" t="s">
        <v>66</v>
      </c>
      <c r="M21" s="29" t="s">
        <v>67</v>
      </c>
      <c r="N21" s="7" t="s">
        <v>68</v>
      </c>
      <c r="P21" s="4"/>
      <c r="Q21" s="4"/>
    </row>
    <row r="22" spans="1:22" ht="76.900000000000006" customHeight="1" x14ac:dyDescent="0.25">
      <c r="A22" s="5">
        <v>14</v>
      </c>
      <c r="B22" s="49" t="s">
        <v>147</v>
      </c>
      <c r="C22" s="50" t="s">
        <v>69</v>
      </c>
      <c r="D22" s="7" t="s">
        <v>48</v>
      </c>
      <c r="E22" s="6" t="s">
        <v>70</v>
      </c>
      <c r="F22" s="6" t="s">
        <v>148</v>
      </c>
      <c r="G22" s="6" t="s">
        <v>149</v>
      </c>
      <c r="H22" s="7">
        <v>2</v>
      </c>
      <c r="I22" s="7">
        <v>5</v>
      </c>
      <c r="J22" s="7">
        <f t="shared" ref="J22:J23" si="6">H22*I22</f>
        <v>10</v>
      </c>
      <c r="K22" s="27" t="str">
        <f t="shared" ref="K22:K23" si="7">IF(J22&lt;3,"Tidak Signifikan",IF(AND(J22&gt;=3,J22&lt;=4),"Rendah",IF(AND(J22&gt;=5,J22&lt;=9),"Moderat",IF(AND(J22&gt;=10,J22&lt;=14),"Tinggi","Katastropik"))))</f>
        <v>Tinggi</v>
      </c>
      <c r="L22" s="6" t="s">
        <v>71</v>
      </c>
      <c r="M22" s="6" t="s">
        <v>72</v>
      </c>
      <c r="N22" s="30" t="s">
        <v>73</v>
      </c>
      <c r="P22" s="4"/>
      <c r="Q22" s="4"/>
    </row>
    <row r="23" spans="1:22" ht="76.900000000000006" customHeight="1" x14ac:dyDescent="0.25">
      <c r="A23" s="5">
        <v>15</v>
      </c>
      <c r="B23" s="48" t="s">
        <v>150</v>
      </c>
      <c r="C23" s="44" t="s">
        <v>202</v>
      </c>
      <c r="D23" s="7" t="s">
        <v>54</v>
      </c>
      <c r="E23" s="6" t="s">
        <v>203</v>
      </c>
      <c r="F23" s="6" t="s">
        <v>216</v>
      </c>
      <c r="G23" s="6" t="s">
        <v>213</v>
      </c>
      <c r="H23" s="7">
        <v>3</v>
      </c>
      <c r="I23" s="7">
        <v>4</v>
      </c>
      <c r="J23" s="7">
        <f t="shared" si="6"/>
        <v>12</v>
      </c>
      <c r="K23" s="27" t="str">
        <f t="shared" si="7"/>
        <v>Tinggi</v>
      </c>
      <c r="L23" s="29" t="s">
        <v>215</v>
      </c>
      <c r="M23" s="29" t="s">
        <v>214</v>
      </c>
      <c r="N23" s="7" t="s">
        <v>217</v>
      </c>
      <c r="P23" s="4"/>
      <c r="Q23" s="4"/>
    </row>
    <row r="24" spans="1:22" ht="75" x14ac:dyDescent="0.25">
      <c r="A24" s="5">
        <v>16</v>
      </c>
      <c r="B24" s="26" t="s">
        <v>151</v>
      </c>
      <c r="C24" s="45" t="s">
        <v>74</v>
      </c>
      <c r="D24" s="7" t="s">
        <v>54</v>
      </c>
      <c r="E24" s="6" t="s">
        <v>75</v>
      </c>
      <c r="F24" s="6" t="s">
        <v>76</v>
      </c>
      <c r="G24" s="6" t="s">
        <v>208</v>
      </c>
      <c r="H24" s="7">
        <v>1</v>
      </c>
      <c r="I24" s="7">
        <v>4</v>
      </c>
      <c r="J24" s="7">
        <f t="shared" ref="J24:J31" si="8">H24*I24</f>
        <v>4</v>
      </c>
      <c r="K24" s="27" t="str">
        <f t="shared" ref="K24:K31" si="9">IF(J24&lt;3,"Tidak Signifikan",IF(AND(J24&gt;=3,J24&lt;=4),"Rendah",IF(AND(J24&gt;=5,J24&lt;=9),"Moderat",IF(AND(J24&gt;=10,J24&lt;=14),"Tinggi","Katastropik"))))</f>
        <v>Rendah</v>
      </c>
      <c r="L24" s="6" t="s">
        <v>77</v>
      </c>
      <c r="M24" s="31" t="s">
        <v>78</v>
      </c>
      <c r="N24" s="30" t="s">
        <v>79</v>
      </c>
      <c r="P24" s="4"/>
      <c r="Q24" s="4"/>
    </row>
    <row r="25" spans="1:22" ht="100.15" customHeight="1" x14ac:dyDescent="0.25">
      <c r="A25" s="5">
        <v>17</v>
      </c>
      <c r="B25" s="45" t="s">
        <v>80</v>
      </c>
      <c r="C25" s="45" t="s">
        <v>152</v>
      </c>
      <c r="D25" s="7" t="s">
        <v>54</v>
      </c>
      <c r="E25" s="6" t="s">
        <v>81</v>
      </c>
      <c r="F25" s="6" t="s">
        <v>209</v>
      </c>
      <c r="G25" s="6" t="s">
        <v>204</v>
      </c>
      <c r="H25" s="7">
        <v>1</v>
      </c>
      <c r="I25" s="7">
        <v>2</v>
      </c>
      <c r="J25" s="7">
        <f t="shared" si="8"/>
        <v>2</v>
      </c>
      <c r="K25" s="27" t="str">
        <f t="shared" si="9"/>
        <v>Tidak Signifikan</v>
      </c>
      <c r="L25" s="6" t="s">
        <v>82</v>
      </c>
      <c r="M25" s="31" t="s">
        <v>207</v>
      </c>
      <c r="N25" s="30" t="s">
        <v>83</v>
      </c>
      <c r="P25" s="4"/>
      <c r="Q25" s="4"/>
    </row>
    <row r="26" spans="1:22" ht="90" x14ac:dyDescent="0.25">
      <c r="A26" s="5">
        <v>18</v>
      </c>
      <c r="B26" s="45" t="s">
        <v>80</v>
      </c>
      <c r="C26" s="45" t="s">
        <v>152</v>
      </c>
      <c r="D26" s="7" t="s">
        <v>54</v>
      </c>
      <c r="E26" s="6" t="s">
        <v>81</v>
      </c>
      <c r="F26" s="6" t="s">
        <v>205</v>
      </c>
      <c r="G26" s="6" t="s">
        <v>206</v>
      </c>
      <c r="H26" s="7">
        <v>1</v>
      </c>
      <c r="I26" s="7">
        <v>2</v>
      </c>
      <c r="J26" s="7">
        <f t="shared" ref="J26" si="10">H26*I26</f>
        <v>2</v>
      </c>
      <c r="K26" s="27" t="str">
        <f t="shared" ref="K26" si="11">IF(J26&lt;3,"Tidak Signifikan",IF(AND(J26&gt;=3,J26&lt;=4),"Rendah",IF(AND(J26&gt;=5,J26&lt;=9),"Moderat",IF(AND(J26&gt;=10,J26&lt;=14),"Tinggi","Katastropik"))))</f>
        <v>Tidak Signifikan</v>
      </c>
      <c r="L26" s="6" t="s">
        <v>82</v>
      </c>
      <c r="M26" s="31" t="s">
        <v>207</v>
      </c>
      <c r="N26" s="30" t="s">
        <v>83</v>
      </c>
      <c r="P26" s="4"/>
      <c r="Q26" s="4"/>
    </row>
    <row r="27" spans="1:22" ht="45" x14ac:dyDescent="0.25">
      <c r="A27" s="5">
        <v>19</v>
      </c>
      <c r="B27" s="78" t="s">
        <v>153</v>
      </c>
      <c r="C27" s="45" t="s">
        <v>111</v>
      </c>
      <c r="D27" s="7" t="s">
        <v>54</v>
      </c>
      <c r="E27" s="6" t="s">
        <v>112</v>
      </c>
      <c r="F27" s="6" t="s">
        <v>154</v>
      </c>
      <c r="G27" s="6" t="s">
        <v>155</v>
      </c>
      <c r="H27" s="7">
        <v>2</v>
      </c>
      <c r="I27" s="7">
        <v>2</v>
      </c>
      <c r="J27" s="7">
        <f t="shared" si="8"/>
        <v>4</v>
      </c>
      <c r="K27" s="27" t="str">
        <f t="shared" si="9"/>
        <v>Rendah</v>
      </c>
      <c r="L27" s="6" t="s">
        <v>156</v>
      </c>
      <c r="M27" s="6" t="s">
        <v>113</v>
      </c>
      <c r="N27" s="7" t="s">
        <v>114</v>
      </c>
      <c r="P27" s="4"/>
      <c r="Q27" s="4"/>
    </row>
    <row r="28" spans="1:22" ht="60" x14ac:dyDescent="0.25">
      <c r="A28" s="5">
        <v>20</v>
      </c>
      <c r="B28" s="86"/>
      <c r="C28" s="45" t="s">
        <v>98</v>
      </c>
      <c r="D28" s="7" t="s">
        <v>48</v>
      </c>
      <c r="E28" s="6" t="s">
        <v>99</v>
      </c>
      <c r="F28" s="6" t="s">
        <v>100</v>
      </c>
      <c r="G28" s="6" t="s">
        <v>101</v>
      </c>
      <c r="H28" s="7">
        <v>3</v>
      </c>
      <c r="I28" s="7">
        <v>3</v>
      </c>
      <c r="J28" s="7">
        <f t="shared" si="8"/>
        <v>9</v>
      </c>
      <c r="K28" s="18" t="str">
        <f t="shared" si="9"/>
        <v>Moderat</v>
      </c>
      <c r="L28" s="6" t="s">
        <v>102</v>
      </c>
      <c r="M28" s="6" t="s">
        <v>103</v>
      </c>
      <c r="N28" s="7" t="s">
        <v>104</v>
      </c>
      <c r="P28" s="4"/>
      <c r="Q28" s="4"/>
      <c r="V28" s="1" t="s">
        <v>36</v>
      </c>
    </row>
    <row r="29" spans="1:22" ht="66" customHeight="1" x14ac:dyDescent="0.25">
      <c r="A29" s="5">
        <v>21</v>
      </c>
      <c r="B29" s="79"/>
      <c r="C29" s="45" t="s">
        <v>105</v>
      </c>
      <c r="D29" s="7" t="s">
        <v>54</v>
      </c>
      <c r="E29" s="6" t="s">
        <v>106</v>
      </c>
      <c r="F29" s="6" t="s">
        <v>107</v>
      </c>
      <c r="G29" s="6" t="s">
        <v>108</v>
      </c>
      <c r="H29" s="7">
        <v>3</v>
      </c>
      <c r="I29" s="7">
        <v>3</v>
      </c>
      <c r="J29" s="7">
        <f t="shared" si="8"/>
        <v>9</v>
      </c>
      <c r="K29" s="27" t="str">
        <f t="shared" si="9"/>
        <v>Moderat</v>
      </c>
      <c r="L29" s="6" t="s">
        <v>109</v>
      </c>
      <c r="M29" s="6" t="s">
        <v>110</v>
      </c>
      <c r="N29" s="7" t="s">
        <v>104</v>
      </c>
      <c r="P29" s="4"/>
      <c r="Q29" s="4"/>
    </row>
    <row r="30" spans="1:22" ht="60" x14ac:dyDescent="0.25">
      <c r="A30" s="5">
        <v>22</v>
      </c>
      <c r="B30" s="26" t="s">
        <v>157</v>
      </c>
      <c r="C30" s="45" t="s">
        <v>158</v>
      </c>
      <c r="D30" s="7" t="s">
        <v>54</v>
      </c>
      <c r="E30" s="6" t="s">
        <v>159</v>
      </c>
      <c r="F30" s="6" t="s">
        <v>160</v>
      </c>
      <c r="G30" s="6" t="s">
        <v>161</v>
      </c>
      <c r="H30" s="7">
        <v>3</v>
      </c>
      <c r="I30" s="7">
        <v>3</v>
      </c>
      <c r="J30" s="7">
        <f t="shared" si="8"/>
        <v>9</v>
      </c>
      <c r="K30" s="27" t="str">
        <f t="shared" si="9"/>
        <v>Moderat</v>
      </c>
      <c r="L30" s="6" t="s">
        <v>162</v>
      </c>
      <c r="M30" s="6" t="s">
        <v>163</v>
      </c>
      <c r="N30" s="7" t="s">
        <v>164</v>
      </c>
      <c r="P30" s="4"/>
      <c r="Q30" s="4"/>
    </row>
    <row r="31" spans="1:22" ht="45" x14ac:dyDescent="0.25">
      <c r="A31" s="5">
        <v>23</v>
      </c>
      <c r="B31" s="47" t="s">
        <v>84</v>
      </c>
      <c r="C31" s="26" t="s">
        <v>165</v>
      </c>
      <c r="D31" s="7" t="s">
        <v>54</v>
      </c>
      <c r="E31" s="6" t="s">
        <v>218</v>
      </c>
      <c r="F31" s="6" t="s">
        <v>220</v>
      </c>
      <c r="G31" s="6" t="s">
        <v>219</v>
      </c>
      <c r="H31" s="7">
        <v>2</v>
      </c>
      <c r="I31" s="7">
        <v>2</v>
      </c>
      <c r="J31" s="7">
        <f t="shared" si="8"/>
        <v>4</v>
      </c>
      <c r="K31" s="27" t="str">
        <f t="shared" si="9"/>
        <v>Rendah</v>
      </c>
      <c r="L31" s="6" t="s">
        <v>220</v>
      </c>
      <c r="M31" s="6" t="s">
        <v>221</v>
      </c>
      <c r="N31" s="30" t="s">
        <v>222</v>
      </c>
      <c r="P31" s="4"/>
      <c r="Q31" s="4"/>
    </row>
    <row r="32" spans="1:22" ht="75" x14ac:dyDescent="0.25">
      <c r="A32" s="5">
        <v>24</v>
      </c>
      <c r="B32" s="48" t="s">
        <v>166</v>
      </c>
      <c r="C32" s="48" t="s">
        <v>167</v>
      </c>
      <c r="D32" s="7" t="s">
        <v>54</v>
      </c>
      <c r="E32" s="6" t="s">
        <v>173</v>
      </c>
      <c r="F32" s="6" t="s">
        <v>168</v>
      </c>
      <c r="G32" s="6" t="s">
        <v>169</v>
      </c>
      <c r="H32" s="7">
        <v>2</v>
      </c>
      <c r="I32" s="7">
        <v>3</v>
      </c>
      <c r="J32" s="7">
        <f t="shared" ref="J32:J33" si="12">H32*I32</f>
        <v>6</v>
      </c>
      <c r="K32" s="27" t="str">
        <f t="shared" ref="K32:K33" si="13">IF(J32&lt;3,"Tidak Signifikan",IF(AND(J32&gt;=3,J32&lt;=4),"Rendah",IF(AND(J32&gt;=5,J32&lt;=9),"Moderat",IF(AND(J32&gt;=10,J32&lt;=14),"Tinggi","Katastropik"))))</f>
        <v>Moderat</v>
      </c>
      <c r="L32" s="6" t="s">
        <v>170</v>
      </c>
      <c r="M32" s="31" t="s">
        <v>171</v>
      </c>
      <c r="N32" s="30" t="s">
        <v>172</v>
      </c>
      <c r="P32" s="4"/>
      <c r="Q32" s="4"/>
    </row>
    <row r="33" spans="1:17" ht="60" x14ac:dyDescent="0.25">
      <c r="A33" s="5">
        <v>25</v>
      </c>
      <c r="B33" s="53" t="s">
        <v>174</v>
      </c>
      <c r="C33" s="26" t="s">
        <v>175</v>
      </c>
      <c r="D33" s="7" t="s">
        <v>54</v>
      </c>
      <c r="E33" s="6" t="s">
        <v>200</v>
      </c>
      <c r="F33" s="6" t="s">
        <v>201</v>
      </c>
      <c r="G33" s="6" t="s">
        <v>223</v>
      </c>
      <c r="H33" s="7">
        <v>2</v>
      </c>
      <c r="I33" s="7">
        <v>2</v>
      </c>
      <c r="J33" s="7">
        <f t="shared" si="12"/>
        <v>4</v>
      </c>
      <c r="K33" s="18" t="str">
        <f t="shared" si="13"/>
        <v>Rendah</v>
      </c>
      <c r="L33" s="6" t="s">
        <v>224</v>
      </c>
      <c r="M33" s="31" t="s">
        <v>225</v>
      </c>
      <c r="N33" s="30" t="s">
        <v>226</v>
      </c>
      <c r="P33" s="4"/>
      <c r="Q33" s="4"/>
    </row>
    <row r="34" spans="1:17" ht="60" x14ac:dyDescent="0.25">
      <c r="A34" s="5">
        <v>27</v>
      </c>
      <c r="B34" s="48" t="s">
        <v>176</v>
      </c>
      <c r="C34" s="44" t="s">
        <v>177</v>
      </c>
      <c r="D34" s="7" t="s">
        <v>54</v>
      </c>
      <c r="E34" s="6" t="s">
        <v>178</v>
      </c>
      <c r="F34" s="6" t="s">
        <v>179</v>
      </c>
      <c r="G34" s="6" t="s">
        <v>180</v>
      </c>
      <c r="H34" s="7">
        <v>2</v>
      </c>
      <c r="I34" s="7">
        <v>4</v>
      </c>
      <c r="J34" s="7">
        <f t="shared" ref="J34:J35" si="14">H34*I34</f>
        <v>8</v>
      </c>
      <c r="K34" s="27" t="str">
        <f t="shared" ref="K34:K35" si="15">IF(J34&lt;3,"Tidak Signifikan",IF(AND(J34&gt;=3,J34&lt;=4),"Rendah",IF(AND(J34&gt;=5,J34&lt;=9),"Moderat",IF(AND(J34&gt;=10,J34&lt;=14),"Tinggi","Katastropik"))))</f>
        <v>Moderat</v>
      </c>
      <c r="L34" s="6" t="s">
        <v>181</v>
      </c>
      <c r="M34" s="31" t="s">
        <v>182</v>
      </c>
      <c r="N34" s="7" t="s">
        <v>183</v>
      </c>
      <c r="P34" s="4"/>
      <c r="Q34" s="4"/>
    </row>
    <row r="35" spans="1:17" ht="75" x14ac:dyDescent="0.25">
      <c r="A35" s="5">
        <v>28</v>
      </c>
      <c r="B35" s="26" t="s">
        <v>184</v>
      </c>
      <c r="C35" s="48" t="s">
        <v>167</v>
      </c>
      <c r="D35" s="7" t="s">
        <v>54</v>
      </c>
      <c r="E35" s="6" t="s">
        <v>173</v>
      </c>
      <c r="F35" s="6" t="s">
        <v>168</v>
      </c>
      <c r="G35" s="6" t="s">
        <v>169</v>
      </c>
      <c r="H35" s="7">
        <v>2</v>
      </c>
      <c r="I35" s="7">
        <v>3</v>
      </c>
      <c r="J35" s="7">
        <f t="shared" si="14"/>
        <v>6</v>
      </c>
      <c r="K35" s="27" t="str">
        <f t="shared" si="15"/>
        <v>Moderat</v>
      </c>
      <c r="L35" s="6" t="s">
        <v>170</v>
      </c>
      <c r="M35" s="31" t="s">
        <v>171</v>
      </c>
      <c r="N35" s="30" t="s">
        <v>172</v>
      </c>
      <c r="P35" s="4"/>
      <c r="Q35" s="4"/>
    </row>
    <row r="36" spans="1:17" ht="67.150000000000006" customHeight="1" x14ac:dyDescent="0.25">
      <c r="A36" s="5">
        <v>29</v>
      </c>
      <c r="B36" s="26" t="s">
        <v>185</v>
      </c>
      <c r="C36" s="44" t="s">
        <v>186</v>
      </c>
      <c r="D36" s="7" t="s">
        <v>54</v>
      </c>
      <c r="E36" s="32" t="s">
        <v>187</v>
      </c>
      <c r="F36" s="32" t="s">
        <v>188</v>
      </c>
      <c r="G36" s="32" t="s">
        <v>189</v>
      </c>
      <c r="H36" s="33">
        <v>2</v>
      </c>
      <c r="I36" s="33">
        <v>3</v>
      </c>
      <c r="J36" s="7">
        <f t="shared" ref="J36" si="16">H36*I36</f>
        <v>6</v>
      </c>
      <c r="K36" s="27" t="str">
        <f t="shared" ref="K36" si="17">IF(J36&lt;3,"Tidak Signifikan",IF(AND(J36&gt;=3,J36&lt;=4),"Rendah",IF(AND(J36&gt;=5,J36&lt;=9),"Moderat",IF(AND(J36&gt;=10,J36&lt;=14),"Tinggi","Katastropik"))))</f>
        <v>Moderat</v>
      </c>
      <c r="L36" s="34" t="s">
        <v>190</v>
      </c>
      <c r="M36" s="52" t="s">
        <v>191</v>
      </c>
      <c r="N36" s="33" t="s">
        <v>192</v>
      </c>
      <c r="P36" s="4"/>
      <c r="Q36" s="4"/>
    </row>
    <row r="37" spans="1:17" ht="66" customHeight="1" x14ac:dyDescent="0.25">
      <c r="A37" s="5">
        <v>30</v>
      </c>
      <c r="B37" s="26" t="s">
        <v>85</v>
      </c>
      <c r="C37" s="44" t="s">
        <v>193</v>
      </c>
      <c r="D37" s="7" t="s">
        <v>54</v>
      </c>
      <c r="E37" s="32" t="s">
        <v>194</v>
      </c>
      <c r="F37" s="32" t="s">
        <v>195</v>
      </c>
      <c r="G37" s="32" t="s">
        <v>196</v>
      </c>
      <c r="H37" s="33">
        <v>2</v>
      </c>
      <c r="I37" s="33">
        <v>3</v>
      </c>
      <c r="J37" s="7">
        <f t="shared" ref="J37" si="18">H37*I37</f>
        <v>6</v>
      </c>
      <c r="K37" s="27" t="str">
        <f t="shared" ref="K37" si="19">IF(J37&lt;3,"Tidak Signifikan",IF(AND(J37&gt;=3,J37&lt;=4),"Rendah",IF(AND(J37&gt;=5,J37&lt;=9),"Moderat",IF(AND(J37&gt;=10,J37&lt;=14),"Tinggi","Katastropik"))))</f>
        <v>Moderat</v>
      </c>
      <c r="L37" s="34" t="s">
        <v>197</v>
      </c>
      <c r="M37" s="52" t="s">
        <v>198</v>
      </c>
      <c r="N37" s="7" t="s">
        <v>199</v>
      </c>
      <c r="P37" s="4"/>
      <c r="Q37" s="4"/>
    </row>
    <row r="38" spans="1:17" x14ac:dyDescent="0.25">
      <c r="A38" s="5"/>
      <c r="B38" s="5"/>
      <c r="C38" s="51"/>
      <c r="D38" s="7"/>
      <c r="E38" s="6"/>
      <c r="F38" s="6"/>
      <c r="G38" s="6"/>
      <c r="H38" s="7"/>
      <c r="I38" s="7"/>
      <c r="J38" s="7"/>
      <c r="K38" s="27"/>
      <c r="L38" s="29"/>
      <c r="M38" s="35"/>
      <c r="N38" s="7"/>
      <c r="P38" s="38"/>
      <c r="Q38" s="38"/>
    </row>
    <row r="39" spans="1:17" x14ac:dyDescent="0.25">
      <c r="A39" s="36"/>
      <c r="B39" s="36"/>
      <c r="C39" s="37"/>
      <c r="D39" s="38"/>
      <c r="E39" s="37"/>
      <c r="F39" s="37"/>
      <c r="G39" s="39"/>
      <c r="H39" s="40"/>
      <c r="I39" s="40"/>
      <c r="J39" s="40"/>
      <c r="K39" s="41"/>
      <c r="L39" s="37"/>
      <c r="M39" s="37"/>
      <c r="N39" s="42"/>
      <c r="P39" s="38"/>
      <c r="Q39" s="38"/>
    </row>
    <row r="40" spans="1:17" x14ac:dyDescent="0.25">
      <c r="A40" s="36"/>
      <c r="B40" s="36"/>
      <c r="C40" s="37"/>
      <c r="D40" s="38"/>
      <c r="E40" s="37"/>
      <c r="F40" s="37"/>
      <c r="G40" s="39"/>
      <c r="H40" s="40"/>
      <c r="I40" s="40"/>
      <c r="J40" s="40"/>
      <c r="K40" s="41"/>
      <c r="L40" s="37"/>
      <c r="M40" s="37"/>
      <c r="N40" s="42"/>
      <c r="P40" s="38"/>
      <c r="Q40" s="38"/>
    </row>
    <row r="41" spans="1:17" x14ac:dyDescent="0.25">
      <c r="A41" s="36"/>
      <c r="B41" s="36"/>
      <c r="C41" s="37"/>
      <c r="D41" s="38"/>
      <c r="E41" s="37"/>
      <c r="F41" s="37"/>
      <c r="G41" s="39"/>
      <c r="H41" s="40"/>
      <c r="I41" s="40"/>
      <c r="J41" s="40"/>
      <c r="K41" s="41"/>
      <c r="L41" s="37"/>
      <c r="M41" s="37"/>
      <c r="N41" s="42"/>
      <c r="P41" s="38"/>
      <c r="Q41" s="38"/>
    </row>
    <row r="42" spans="1:17" x14ac:dyDescent="0.25">
      <c r="A42" s="36"/>
      <c r="B42" s="36"/>
      <c r="C42" s="37"/>
      <c r="D42" s="38"/>
      <c r="E42" s="37"/>
      <c r="F42" s="37"/>
      <c r="G42" s="39"/>
      <c r="H42" s="40"/>
      <c r="I42" s="40"/>
      <c r="J42" s="40"/>
      <c r="K42" s="41"/>
      <c r="L42" s="37"/>
      <c r="M42" s="37"/>
      <c r="N42" s="42"/>
      <c r="P42" s="38"/>
      <c r="Q42" s="38"/>
    </row>
    <row r="43" spans="1:17" x14ac:dyDescent="0.25">
      <c r="A43" s="36"/>
      <c r="B43" s="36"/>
      <c r="C43" s="37"/>
      <c r="D43" s="38"/>
      <c r="E43" s="37"/>
      <c r="F43" s="37"/>
      <c r="G43" s="39"/>
      <c r="H43" s="40"/>
      <c r="I43" s="40"/>
      <c r="J43" s="40"/>
      <c r="K43" s="41"/>
      <c r="L43" s="37"/>
      <c r="M43" s="37"/>
      <c r="N43" s="42"/>
      <c r="P43" s="38"/>
      <c r="Q43" s="38"/>
    </row>
    <row r="44" spans="1:17" x14ac:dyDescent="0.25">
      <c r="A44" s="36"/>
      <c r="B44" s="36"/>
      <c r="C44" s="37"/>
      <c r="D44" s="38"/>
      <c r="E44" s="37"/>
      <c r="F44" s="37"/>
      <c r="G44" s="39"/>
      <c r="H44" s="40"/>
      <c r="I44" s="40"/>
      <c r="J44" s="40"/>
      <c r="K44" s="41"/>
      <c r="L44" s="37"/>
      <c r="M44" s="37"/>
      <c r="N44" s="42"/>
      <c r="P44" s="38"/>
      <c r="Q44" s="38"/>
    </row>
    <row r="45" spans="1:17" x14ac:dyDescent="0.25">
      <c r="A45" s="36"/>
      <c r="B45" s="36"/>
      <c r="C45" s="37"/>
      <c r="D45" s="38"/>
      <c r="E45" s="37"/>
      <c r="F45" s="37"/>
      <c r="G45" s="39"/>
      <c r="H45" s="40"/>
      <c r="I45" s="40"/>
      <c r="J45" s="40"/>
      <c r="K45" s="41"/>
      <c r="L45" s="37"/>
      <c r="M45" s="37"/>
      <c r="N45" s="42"/>
      <c r="P45" s="38"/>
      <c r="Q45" s="38"/>
    </row>
    <row r="51" spans="12:12" x14ac:dyDescent="0.25">
      <c r="L51" s="17"/>
    </row>
    <row r="66" spans="12:12" x14ac:dyDescent="0.25">
      <c r="L66" s="15"/>
    </row>
    <row r="74" spans="12:12" x14ac:dyDescent="0.25">
      <c r="L74" s="16"/>
    </row>
    <row r="75" spans="12:12" x14ac:dyDescent="0.25">
      <c r="L75" s="15"/>
    </row>
    <row r="76" spans="12:12" x14ac:dyDescent="0.25">
      <c r="L76" s="15"/>
    </row>
    <row r="77" spans="12:12" x14ac:dyDescent="0.25">
      <c r="L77" s="15"/>
    </row>
    <row r="78" spans="12:12" x14ac:dyDescent="0.25">
      <c r="L78" s="15"/>
    </row>
    <row r="79" spans="12:12" x14ac:dyDescent="0.25">
      <c r="L79" s="15"/>
    </row>
    <row r="80" spans="12:12" x14ac:dyDescent="0.25">
      <c r="L80" s="15"/>
    </row>
    <row r="81" spans="12:12" x14ac:dyDescent="0.25">
      <c r="L81" s="15"/>
    </row>
    <row r="82" spans="12:12" x14ac:dyDescent="0.25">
      <c r="L82" s="15"/>
    </row>
    <row r="83" spans="12:12" x14ac:dyDescent="0.25">
      <c r="L83" s="15"/>
    </row>
    <row r="84" spans="12:12" x14ac:dyDescent="0.25">
      <c r="L84" s="15"/>
    </row>
  </sheetData>
  <mergeCells count="28">
    <mergeCell ref="B11:B12"/>
    <mergeCell ref="B13:B16"/>
    <mergeCell ref="B17:B19"/>
    <mergeCell ref="B27:B29"/>
    <mergeCell ref="Q7:Q8"/>
    <mergeCell ref="C7:C8"/>
    <mergeCell ref="B9:B10"/>
    <mergeCell ref="N9:N10"/>
    <mergeCell ref="A7:A8"/>
    <mergeCell ref="P7:P8"/>
    <mergeCell ref="N7:N8"/>
    <mergeCell ref="H7:K7"/>
    <mergeCell ref="L7:M7"/>
    <mergeCell ref="D7:D8"/>
    <mergeCell ref="E7:E8"/>
    <mergeCell ref="F7:F8"/>
    <mergeCell ref="G7:G8"/>
    <mergeCell ref="B7:B8"/>
    <mergeCell ref="A5:C5"/>
    <mergeCell ref="H5:J5"/>
    <mergeCell ref="A6:C6"/>
    <mergeCell ref="A1:C3"/>
    <mergeCell ref="H4:J4"/>
    <mergeCell ref="A4:C4"/>
    <mergeCell ref="D1:N1"/>
    <mergeCell ref="D2:E3"/>
    <mergeCell ref="F2:J3"/>
    <mergeCell ref="K2:N3"/>
  </mergeCells>
  <conditionalFormatting sqref="K9:K45">
    <cfRule type="containsText" dxfId="9" priority="1" operator="containsText" text="Katastropik">
      <formula>NOT(ISERROR(SEARCH("Katastropik",K9)))</formula>
    </cfRule>
    <cfRule type="containsText" dxfId="8" priority="2" operator="containsText" text="Tinggi">
      <formula>NOT(ISERROR(SEARCH("Tinggi",K9)))</formula>
    </cfRule>
    <cfRule type="containsText" dxfId="7" priority="3" operator="containsText" text="Moderat">
      <formula>NOT(ISERROR(SEARCH("Moderat",K9)))</formula>
    </cfRule>
    <cfRule type="containsText" dxfId="6" priority="4" operator="containsText" text="Rendah">
      <formula>NOT(ISERROR(SEARCH("Rendah",K9)))</formula>
    </cfRule>
    <cfRule type="containsText" dxfId="5" priority="5" operator="containsText" text="Tidak Signifikan">
      <formula>NOT(ISERROR(SEARCH("Tidak Signifikan",K9)))</formula>
    </cfRule>
  </conditionalFormatting>
  <conditionalFormatting sqref="K21">
    <cfRule type="containsText" dxfId="4" priority="121" operator="containsText" text="Katastropik">
      <formula>NOT(ISERROR(SEARCH("Katastropik",K21)))</formula>
    </cfRule>
    <cfRule type="containsText" dxfId="3" priority="122" operator="containsText" text="Tinggi">
      <formula>NOT(ISERROR(SEARCH("Tinggi",K21)))</formula>
    </cfRule>
    <cfRule type="containsText" dxfId="2" priority="123" operator="containsText" text="Moderat">
      <formula>NOT(ISERROR(SEARCH("Moderat",K21)))</formula>
    </cfRule>
    <cfRule type="containsText" dxfId="1" priority="124" operator="containsText" text="Rendah">
      <formula>NOT(ISERROR(SEARCH("Rendah",K21)))</formula>
    </cfRule>
    <cfRule type="containsText" dxfId="0" priority="125" operator="containsText" text="Tidak Signifikan">
      <formula>NOT(ISERROR(SEARCH("Tidak Signifikan",K21)))</formula>
    </cfRule>
  </conditionalFormatting>
  <dataValidations count="1">
    <dataValidation type="list" allowBlank="1" showInputMessage="1" showErrorMessage="1" sqref="F2:J3" xr:uid="{D3DADF9E-5B75-4E4B-AC2A-D88E8444E174}">
      <formula1>$V$1:$V$28</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2024-06-12T00:41:19Z</dcterms:created>
  <dcterms:modified xsi:type="dcterms:W3CDTF">2025-07-14T09:19:45Z</dcterms:modified>
</cp:coreProperties>
</file>