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_Data\BUSDEV_2024_ROSYIDIN\0000_RENCANA KERJA 2024 &amp; OTHER\006_ISO_\HIRADC &amp; ANALISA RESIKO MUTU\"/>
    </mc:Choice>
  </mc:AlternateContent>
  <bookViews>
    <workbookView xWindow="-108" yWindow="-108" windowWidth="19416" windowHeight="10296"/>
  </bookViews>
  <sheets>
    <sheet name="BusDev_Sarmut 2025 rev" sheetId="2" r:id="rId1"/>
    <sheet name="Sheet1" sheetId="6" r:id="rId2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'BusDev_Sarmut 2025 rev'!$B$1:$O$47</definedName>
    <definedName name="_xlnm.Print_Titles" localSheetId="0">'BusDev_Sarmut 2025 rev'!$8:$8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" l="1"/>
  <c r="J16" i="2"/>
  <c r="J13" i="2"/>
  <c r="I21" i="2"/>
  <c r="J21" i="2" s="1"/>
  <c r="I20" i="2"/>
  <c r="J20" i="2" s="1"/>
  <c r="I19" i="2"/>
  <c r="J19" i="2" s="1"/>
  <c r="I18" i="2"/>
  <c r="I17" i="2"/>
  <c r="J17" i="2" s="1"/>
  <c r="I16" i="2"/>
  <c r="I15" i="2"/>
  <c r="J15" i="2" s="1"/>
  <c r="I14" i="2"/>
  <c r="J14" i="2" s="1"/>
  <c r="I13" i="2"/>
  <c r="I12" i="2" l="1"/>
  <c r="I11" i="2"/>
  <c r="J11" i="2" s="1"/>
  <c r="I10" i="2"/>
  <c r="I9" i="2" l="1"/>
  <c r="J12" i="2" l="1"/>
  <c r="J10" i="2" l="1"/>
  <c r="J9" i="2"/>
</calcChain>
</file>

<file path=xl/sharedStrings.xml><?xml version="1.0" encoding="utf-8"?>
<sst xmlns="http://schemas.openxmlformats.org/spreadsheetml/2006/main" count="154" uniqueCount="131">
  <si>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</si>
  <si>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</si>
  <si>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</si>
  <si>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</si>
  <si>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</si>
  <si>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</si>
  <si>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</si>
  <si>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</si>
  <si>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1</t>
  </si>
  <si>
    <t>Hasil yang Diharapkan</t>
  </si>
  <si>
    <t>Resiko (Risk)</t>
  </si>
  <si>
    <t>Opportunity (Peluang)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</si>
  <si>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</si>
  <si>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</si>
  <si>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</si>
  <si>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</si>
  <si>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</si>
  <si>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</si>
  <si>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</si>
  <si>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</si>
  <si>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</si>
  <si>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</si>
  <si>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</si>
  <si>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</si>
  <si>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</si>
  <si>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</si>
  <si>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</si>
  <si>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</si>
  <si>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</si>
  <si>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</si>
  <si>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</si>
  <si>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</si>
  <si>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</si>
  <si>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</si>
  <si>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BUSINESS DEV.</t>
  </si>
  <si>
    <t>Sasaran Mutu/Target yang akan dicapai
(Kuantitatif)</t>
  </si>
  <si>
    <t xml:space="preserve">Referensi Document No : MR.P.6. Pengendalian Resiko &amp; Peluang		</t>
  </si>
  <si>
    <t>Rating Status 
(rumus otomatis)</t>
  </si>
  <si>
    <t>Proses</t>
  </si>
  <si>
    <t>QUALITY CONTROL</t>
  </si>
  <si>
    <t>13 pcs</t>
  </si>
  <si>
    <t>M. Rosyidin</t>
  </si>
  <si>
    <t>10 Maret  2025</t>
  </si>
  <si>
    <t>Staff BusDev</t>
  </si>
  <si>
    <t>EVALUASI
SMT I 2025</t>
  </si>
  <si>
    <t>EVALUASI
SMT II 2025</t>
  </si>
  <si>
    <t>Sales Growth OEM</t>
  </si>
  <si>
    <t>Sales Growth CCI</t>
  </si>
  <si>
    <t>Efisiensi biaya kirim</t>
  </si>
  <si>
    <t>TOP AR customer</t>
  </si>
  <si>
    <t>Indeks Kepuasan Pelanggan</t>
  </si>
  <si>
    <t>Report Survey Kepuasan Pelanggan</t>
  </si>
  <si>
    <t>Internal Komplain Antar Dept.</t>
  </si>
  <si>
    <t>Meningkatkan koordinasi &amp; komunikasi antar bagian terkait di internal CINT</t>
  </si>
  <si>
    <t>Komplain Produk dan Delivery</t>
  </si>
  <si>
    <t>0 komplain</t>
  </si>
  <si>
    <t>Claim/Bulan</t>
  </si>
  <si>
    <t>0 Rupiah</t>
  </si>
  <si>
    <t>Total Inventory FG produk export</t>
  </si>
  <si>
    <t>Total Inventory FG produk OEM</t>
  </si>
  <si>
    <t>Check QuickStock Manage by List</t>
  </si>
  <si>
    <t>Koordinasi dengan IT / MIS untuk penambahan fitur SAP / CIS</t>
  </si>
  <si>
    <t>M Rosyidin</t>
  </si>
  <si>
    <t>Tahun 2025 10.90 Miliar Rupiah</t>
  </si>
  <si>
    <t>Penjualan OEM tahun 2025 kurang dari RP 10,90 Miliar</t>
  </si>
  <si>
    <t>Request buyer Project OEM sering berubah, deviasi forecast dan aktual   hampir 50%</t>
  </si>
  <si>
    <t>Penjualan OEM Tahun 2025 10.90 Miliar Rupiah</t>
  </si>
  <si>
    <t>koordinasi internal (BD - PPIC - Produksi) diperkuat untuk support semua reuest buyer,  Monitoring &amp; synchronize delivery schdule dengan plan produksi</t>
  </si>
  <si>
    <t>Tahun 2025 6.14 Miliar Rupiah</t>
  </si>
  <si>
    <t>Penjualan CCI tahun 2025 kurang dari RP 6,14 Miliar</t>
  </si>
  <si>
    <t>Penjualan OEM tahun 2025 mencapai atau lebih dari RP 10,90 Miliar</t>
  </si>
  <si>
    <t>Penjualan CCI tahun 2025 mencapai atau lebih dari RP 6,14 Miliar</t>
  </si>
  <si>
    <t>Penjualan CCI Tahun 2025 6,14 Miliar Rupiah</t>
  </si>
  <si>
    <t>Beberapa target project CCI masih belum ada yang deal</t>
  </si>
  <si>
    <t>Koordinasi &amp; push dengan Marketing CCI</t>
  </si>
  <si>
    <t>Sales Growth Eksport</t>
  </si>
  <si>
    <t>Tahun 2025 30.60 Miliar Rupiah</t>
  </si>
  <si>
    <t>Overall, deviasi forecast dan aktual untuk eksport deviasinya cukup kecil kecuali buyer Roland Malaysia deviasinya cukup tinggi</t>
  </si>
  <si>
    <t>Penjualan Eksport Tahun 2025 30.60 Miliar Rupiah</t>
  </si>
  <si>
    <t>Maksimal biaya kirim 3%  dari total sales</t>
  </si>
  <si>
    <t>Biaya kirim lebih dari 3%  dari total sales</t>
  </si>
  <si>
    <t>Maksimal biaya kirim 3%  dari total sales  atau lebih rendah</t>
  </si>
  <si>
    <t>quantity lot kirim sangat pengaruh pada biaya kirim, semakin banyak kirim perlot akan  semakin murah per pcs nya</t>
  </si>
  <si>
    <t>Maksimalkan qty kirim per lotnya,  untuk kirim lokal bisa menggunakan armada internal</t>
  </si>
  <si>
    <t>30 hari</t>
  </si>
  <si>
    <t>AR lebih dari 30 hari</t>
  </si>
  <si>
    <t>Hasil penilaian survey pelanggan 3.45   dari skala 4</t>
  </si>
  <si>
    <t>maksimal 30 hari</t>
  </si>
  <si>
    <t>hasil penilaian survey bisa dibawah 3,45 dari skala 4</t>
  </si>
  <si>
    <t>Hasil penilaian survey pelanggan minimal atau bisa lebih dari 3,45  dari skala 4</t>
  </si>
  <si>
    <t>Ada komplain internal / antar Dept</t>
  </si>
  <si>
    <t>0 Komplain Departemen</t>
  </si>
  <si>
    <t>Tidak ada komplain dari departemen lain</t>
  </si>
  <si>
    <t>Ada komplain kualitas produk atau terlambat delivery</t>
  </si>
  <si>
    <t>Ada claim karena kualitas produk maupun keterlambatan delivery dari customer</t>
  </si>
  <si>
    <t>Kualitas produk semua OK delivery tepat waktu  jadi tidak ada komplain dari customer</t>
  </si>
  <si>
    <t>Tidak ada claim karena kualitas produk maupun katerlambatan delivery</t>
  </si>
  <si>
    <t>0 Rp (base on order)</t>
  </si>
  <si>
    <t>Ada stock (inventory) FG produk export</t>
  </si>
  <si>
    <t>Ada stock (inventory) FG produk OEM</t>
  </si>
  <si>
    <t>Zero stock inventory FG produk export</t>
  </si>
  <si>
    <t>Zero stock inventory FG produk OEM</t>
  </si>
  <si>
    <t>100 % April selesai</t>
  </si>
  <si>
    <t>Tidak selesai di bulan April</t>
  </si>
  <si>
    <t>Bisa selesai di bulan April atau sebelum april</t>
  </si>
  <si>
    <t>TOP  AR customer maksimal 30 hari</t>
  </si>
  <si>
    <t>Selama kualias produk dan delivery sesuai ekspektasi buyer, pembayaran selalu tepat waktu</t>
  </si>
  <si>
    <t>Pendekatan  dan selalu mengingatkan kembali kepada semua customer</t>
  </si>
  <si>
    <t>setahun terakhir hasil penilaian survey pelanggan ada progress peningkatan nilainya</t>
  </si>
  <si>
    <t>Rencana rilis quesioner di awal bulan Juni dan diharapkan maksimal akhir Juni sudah ada jawaban dari costumer</t>
  </si>
  <si>
    <t>report survey selesai 100 % Juli  selesai</t>
  </si>
  <si>
    <t>report survey selesai 100 % setelah bulan Juli</t>
  </si>
  <si>
    <t>report survey selesai 100 % sebelum akhir Juli</t>
  </si>
  <si>
    <t>optimalnya koordinasi antar departemen akan menghindari komplen antar departemen</t>
  </si>
  <si>
    <t>0 Komplain Departemen (tidak ada komplen dari departemen lain)</t>
  </si>
  <si>
    <t>Kualitas produk sangat dipengaruhi kualitas material,  Perencanaan material dan produksi menjadi faktor utama ketepatan waktu delivery ke customer</t>
  </si>
  <si>
    <t>1.  Koordinasi dengan Produksi, QC dan R&amp;D untuk meningkatkan kualitas produk,                      2.  Koordinasi dengan SCM (PPIC) dan Produksi untuk scheduling dan efektivitas produksi                                                          3. Koordinasi dengan Expedisi &amp; monitoring kondisi stock produk di gudang FG</t>
  </si>
  <si>
    <t>1. Meningkatkan Koordinasi &amp; komunikasi dengan customer                                                            2. Maksimalkan penuhi semua request customer                                                             3. Segera respon jika ada keluhan dari customer</t>
  </si>
  <si>
    <t>1. Mulai melakukan survey di awal bulan Juni                                                                              2. Follow up hasil survey untuk perbaikan</t>
  </si>
  <si>
    <t>0 komplain  (tidak ada komplen kualitas produk dan delivery)</t>
  </si>
  <si>
    <t>Tidak ada inventory (stock) FG produk export selain yang sudah ada PO (order)</t>
  </si>
  <si>
    <t>Tidak ada inventory (stock) FG produk OEM selain yang sudah ada PO (order)</t>
  </si>
  <si>
    <t>0 Rupiah (tidak ada  claim) dari customer</t>
  </si>
  <si>
    <t>Penambahan menu "quick stock manage by list) di CIS / SAP  selesai dibulan April</t>
  </si>
  <si>
    <t>Hanya produk OK yang dikirim  dan pengiriman sesuai jadwal &amp; request customer</t>
  </si>
  <si>
    <t>1. Meningkatkan koordinasi &amp; komunikasi dengan eksternal dan internal process                 2. Segera respon jika ada keluhan eksternal dan internal process</t>
  </si>
  <si>
    <t xml:space="preserve">Perencanaan material &amp; produksi export  hanya bedasarkan request / PO dari customer </t>
  </si>
  <si>
    <t xml:space="preserve">Perencanaan material &amp; produksi OEM  hanya bedasarkan request / PO dari customer </t>
  </si>
  <si>
    <t>Untuk cek stock FG di CIS / SAP tampilannya bisa per kelompok produk</t>
  </si>
  <si>
    <t>1. Meningkatkan koordinasi dengan SCM Scheduling untuk produksi                                                               2. Selalu monitor stock FG produk export (aktual)</t>
  </si>
  <si>
    <t>1. Meningkatkan koordinasi dengan SCM Scheduling untuk produksi                                                               2. Selalu monitor stock FG produk OEM (aktual)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</si>
</sst>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11" fillId="0" borderId="0"/>
    <xf numFmtId="0" fontId="4" fillId="0" borderId="0"/>
    <xf numFmtId="0" fontId="13" fillId="0" borderId="0"/>
  </cellStyleXfs>
  <cellXfs count="74">
    <xf numFmtId="0" fontId="0" fillId="0" borderId="0" xfId="0"/>
    <xf numFmtId="0" fontId="4" fillId="0" borderId="0" xfId="1"/>
    <xf numFmtId="0" fontId="8" fillId="0" borderId="3" xfId="1" applyFont="1" applyBorder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14" fontId="8" fillId="0" borderId="3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4" fillId="0" borderId="0" xfId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1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horizontal="justify" vertical="center" wrapText="1"/>
    </xf>
    <xf numFmtId="0" fontId="4" fillId="0" borderId="3" xfId="1" applyBorder="1" applyAlignment="1">
      <alignment wrapText="1"/>
    </xf>
    <xf numFmtId="0" fontId="4" fillId="0" borderId="3" xfId="1" applyBorder="1" applyAlignment="1">
      <alignment horizontal="left" vertical="center" wrapText="1"/>
    </xf>
    <xf numFmtId="0" fontId="1" fillId="0" borderId="12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4" fillId="0" borderId="3" xfId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0" xfId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11" xfId="1" applyBorder="1" applyAlignment="1">
      <alignment vertical="top" wrapText="1"/>
    </xf>
    <xf numFmtId="0" fontId="4" fillId="0" borderId="4" xfId="1" applyBorder="1" applyAlignment="1">
      <alignment vertical="top" wrapText="1"/>
    </xf>
    <xf numFmtId="0" fontId="9" fillId="0" borderId="3" xfId="0" applyFont="1" applyBorder="1" applyAlignment="1">
      <alignment horizontal="left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0" fillId="0" borderId="3" xfId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left" vertical="center"/>
    </xf>
    <xf numFmtId="0" fontId="4" fillId="0" borderId="0" xfId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1" applyAlignment="1">
      <alignment horizontal="center" vertical="center"/>
    </xf>
  </cellXfs>
  <cellStyles count="6">
    <cellStyle name="Excel Built-in Normal" xfId="3"/>
    <cellStyle name="Normal" xfId="0" builtinId="0"/>
    <cellStyle name="Normal 2" xfId="1"/>
    <cellStyle name="Normal 2 2" xfId="2"/>
    <cellStyle name="Normal 3" xfId="5"/>
    <cellStyle name="Normal 4" xfId="4"/>
  </cellStyles>
  <dxfs count="30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103875</xdr:rowOff>
    </xdr:from>
    <xdr:to>
      <xdr:col>4</xdr:col>
      <xdr:colOff>144849</xdr:colOff>
      <xdr:row>39</xdr:row>
      <xdr:rowOff>4923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14072"/>
          <a:ext cx="4781243" cy="26378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68855</xdr:colOff>
      <xdr:row>0</xdr:row>
      <xdr:rowOff>114760</xdr:rowOff>
    </xdr:from>
    <xdr:to>
      <xdr:col>1</xdr:col>
      <xdr:colOff>1560726</xdr:colOff>
      <xdr:row>2</xdr:row>
      <xdr:rowOff>114758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68059" y="-384444"/>
          <a:ext cx="803311" cy="1801720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4</xdr:col>
      <xdr:colOff>1176968</xdr:colOff>
      <xdr:row>23</xdr:row>
      <xdr:rowOff>21469</xdr:rowOff>
    </xdr:from>
    <xdr:to>
      <xdr:col>9</xdr:col>
      <xdr:colOff>551845</xdr:colOff>
      <xdr:row>51</xdr:row>
      <xdr:rowOff>13608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246" y="11169247"/>
          <a:ext cx="5506155" cy="51285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647700</xdr:colOff>
      <xdr:row>4</xdr:row>
      <xdr:rowOff>30480</xdr:rowOff>
    </xdr:from>
    <xdr:to>
      <xdr:col>5</xdr:col>
      <xdr:colOff>1156435</xdr:colOff>
      <xdr:row>4</xdr:row>
      <xdr:rowOff>544830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40000" contrast="-4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79920" y="1394460"/>
          <a:ext cx="508735" cy="514350"/>
        </a:xfrm>
        <a:prstGeom prst="rect">
          <a:avLst/>
        </a:prstGeom>
      </xdr:spPr>
    </xdr:pic>
    <xdr:clientData/>
  </xdr:twoCellAnchor>
  <xdr:twoCellAnchor editAs="oneCell">
    <xdr:from>
      <xdr:col>14</xdr:col>
      <xdr:colOff>795185</xdr:colOff>
      <xdr:row>11</xdr:row>
      <xdr:rowOff>773108</xdr:rowOff>
    </xdr:from>
    <xdr:to>
      <xdr:col>17</xdr:col>
      <xdr:colOff>408456</xdr:colOff>
      <xdr:row>15</xdr:row>
      <xdr:rowOff>60296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580602" y="5757858"/>
          <a:ext cx="3296271" cy="3037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58"/>
  <sheetViews>
    <sheetView showGridLines="0" tabSelected="1" topLeftCell="A5" zoomScale="71" zoomScaleNormal="100" workbookViewId="0">
      <pane xSplit="4" ySplit="4" topLeftCell="E11" activePane="bottomRight" state="frozen"/>
      <selection activeCell="A5" sqref="A5"/>
      <selection pane="topRight" activeCell="E5" sqref="E5"/>
      <selection pane="bottomLeft" activeCell="A9" sqref="A9"/>
      <selection pane="bottomRight" activeCell="F13" sqref="F13"/>
    </sheetView>
  </sheetViews>
  <sheetFormatPr defaultColWidth="9.21875" defaultRowHeight="14.4" x14ac:dyDescent="0.3"/>
  <cols>
    <col min="1" max="1" width="4.5546875" style="1" customWidth="1"/>
    <col min="2" max="2" width="24" style="1" customWidth="1"/>
    <col min="3" max="3" width="14.77734375" style="1" customWidth="1"/>
    <col min="4" max="4" width="24.44140625" style="1" customWidth="1"/>
    <col min="5" max="6" width="24.5546875" style="1" customWidth="1"/>
    <col min="7" max="7" width="12.77734375" style="73" customWidth="1"/>
    <col min="8" max="8" width="12.21875" style="73" customWidth="1"/>
    <col min="9" max="9" width="13.5546875" style="73" customWidth="1"/>
    <col min="10" max="10" width="23.77734375" style="43" customWidth="1"/>
    <col min="11" max="11" width="23.21875" style="1" customWidth="1"/>
    <col min="12" max="12" width="42.21875" style="1" customWidth="1"/>
    <col min="13" max="13" width="27.77734375" style="1" customWidth="1"/>
    <col min="14" max="14" width="1.44140625" style="1" customWidth="1"/>
    <col min="15" max="16" width="22.21875" style="1" customWidth="1"/>
    <col min="17" max="19" width="9.21875" style="1"/>
    <col min="20" max="20" width="0" style="1" hidden="1" customWidth="1"/>
    <col min="21" max="21" width="33.5546875" style="1" hidden="1" customWidth="1"/>
    <col min="22" max="22" width="0" style="1" hidden="1" customWidth="1"/>
    <col min="23" max="16384" width="9.21875" style="1"/>
  </cols>
  <sheetData>
    <row r="1" spans="1:21" ht="41.25" customHeight="1" x14ac:dyDescent="0.3">
      <c r="A1" s="58"/>
      <c r="B1" s="59"/>
      <c r="C1" s="64" t="s">
        <v>18</v>
      </c>
      <c r="D1" s="64"/>
      <c r="E1" s="64"/>
      <c r="F1" s="64"/>
      <c r="G1" s="64"/>
      <c r="H1" s="64"/>
      <c r="I1" s="64"/>
      <c r="J1" s="64"/>
      <c r="K1" s="64"/>
      <c r="L1" s="64"/>
      <c r="M1" s="64"/>
      <c r="U1" s="1" t="s">
        <v>25</v>
      </c>
    </row>
    <row r="2" spans="1:21" ht="21.75" customHeight="1" x14ac:dyDescent="0.3">
      <c r="A2" s="60"/>
      <c r="B2" s="61"/>
      <c r="C2" s="57" t="s">
        <v>16</v>
      </c>
      <c r="D2" s="57"/>
      <c r="E2" s="65" t="s">
        <v>34</v>
      </c>
      <c r="F2" s="65"/>
      <c r="G2" s="65"/>
      <c r="H2" s="65"/>
      <c r="I2" s="65"/>
      <c r="J2" s="66" t="s">
        <v>36</v>
      </c>
      <c r="K2" s="66"/>
      <c r="L2" s="66"/>
      <c r="M2" s="66"/>
      <c r="U2" s="1" t="s">
        <v>26</v>
      </c>
    </row>
    <row r="3" spans="1:21" ht="25.5" customHeight="1" x14ac:dyDescent="0.3">
      <c r="A3" s="62"/>
      <c r="B3" s="63"/>
      <c r="C3" s="57"/>
      <c r="D3" s="57"/>
      <c r="E3" s="65"/>
      <c r="F3" s="65"/>
      <c r="G3" s="65"/>
      <c r="H3" s="65"/>
      <c r="I3" s="65"/>
      <c r="J3" s="66"/>
      <c r="K3" s="66"/>
      <c r="L3" s="66"/>
      <c r="M3" s="66"/>
      <c r="U3" s="1" t="s">
        <v>27</v>
      </c>
    </row>
    <row r="4" spans="1:21" ht="20.25" customHeight="1" x14ac:dyDescent="0.3">
      <c r="A4" s="55" t="s">
        <v>24</v>
      </c>
      <c r="B4" s="56"/>
      <c r="C4" s="6" t="s">
        <v>21</v>
      </c>
      <c r="D4" s="6" t="s">
        <v>22</v>
      </c>
      <c r="E4" s="6" t="s">
        <v>17</v>
      </c>
      <c r="F4" s="6" t="s">
        <v>21</v>
      </c>
      <c r="G4" s="57" t="s">
        <v>23</v>
      </c>
      <c r="H4" s="57"/>
      <c r="I4" s="57"/>
      <c r="J4" s="3" t="s">
        <v>0</v>
      </c>
      <c r="K4" s="3" t="s">
        <v>20</v>
      </c>
      <c r="L4" s="3" t="s">
        <v>1</v>
      </c>
      <c r="M4" s="3" t="s">
        <v>2</v>
      </c>
      <c r="U4" s="1" t="s">
        <v>28</v>
      </c>
    </row>
    <row r="5" spans="1:21" ht="44.25" customHeight="1" x14ac:dyDescent="0.3">
      <c r="A5" s="67" t="s">
        <v>62</v>
      </c>
      <c r="B5" s="67"/>
      <c r="C5" s="2"/>
      <c r="D5" s="12" t="s">
        <v>42</v>
      </c>
      <c r="E5" s="2" t="s">
        <v>41</v>
      </c>
      <c r="F5" s="2"/>
      <c r="G5" s="68" t="s">
        <v>42</v>
      </c>
      <c r="H5" s="68"/>
      <c r="I5" s="68"/>
      <c r="J5" s="7" t="s">
        <v>8</v>
      </c>
      <c r="K5" s="7" t="s">
        <v>19</v>
      </c>
      <c r="L5" s="8">
        <v>45726</v>
      </c>
      <c r="M5" s="7" t="s">
        <v>8</v>
      </c>
      <c r="U5" s="1" t="s">
        <v>29</v>
      </c>
    </row>
    <row r="6" spans="1:21" ht="10.5" customHeight="1" x14ac:dyDescent="0.3">
      <c r="A6" s="69"/>
      <c r="B6" s="69"/>
      <c r="U6" s="1" t="s">
        <v>30</v>
      </c>
    </row>
    <row r="7" spans="1:21" s="5" customFormat="1" x14ac:dyDescent="0.3">
      <c r="A7" s="70" t="s">
        <v>4</v>
      </c>
      <c r="B7" s="71" t="s">
        <v>38</v>
      </c>
      <c r="C7" s="71" t="s">
        <v>3</v>
      </c>
      <c r="D7" s="71" t="s">
        <v>9</v>
      </c>
      <c r="E7" s="71" t="s">
        <v>10</v>
      </c>
      <c r="F7" s="71" t="s">
        <v>11</v>
      </c>
      <c r="G7" s="70" t="s">
        <v>12</v>
      </c>
      <c r="H7" s="70"/>
      <c r="I7" s="70"/>
      <c r="J7" s="70"/>
      <c r="K7" s="70" t="s">
        <v>13</v>
      </c>
      <c r="L7" s="70"/>
      <c r="M7" s="71" t="s">
        <v>35</v>
      </c>
      <c r="O7" s="71" t="s">
        <v>44</v>
      </c>
      <c r="P7" s="71" t="s">
        <v>45</v>
      </c>
      <c r="U7" s="5" t="s">
        <v>31</v>
      </c>
    </row>
    <row r="8" spans="1:21" s="4" customFormat="1" ht="28.8" x14ac:dyDescent="0.3">
      <c r="A8" s="70"/>
      <c r="B8" s="71"/>
      <c r="C8" s="71"/>
      <c r="D8" s="71"/>
      <c r="E8" s="71"/>
      <c r="F8" s="71"/>
      <c r="G8" s="42" t="s">
        <v>5</v>
      </c>
      <c r="H8" s="42" t="s">
        <v>6</v>
      </c>
      <c r="I8" s="42" t="s">
        <v>7</v>
      </c>
      <c r="J8" s="42" t="s">
        <v>37</v>
      </c>
      <c r="K8" s="28" t="s">
        <v>14</v>
      </c>
      <c r="L8" s="31" t="s">
        <v>15</v>
      </c>
      <c r="M8" s="70"/>
      <c r="O8" s="71"/>
      <c r="P8" s="71"/>
      <c r="U8" s="4" t="s">
        <v>32</v>
      </c>
    </row>
    <row r="9" spans="1:21" ht="57.6" x14ac:dyDescent="0.3">
      <c r="A9" s="30">
        <v>1</v>
      </c>
      <c r="B9" s="29" t="s">
        <v>46</v>
      </c>
      <c r="C9" s="29" t="s">
        <v>43</v>
      </c>
      <c r="D9" s="50" t="s">
        <v>63</v>
      </c>
      <c r="E9" s="29" t="s">
        <v>64</v>
      </c>
      <c r="F9" s="29" t="s">
        <v>70</v>
      </c>
      <c r="G9" s="13">
        <v>3</v>
      </c>
      <c r="H9" s="13">
        <v>3</v>
      </c>
      <c r="I9" s="13">
        <f>H9*G9</f>
        <v>9</v>
      </c>
      <c r="J9" s="51" t="str">
        <f>IF(I9&lt;3,"Tidak Signifikan",IF(AND(I9&gt;=3,I9&lt;=4),"Rendah",IF(AND(I9&gt;=5,I9&lt;=9),"Moderat",IF(AND(I9&gt;=10,I9&lt;=14),"Tinggi","Katastropik"))))</f>
        <v>Moderat</v>
      </c>
      <c r="K9" s="29" t="s">
        <v>65</v>
      </c>
      <c r="L9" s="29" t="s">
        <v>67</v>
      </c>
      <c r="M9" s="50" t="s">
        <v>66</v>
      </c>
      <c r="O9" s="32"/>
      <c r="P9" s="32"/>
      <c r="R9" s="1" t="s">
        <v>40</v>
      </c>
      <c r="U9" s="1" t="s">
        <v>33</v>
      </c>
    </row>
    <row r="10" spans="1:21" ht="43.2" x14ac:dyDescent="0.3">
      <c r="A10" s="30">
        <v>2</v>
      </c>
      <c r="B10" s="52" t="s">
        <v>47</v>
      </c>
      <c r="C10" s="46" t="s">
        <v>43</v>
      </c>
      <c r="D10" s="52" t="s">
        <v>68</v>
      </c>
      <c r="E10" s="53" t="s">
        <v>69</v>
      </c>
      <c r="F10" s="53" t="s">
        <v>71</v>
      </c>
      <c r="G10" s="54">
        <v>4</v>
      </c>
      <c r="H10" s="41">
        <v>2</v>
      </c>
      <c r="I10" s="13">
        <f>H10*G10</f>
        <v>8</v>
      </c>
      <c r="J10" s="51" t="str">
        <f t="shared" ref="J10:J21" si="0">IF(I10&lt;3,"Tidak Signifikan",IF(AND(I10&gt;=3,I10&lt;=4),"Rendah",IF(AND(I10&gt;=5,I10&lt;=9),"Moderat",IF(AND(I10&gt;=10,I10&lt;=14),"Tinggi","Katastropik"))))</f>
        <v>Moderat</v>
      </c>
      <c r="K10" s="14" t="s">
        <v>73</v>
      </c>
      <c r="L10" s="15" t="s">
        <v>74</v>
      </c>
      <c r="M10" s="27" t="s">
        <v>72</v>
      </c>
      <c r="O10" s="26"/>
      <c r="P10" s="33"/>
      <c r="U10" s="1" t="s">
        <v>34</v>
      </c>
    </row>
    <row r="11" spans="1:21" ht="86.4" x14ac:dyDescent="0.3">
      <c r="A11" s="30">
        <v>3</v>
      </c>
      <c r="B11" s="29" t="s">
        <v>75</v>
      </c>
      <c r="C11" s="29" t="s">
        <v>43</v>
      </c>
      <c r="D11" s="50" t="s">
        <v>76</v>
      </c>
      <c r="E11" s="29" t="s">
        <v>64</v>
      </c>
      <c r="F11" s="29" t="s">
        <v>70</v>
      </c>
      <c r="G11" s="13">
        <v>2</v>
      </c>
      <c r="H11" s="13">
        <v>4</v>
      </c>
      <c r="I11" s="13">
        <f t="shared" ref="I11:I21" si="1">H11*G11</f>
        <v>8</v>
      </c>
      <c r="J11" s="51" t="str">
        <f t="shared" si="0"/>
        <v>Moderat</v>
      </c>
      <c r="K11" s="29" t="s">
        <v>77</v>
      </c>
      <c r="L11" s="29" t="s">
        <v>67</v>
      </c>
      <c r="M11" s="50" t="s">
        <v>78</v>
      </c>
      <c r="O11" s="26"/>
      <c r="P11" s="25"/>
    </row>
    <row r="12" spans="1:21" ht="72" x14ac:dyDescent="0.3">
      <c r="A12" s="30">
        <v>4</v>
      </c>
      <c r="B12" s="34" t="s">
        <v>48</v>
      </c>
      <c r="C12" s="34" t="s">
        <v>43</v>
      </c>
      <c r="D12" s="34" t="s">
        <v>79</v>
      </c>
      <c r="E12" s="34" t="s">
        <v>80</v>
      </c>
      <c r="F12" s="34" t="s">
        <v>81</v>
      </c>
      <c r="G12" s="38">
        <v>4</v>
      </c>
      <c r="H12" s="37">
        <v>2</v>
      </c>
      <c r="I12" s="13">
        <f t="shared" si="1"/>
        <v>8</v>
      </c>
      <c r="J12" s="51" t="str">
        <f t="shared" si="0"/>
        <v>Moderat</v>
      </c>
      <c r="K12" s="34" t="s">
        <v>82</v>
      </c>
      <c r="L12" s="34" t="s">
        <v>83</v>
      </c>
      <c r="M12" s="34" t="s">
        <v>79</v>
      </c>
      <c r="O12" s="21"/>
      <c r="P12" s="21"/>
      <c r="U12" s="1" t="s">
        <v>39</v>
      </c>
    </row>
    <row r="13" spans="1:21" ht="57.6" x14ac:dyDescent="0.3">
      <c r="A13" s="30">
        <v>5</v>
      </c>
      <c r="B13" s="34" t="s">
        <v>49</v>
      </c>
      <c r="C13" s="34" t="s">
        <v>43</v>
      </c>
      <c r="D13" s="34" t="s">
        <v>84</v>
      </c>
      <c r="E13" s="34" t="s">
        <v>85</v>
      </c>
      <c r="F13" s="34" t="s">
        <v>87</v>
      </c>
      <c r="G13" s="38">
        <v>2</v>
      </c>
      <c r="H13" s="37">
        <v>2</v>
      </c>
      <c r="I13" s="13">
        <f t="shared" si="1"/>
        <v>4</v>
      </c>
      <c r="J13" s="51" t="str">
        <f t="shared" si="0"/>
        <v>Rendah</v>
      </c>
      <c r="K13" s="34" t="s">
        <v>106</v>
      </c>
      <c r="L13" s="34" t="s">
        <v>107</v>
      </c>
      <c r="M13" s="34" t="s">
        <v>105</v>
      </c>
      <c r="O13" s="47"/>
      <c r="P13" s="47"/>
    </row>
    <row r="14" spans="1:21" ht="93.6" x14ac:dyDescent="0.3">
      <c r="A14" s="30">
        <v>6</v>
      </c>
      <c r="B14" s="34" t="s">
        <v>50</v>
      </c>
      <c r="C14" s="34" t="s">
        <v>43</v>
      </c>
      <c r="D14" s="34" t="s">
        <v>86</v>
      </c>
      <c r="E14" s="34" t="s">
        <v>88</v>
      </c>
      <c r="F14" s="34" t="s">
        <v>89</v>
      </c>
      <c r="G14" s="38">
        <v>4</v>
      </c>
      <c r="H14" s="37">
        <v>2</v>
      </c>
      <c r="I14" s="13">
        <f t="shared" si="1"/>
        <v>8</v>
      </c>
      <c r="J14" s="51" t="str">
        <f t="shared" si="0"/>
        <v>Moderat</v>
      </c>
      <c r="K14" s="22" t="s">
        <v>108</v>
      </c>
      <c r="L14" s="45" t="s">
        <v>117</v>
      </c>
      <c r="M14" s="40" t="s">
        <v>86</v>
      </c>
      <c r="O14" s="47"/>
      <c r="P14" s="47"/>
    </row>
    <row r="15" spans="1:21" ht="72" x14ac:dyDescent="0.3">
      <c r="A15" s="30">
        <v>7</v>
      </c>
      <c r="B15" s="34" t="s">
        <v>51</v>
      </c>
      <c r="C15" s="34" t="s">
        <v>43</v>
      </c>
      <c r="D15" s="34" t="s">
        <v>110</v>
      </c>
      <c r="E15" s="34" t="s">
        <v>111</v>
      </c>
      <c r="F15" s="34" t="s">
        <v>112</v>
      </c>
      <c r="G15" s="38">
        <v>4</v>
      </c>
      <c r="H15" s="37">
        <v>2</v>
      </c>
      <c r="I15" s="13">
        <f t="shared" si="1"/>
        <v>8</v>
      </c>
      <c r="J15" s="51" t="str">
        <f t="shared" si="0"/>
        <v>Moderat</v>
      </c>
      <c r="K15" s="22" t="s">
        <v>109</v>
      </c>
      <c r="L15" s="45" t="s">
        <v>118</v>
      </c>
      <c r="M15" s="40" t="s">
        <v>110</v>
      </c>
      <c r="O15" s="20"/>
      <c r="P15" s="20"/>
    </row>
    <row r="16" spans="1:21" ht="57.6" x14ac:dyDescent="0.3">
      <c r="A16" s="30">
        <v>8</v>
      </c>
      <c r="B16" s="34" t="s">
        <v>52</v>
      </c>
      <c r="C16" s="34" t="s">
        <v>43</v>
      </c>
      <c r="D16" s="34" t="s">
        <v>91</v>
      </c>
      <c r="E16" s="22" t="s">
        <v>90</v>
      </c>
      <c r="F16" s="24" t="s">
        <v>92</v>
      </c>
      <c r="G16" s="37">
        <v>2</v>
      </c>
      <c r="H16" s="37">
        <v>2</v>
      </c>
      <c r="I16" s="13">
        <f t="shared" si="1"/>
        <v>4</v>
      </c>
      <c r="J16" s="51" t="str">
        <f t="shared" si="0"/>
        <v>Rendah</v>
      </c>
      <c r="K16" s="22" t="s">
        <v>113</v>
      </c>
      <c r="L16" s="45" t="s">
        <v>53</v>
      </c>
      <c r="M16" s="40" t="s">
        <v>114</v>
      </c>
      <c r="O16" s="21"/>
      <c r="P16" s="48"/>
    </row>
    <row r="17" spans="1:16" ht="124.8" x14ac:dyDescent="0.3">
      <c r="A17" s="30">
        <v>9</v>
      </c>
      <c r="B17" s="34" t="s">
        <v>54</v>
      </c>
      <c r="C17" s="34" t="s">
        <v>43</v>
      </c>
      <c r="D17" s="34" t="s">
        <v>55</v>
      </c>
      <c r="E17" s="34" t="s">
        <v>93</v>
      </c>
      <c r="F17" s="23" t="s">
        <v>95</v>
      </c>
      <c r="G17" s="37">
        <v>2</v>
      </c>
      <c r="H17" s="37">
        <v>3</v>
      </c>
      <c r="I17" s="13">
        <f t="shared" si="1"/>
        <v>6</v>
      </c>
      <c r="J17" s="51" t="str">
        <f t="shared" si="0"/>
        <v>Moderat</v>
      </c>
      <c r="K17" s="34" t="s">
        <v>115</v>
      </c>
      <c r="L17" s="45" t="s">
        <v>116</v>
      </c>
      <c r="M17" s="40" t="s">
        <v>119</v>
      </c>
      <c r="O17" s="20"/>
      <c r="P17" s="49"/>
    </row>
    <row r="18" spans="1:16" ht="62.4" x14ac:dyDescent="0.3">
      <c r="A18" s="30">
        <v>10</v>
      </c>
      <c r="B18" s="34" t="s">
        <v>56</v>
      </c>
      <c r="C18" s="34" t="s">
        <v>43</v>
      </c>
      <c r="D18" s="34" t="s">
        <v>57</v>
      </c>
      <c r="E18" s="34" t="s">
        <v>94</v>
      </c>
      <c r="F18" s="23" t="s">
        <v>96</v>
      </c>
      <c r="G18" s="37">
        <v>3</v>
      </c>
      <c r="H18" s="37">
        <v>2</v>
      </c>
      <c r="I18" s="13">
        <f t="shared" si="1"/>
        <v>6</v>
      </c>
      <c r="J18" s="51" t="str">
        <f t="shared" si="0"/>
        <v>Moderat</v>
      </c>
      <c r="K18" s="34" t="s">
        <v>124</v>
      </c>
      <c r="L18" s="45" t="s">
        <v>125</v>
      </c>
      <c r="M18" s="34" t="s">
        <v>122</v>
      </c>
      <c r="O18" s="21"/>
      <c r="P18" s="21"/>
    </row>
    <row r="19" spans="1:16" ht="62.4" x14ac:dyDescent="0.3">
      <c r="A19" s="30">
        <v>11</v>
      </c>
      <c r="B19" s="34" t="s">
        <v>58</v>
      </c>
      <c r="C19" s="34" t="s">
        <v>43</v>
      </c>
      <c r="D19" s="34" t="s">
        <v>97</v>
      </c>
      <c r="E19" s="34" t="s">
        <v>98</v>
      </c>
      <c r="F19" s="23" t="s">
        <v>100</v>
      </c>
      <c r="G19" s="37">
        <v>4</v>
      </c>
      <c r="H19" s="37">
        <v>2</v>
      </c>
      <c r="I19" s="13">
        <f t="shared" si="1"/>
        <v>8</v>
      </c>
      <c r="J19" s="51" t="str">
        <f t="shared" si="0"/>
        <v>Moderat</v>
      </c>
      <c r="K19" s="22" t="s">
        <v>126</v>
      </c>
      <c r="L19" s="35" t="s">
        <v>129</v>
      </c>
      <c r="M19" s="40" t="s">
        <v>120</v>
      </c>
      <c r="O19" s="47"/>
      <c r="P19" s="47"/>
    </row>
    <row r="20" spans="1:16" ht="62.4" x14ac:dyDescent="0.3">
      <c r="A20" s="30">
        <v>12</v>
      </c>
      <c r="B20" s="34" t="s">
        <v>59</v>
      </c>
      <c r="C20" s="34" t="s">
        <v>43</v>
      </c>
      <c r="D20" s="40" t="s">
        <v>97</v>
      </c>
      <c r="E20" s="40" t="s">
        <v>99</v>
      </c>
      <c r="F20" s="23" t="s">
        <v>101</v>
      </c>
      <c r="G20" s="37">
        <v>4</v>
      </c>
      <c r="H20" s="37">
        <v>2</v>
      </c>
      <c r="I20" s="13">
        <f t="shared" si="1"/>
        <v>8</v>
      </c>
      <c r="J20" s="51" t="str">
        <f t="shared" si="0"/>
        <v>Moderat</v>
      </c>
      <c r="K20" s="22" t="s">
        <v>127</v>
      </c>
      <c r="L20" s="35" t="s">
        <v>130</v>
      </c>
      <c r="M20" s="40" t="s">
        <v>121</v>
      </c>
      <c r="O20" s="47"/>
      <c r="P20" s="47"/>
    </row>
    <row r="21" spans="1:16" ht="43.2" x14ac:dyDescent="0.3">
      <c r="A21" s="30">
        <v>13</v>
      </c>
      <c r="B21" s="34" t="s">
        <v>60</v>
      </c>
      <c r="C21" s="34" t="s">
        <v>43</v>
      </c>
      <c r="D21" s="34" t="s">
        <v>102</v>
      </c>
      <c r="E21" s="34" t="s">
        <v>103</v>
      </c>
      <c r="F21" s="23" t="s">
        <v>104</v>
      </c>
      <c r="G21" s="37">
        <v>2</v>
      </c>
      <c r="H21" s="37">
        <v>1</v>
      </c>
      <c r="I21" s="13">
        <f t="shared" si="1"/>
        <v>2</v>
      </c>
      <c r="J21" s="51" t="str">
        <f t="shared" si="0"/>
        <v>Tidak Signifikan</v>
      </c>
      <c r="K21" s="22" t="s">
        <v>128</v>
      </c>
      <c r="L21" s="44" t="s">
        <v>61</v>
      </c>
      <c r="M21" s="34" t="s">
        <v>123</v>
      </c>
      <c r="O21" s="20"/>
      <c r="P21" s="20"/>
    </row>
    <row r="22" spans="1:16" x14ac:dyDescent="0.3">
      <c r="A22" s="16"/>
      <c r="B22" s="17"/>
      <c r="C22" s="18"/>
      <c r="D22" s="17"/>
      <c r="E22" s="17"/>
      <c r="F22" s="19"/>
      <c r="G22" s="72"/>
      <c r="H22" s="18"/>
      <c r="I22" s="18"/>
    </row>
    <row r="23" spans="1:16" x14ac:dyDescent="0.3">
      <c r="A23" s="16"/>
      <c r="B23" s="17"/>
      <c r="C23" s="18"/>
      <c r="D23" s="17"/>
      <c r="E23" s="17"/>
      <c r="F23" s="19"/>
      <c r="G23" s="72"/>
      <c r="H23" s="18"/>
      <c r="I23" s="18"/>
    </row>
    <row r="24" spans="1:16" x14ac:dyDescent="0.3">
      <c r="G24" s="39"/>
      <c r="H24" s="36"/>
      <c r="I24" s="36"/>
    </row>
    <row r="25" spans="1:16" x14ac:dyDescent="0.3">
      <c r="K25" s="11"/>
    </row>
    <row r="40" spans="11:11" x14ac:dyDescent="0.3">
      <c r="K40" s="9"/>
    </row>
    <row r="48" spans="11:11" x14ac:dyDescent="0.3">
      <c r="K48" s="10"/>
    </row>
    <row r="49" spans="11:11" x14ac:dyDescent="0.3">
      <c r="K49" s="9"/>
    </row>
    <row r="50" spans="11:11" x14ac:dyDescent="0.3">
      <c r="K50" s="9"/>
    </row>
    <row r="51" spans="11:11" x14ac:dyDescent="0.3">
      <c r="K51" s="9"/>
    </row>
    <row r="52" spans="11:11" x14ac:dyDescent="0.3">
      <c r="K52" s="9"/>
    </row>
    <row r="53" spans="11:11" x14ac:dyDescent="0.3">
      <c r="K53" s="9"/>
    </row>
    <row r="54" spans="11:11" x14ac:dyDescent="0.3">
      <c r="K54" s="9"/>
    </row>
    <row r="55" spans="11:11" x14ac:dyDescent="0.3">
      <c r="K55" s="9"/>
    </row>
    <row r="56" spans="11:11" x14ac:dyDescent="0.3">
      <c r="K56" s="9"/>
    </row>
    <row r="57" spans="11:11" x14ac:dyDescent="0.3">
      <c r="K57" s="9"/>
    </row>
    <row r="58" spans="11:11" x14ac:dyDescent="0.3">
      <c r="K58" s="9"/>
    </row>
  </sheetData>
  <mergeCells count="21">
    <mergeCell ref="A1:B3"/>
    <mergeCell ref="G4:I4"/>
    <mergeCell ref="A4:B4"/>
    <mergeCell ref="C1:M1"/>
    <mergeCell ref="C2:D3"/>
    <mergeCell ref="E2:I3"/>
    <mergeCell ref="J2:M3"/>
    <mergeCell ref="P7:P8"/>
    <mergeCell ref="B7:B8"/>
    <mergeCell ref="A7:A8"/>
    <mergeCell ref="O7:O8"/>
    <mergeCell ref="M7:M8"/>
    <mergeCell ref="G7:J7"/>
    <mergeCell ref="K7:L7"/>
    <mergeCell ref="C7:C8"/>
    <mergeCell ref="D7:D8"/>
    <mergeCell ref="E7:E8"/>
    <mergeCell ref="F7:F8"/>
    <mergeCell ref="A5:B5"/>
    <mergeCell ref="G5:I5"/>
    <mergeCell ref="A6:B6"/>
  </mergeCells>
  <conditionalFormatting sqref="J9:J10">
    <cfRule type="containsText" dxfId="29" priority="36" operator="containsText" text="Katastropik">
      <formula>NOT(ISERROR(SEARCH("Katastropik",J9)))</formula>
    </cfRule>
    <cfRule type="containsText" dxfId="28" priority="37" operator="containsText" text="Tinggi">
      <formula>NOT(ISERROR(SEARCH("Tinggi",J9)))</formula>
    </cfRule>
    <cfRule type="containsText" dxfId="27" priority="38" operator="containsText" text="Moderat">
      <formula>NOT(ISERROR(SEARCH("Moderat",J9)))</formula>
    </cfRule>
    <cfRule type="containsText" dxfId="26" priority="39" operator="containsText" text="Rendah">
      <formula>NOT(ISERROR(SEARCH("Rendah",J9)))</formula>
    </cfRule>
    <cfRule type="containsText" dxfId="25" priority="40" operator="containsText" text="Tidak Signifikan">
      <formula>NOT(ISERROR(SEARCH("Tidak Signifikan",J9)))</formula>
    </cfRule>
  </conditionalFormatting>
  <conditionalFormatting sqref="J12:J21">
    <cfRule type="containsText" dxfId="24" priority="31" operator="containsText" text="Katastropik">
      <formula>NOT(ISERROR(SEARCH("Katastropik",J12)))</formula>
    </cfRule>
    <cfRule type="containsText" dxfId="23" priority="32" operator="containsText" text="Tinggi">
      <formula>NOT(ISERROR(SEARCH("Tinggi",J12)))</formula>
    </cfRule>
    <cfRule type="containsText" dxfId="22" priority="33" operator="containsText" text="Moderat">
      <formula>NOT(ISERROR(SEARCH("Moderat",J12)))</formula>
    </cfRule>
    <cfRule type="containsText" dxfId="21" priority="34" operator="containsText" text="Rendah">
      <formula>NOT(ISERROR(SEARCH("Rendah",J12)))</formula>
    </cfRule>
    <cfRule type="containsText" dxfId="20" priority="35" operator="containsText" text="Tidak Signifikan">
      <formula>NOT(ISERROR(SEARCH("Tidak Signifikan",J12)))</formula>
    </cfRule>
  </conditionalFormatting>
  <conditionalFormatting sqref="J14">
    <cfRule type="containsText" dxfId="19" priority="26" operator="containsText" text="Katastropik">
      <formula>NOT(ISERROR(SEARCH("Katastropik",J14)))</formula>
    </cfRule>
    <cfRule type="containsText" dxfId="18" priority="27" operator="containsText" text="Tinggi">
      <formula>NOT(ISERROR(SEARCH("Tinggi",J14)))</formula>
    </cfRule>
    <cfRule type="containsText" dxfId="17" priority="28" operator="containsText" text="Moderat">
      <formula>NOT(ISERROR(SEARCH("Moderat",J14)))</formula>
    </cfRule>
    <cfRule type="containsText" dxfId="16" priority="29" operator="containsText" text="Rendah">
      <formula>NOT(ISERROR(SEARCH("Rendah",J14)))</formula>
    </cfRule>
    <cfRule type="containsText" dxfId="15" priority="30" operator="containsText" text="Tidak Signifikan">
      <formula>NOT(ISERROR(SEARCH("Tidak Signifikan",J14)))</formula>
    </cfRule>
  </conditionalFormatting>
  <conditionalFormatting sqref="J16">
    <cfRule type="containsText" dxfId="14" priority="21" operator="containsText" text="Katastropik">
      <formula>NOT(ISERROR(SEARCH("Katastropik",J16)))</formula>
    </cfRule>
    <cfRule type="containsText" dxfId="13" priority="22" operator="containsText" text="Tinggi">
      <formula>NOT(ISERROR(SEARCH("Tinggi",J16)))</formula>
    </cfRule>
    <cfRule type="containsText" dxfId="12" priority="23" operator="containsText" text="Moderat">
      <formula>NOT(ISERROR(SEARCH("Moderat",J16)))</formula>
    </cfRule>
    <cfRule type="containsText" dxfId="11" priority="24" operator="containsText" text="Rendah">
      <formula>NOT(ISERROR(SEARCH("Rendah",J16)))</formula>
    </cfRule>
    <cfRule type="containsText" dxfId="10" priority="25" operator="containsText" text="Tidak Signifikan">
      <formula>NOT(ISERROR(SEARCH("Tidak Signifikan",J16)))</formula>
    </cfRule>
  </conditionalFormatting>
  <conditionalFormatting sqref="J18">
    <cfRule type="containsText" dxfId="9" priority="16" operator="containsText" text="Katastropik">
      <formula>NOT(ISERROR(SEARCH("Katastropik",J18)))</formula>
    </cfRule>
    <cfRule type="containsText" dxfId="8" priority="17" operator="containsText" text="Tinggi">
      <formula>NOT(ISERROR(SEARCH("Tinggi",J18)))</formula>
    </cfRule>
    <cfRule type="containsText" dxfId="7" priority="18" operator="containsText" text="Moderat">
      <formula>NOT(ISERROR(SEARCH("Moderat",J18)))</formula>
    </cfRule>
    <cfRule type="containsText" dxfId="6" priority="19" operator="containsText" text="Rendah">
      <formula>NOT(ISERROR(SEARCH("Rendah",J18)))</formula>
    </cfRule>
    <cfRule type="containsText" dxfId="5" priority="20" operator="containsText" text="Tidak Signifikan">
      <formula>NOT(ISERROR(SEARCH("Tidak Signifikan",J18)))</formula>
    </cfRule>
  </conditionalFormatting>
  <conditionalFormatting sqref="J11">
    <cfRule type="containsText" dxfId="4" priority="1" operator="containsText" text="Katastropik">
      <formula>NOT(ISERROR(SEARCH("Katastropik",J11)))</formula>
    </cfRule>
    <cfRule type="containsText" dxfId="3" priority="2" operator="containsText" text="Tinggi">
      <formula>NOT(ISERROR(SEARCH("Tinggi",J11)))</formula>
    </cfRule>
    <cfRule type="containsText" dxfId="2" priority="3" operator="containsText" text="Moderat">
      <formula>NOT(ISERROR(SEARCH("Moderat",J11)))</formula>
    </cfRule>
    <cfRule type="containsText" dxfId="1" priority="4" operator="containsText" text="Rendah">
      <formula>NOT(ISERROR(SEARCH("Rendah",J11)))</formula>
    </cfRule>
    <cfRule type="containsText" dxfId="0" priority="5" operator="containsText" text="Tidak Signifikan">
      <formula>NOT(ISERROR(SEARCH("Tidak Signifikan",J11)))</formula>
    </cfRule>
  </conditionalFormatting>
  <dataValidations disablePrompts="1" count="1">
    <dataValidation type="list" allowBlank="1" showInputMessage="1" showErrorMessage="1" sqref="E2:I3">
      <formula1>$U$1:$U$12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20" workbookViewId="0">
      <selection activeCell="O29" sqref="O2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BusDev_Sarmut 2025 rev</vt:lpstr>
      <vt:lpstr>Sheet1</vt:lpstr>
      <vt:lpstr>'BusDev_Sarmut 2025 rev'!Print_Area</vt:lpstr>
      <vt:lpstr>'BusDev_Sarmut 2025 rev'!Print_Titles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Rosidin</cp:lastModifiedBy>
  <dcterms:created xsi:type="dcterms:W3CDTF">2024-06-12T00:41:19Z</dcterms:created>
  <dcterms:modified xsi:type="dcterms:W3CDTF">2025-03-14T02:02:03Z</dcterms:modified>
</cp:coreProperties>
</file>