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Z:\ISO 2025\"/>
    </mc:Choice>
  </mc:AlternateContent>
  <xr:revisionPtr revIDLastSave="0" documentId="13_ncr:1_{42F645ED-3D80-4FB3-A51D-F365667502CF}" xr6:coauthVersionLast="47" xr6:coauthVersionMax="47" xr10:uidLastSave="{00000000-0000-0000-0000-000000000000}"/>
  <bookViews>
    <workbookView xWindow="-120" yWindow="-120" windowWidth="20730" windowHeight="11160" activeTab="1" xr2:uid="{0B9CF858-B48F-4597-A476-F0D6A25C6CA4}"/>
  </bookViews>
  <sheets>
    <sheet name="Sarmut,anrist rev 2024" sheetId="4" r:id="rId1"/>
    <sheet name="Sarmut 2025" sheetId="2" r:id="rId2"/>
    <sheet name="Matrix Resiko" sheetId="3" r:id="rId3"/>
  </sheets>
  <definedNames>
    <definedName name="__xlnm.Print_Area_1" localSheetId="0">#REF!</definedName>
    <definedName name="__xlnm.Print_Area_1">#REF!</definedName>
    <definedName name="__xlnm.Print_Area_10" localSheetId="0">#REF!</definedName>
    <definedName name="__xlnm.Print_Area_10">#REF!</definedName>
    <definedName name="__xlnm.Print_Area_11" localSheetId="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1">'Sarmut 2025'!$C$1:$P$43</definedName>
    <definedName name="_xlnm.Print_Area" localSheetId="0">'Sarmut,anrist rev 2024'!$B$1:$O$52</definedName>
    <definedName name="_xlnm.Print_Titles" localSheetId="1">'Sarmut 2025'!$8:$8</definedName>
    <definedName name="_xlnm.Print_Titles" localSheetId="0">'Sarmut,anrist rev 2024'!$13:$13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5" i="4" l="1"/>
  <c r="I25" i="4"/>
  <c r="J24" i="4"/>
  <c r="I24" i="4"/>
  <c r="I23" i="4"/>
  <c r="J23" i="4" s="1"/>
  <c r="I22" i="4"/>
  <c r="J22" i="4" s="1"/>
  <c r="J20" i="4"/>
  <c r="I20" i="4"/>
  <c r="J18" i="4"/>
  <c r="I18" i="4"/>
  <c r="I15" i="4"/>
  <c r="J15" i="4" s="1"/>
  <c r="I14" i="4"/>
  <c r="J14" i="4" s="1"/>
  <c r="J16" i="2"/>
  <c r="K16" i="2" s="1"/>
  <c r="J17" i="2"/>
  <c r="K17" i="2" s="1"/>
  <c r="J18" i="2"/>
  <c r="K18" i="2" s="1"/>
  <c r="J19" i="2"/>
  <c r="K19" i="2"/>
  <c r="J20" i="2"/>
  <c r="K20" i="2" s="1"/>
  <c r="J21" i="2"/>
  <c r="K21" i="2"/>
  <c r="J22" i="2"/>
  <c r="K22" i="2" s="1"/>
  <c r="J10" i="2"/>
  <c r="K10" i="2" s="1"/>
  <c r="J11" i="2"/>
  <c r="K11" i="2" s="1"/>
  <c r="J12" i="2"/>
  <c r="K12" i="2" s="1"/>
  <c r="J14" i="2"/>
  <c r="K14" i="2" s="1"/>
  <c r="J15" i="2"/>
  <c r="K15" i="2" s="1"/>
  <c r="J9" i="2"/>
  <c r="K9" i="2" s="1"/>
</calcChain>
</file>

<file path=xl/sharedStrings.xml><?xml version="1.0" encoding="utf-8"?>
<sst xmlns="http://schemas.openxmlformats.org/spreadsheetml/2006/main" count="289" uniqueCount="230">
  <si>
    <t>Version / Revision</t>
  </si>
  <si>
    <t>Issue Date</t>
  </si>
  <si>
    <t>Pages</t>
  </si>
  <si>
    <t>PIC</t>
  </si>
  <si>
    <t>No</t>
  </si>
  <si>
    <t>Prob</t>
  </si>
  <si>
    <t>Dampak</t>
  </si>
  <si>
    <t>Status Resiko</t>
  </si>
  <si>
    <t>1</t>
  </si>
  <si>
    <t>Resiko (Risk)</t>
  </si>
  <si>
    <t>Penilaian Resiko</t>
  </si>
  <si>
    <t>Mitigasi Resiko</t>
  </si>
  <si>
    <t>Analisa Awal</t>
  </si>
  <si>
    <t>Tindakan Perbaikan</t>
  </si>
  <si>
    <t>DEPARTEMEN</t>
  </si>
  <si>
    <t>Approved By:</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</si>
  <si>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</si>
  <si>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</si>
  <si>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</si>
  <si>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</si>
  <si>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</si>
  <si>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</si>
  <si>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</si>
  <si>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</si>
  <si>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</si>
  <si>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</si>
  <si>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</si>
  <si>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</si>
  <si>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</si>
  <si>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</si>
  <si>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</si>
  <si>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</si>
  <si>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SCM</t>
  </si>
  <si>
    <t>PRODUKSI</t>
  </si>
  <si>
    <t>QC</t>
  </si>
  <si>
    <t>R&amp;D</t>
  </si>
  <si>
    <t>ENGINEERING</t>
  </si>
  <si>
    <t>Sasaran Mutu/Target yang akan dicapai
(Kuantitatif)</t>
  </si>
  <si>
    <t xml:space="preserve">Referensi Document No : MR.P.6. Pengendalian Resiko &amp; Peluang		</t>
  </si>
  <si>
    <t>Rating Status 
(rumus otomatis)</t>
  </si>
  <si>
    <t>KPI</t>
  </si>
  <si>
    <t>Hasil yang Diharapkan dari Proses</t>
  </si>
  <si>
    <t>Identifikasi Peluang (Opportunity)</t>
  </si>
  <si>
    <t>EVALUASI
SMT I 2025</t>
  </si>
  <si>
    <t>EVALUASI
SMT II 2025</t>
  </si>
  <si>
    <t>Proses Pendukung Ketercapaian KPI</t>
  </si>
  <si>
    <t>Biaya bahan baku dari budget</t>
  </si>
  <si>
    <t xml:space="preserve">1. Mencari bahan baku alternatif </t>
  </si>
  <si>
    <t>MRP</t>
  </si>
  <si>
    <t xml:space="preserve">1. Pengurangan pemesanan secara MOQ
2. Percepatan lead time delivery 2-3 Minggu </t>
  </si>
  <si>
    <t>1. Pemesanan secara MOQ
2. Lead Time delivery 3-4 Minggu</t>
  </si>
  <si>
    <t>Mendapatkan vendor dengan Delivery Time lebih cepat dan tanpa MOQ</t>
  </si>
  <si>
    <t>2. Mencari vendor dengan harga yang kompetetif</t>
  </si>
  <si>
    <t>Cost Reduction dari pembelian</t>
  </si>
  <si>
    <t xml:space="preserve">Mendapatkan harga material yang lebih mahal </t>
  </si>
  <si>
    <t xml:space="preserve">Mendapatkan vendor dengan harga yang lebih murah </t>
  </si>
  <si>
    <t>Bahan baku diterima tepat waktu dan tepat jumlah</t>
  </si>
  <si>
    <t xml:space="preserve">1. Pembuatan RKB dan Release PR H+2 dari APS 
</t>
  </si>
  <si>
    <t xml:space="preserve">Percepatan penerimaan PO supplier </t>
  </si>
  <si>
    <t xml:space="preserve">Keterlambatan penerimaan PO Suplier </t>
  </si>
  <si>
    <t xml:space="preserve">memberikan Informasi lebih awal ke vendor </t>
  </si>
  <si>
    <t xml:space="preserve">
2. Pembuatan jadwal supplier H+1 dari PO 
</t>
  </si>
  <si>
    <t>Ketepatan pengiriman material dari vendor (baik qty, item maupun waktu)</t>
  </si>
  <si>
    <t>Keterlambatan dalam pemenuhan material ke produksi / Subkont</t>
  </si>
  <si>
    <t>Melakukan koordinasi secara rutin untuk memastikan jadwal yang di kirim sesuai dengan waktu yang disepakati</t>
  </si>
  <si>
    <t>3. Meningkatkan Koordinasi dengan Vendor dan PCH</t>
  </si>
  <si>
    <t>Biaya subkon dari budget</t>
  </si>
  <si>
    <t xml:space="preserve">1. Melakukan pemesanan sesuai kebutuhan perbulan </t>
  </si>
  <si>
    <t>SUBK</t>
  </si>
  <si>
    <t>1. Pembelian sesuai dengan kebutuhan produksi dan tidak menimbulkan kelebihan pemesanan
2. Ketepatan waktu pengadaan komponen sesuai dengan jadwal produksi yang sudah ditetapkan</t>
  </si>
  <si>
    <t xml:space="preserve">1. Kelebihan pemesanan akan menjadi stok yang tidak terpakai
2. Keterlambatan pengadaan komponen untuk support produksi </t>
  </si>
  <si>
    <t>1. Nilai inventory sesuai dengan yang di targetkan.
2. Kepastian waktu pengadaan barang</t>
  </si>
  <si>
    <t>2. Menjadikan subkon menjadi supplier</t>
  </si>
  <si>
    <t>Mengurangi nilai inventory material di subkont</t>
  </si>
  <si>
    <t>Kontroling ketersediaan raw material yang ada di subkont</t>
  </si>
  <si>
    <t>1. Mengurangi nilai inventory 
2. Mengurangi administrasi, handling dan selisih stok inventory</t>
  </si>
  <si>
    <t>3. Melaksanakan Pre Production Meeting (Menentukan alokasi produksi)</t>
  </si>
  <si>
    <t xml:space="preserve">Memaksimalkan pemenuhan kapasitas produksi di internal </t>
  </si>
  <si>
    <t xml:space="preserve">Kapasitas produksi tidak maksimal </t>
  </si>
  <si>
    <t>Kepastian jumlah yang akan diproduksi</t>
  </si>
  <si>
    <t>Kegagalan Subkont</t>
  </si>
  <si>
    <t>Koordinasi dan evaluasi dengan subkon terkait jumlah kegagalan mingguan</t>
  </si>
  <si>
    <r>
      <t xml:space="preserve">Prosentase kegagalan </t>
    </r>
    <r>
      <rPr>
        <u/>
        <sz val="11"/>
        <color theme="1"/>
        <rFont val="Calibri"/>
        <family val="2"/>
        <scheme val="minor"/>
      </rPr>
      <t>&lt;</t>
    </r>
    <r>
      <rPr>
        <sz val="11"/>
        <color theme="1"/>
        <rFont val="Calibri"/>
        <family val="2"/>
        <scheme val="minor"/>
      </rPr>
      <t xml:space="preserve"> 0,2 % dari total PO</t>
    </r>
  </si>
  <si>
    <t>Pemesanan material pengganti atas kegagalan proses</t>
  </si>
  <si>
    <t>Melakukan training bersama QC terkait pemahaman standar kualitas</t>
  </si>
  <si>
    <t>Ketepatan Waktu dan Qty Berdasarkan APS Bulanan</t>
  </si>
  <si>
    <t>1. Koordinasi mingguan dengan tim Produksi dan MRP (Rencana Produksi Mingguan) 
2. Monitoring dan evaluasi target produksi harian</t>
  </si>
  <si>
    <t>PPC</t>
  </si>
  <si>
    <t xml:space="preserve">Rencana produksi mingguan sesuai dengan jadwal yang telah disepakati </t>
  </si>
  <si>
    <t xml:space="preserve">Perubahan rencana produksi </t>
  </si>
  <si>
    <t xml:space="preserve">Melakukan evaluasi dengan tim produksi mengenai hasil produksi </t>
  </si>
  <si>
    <t>Kesiapan raw material H-5</t>
  </si>
  <si>
    <t>Hasil Produksi sesuai dengan RPB yang sudah ditetapkan</t>
  </si>
  <si>
    <t>Perubahan rencana kedatangan material yang mengakibatkan jadwal produksi terhambat</t>
  </si>
  <si>
    <t xml:space="preserve">membuat rencana produksi mingguan bersama dengan tim MRP dan Subkont </t>
  </si>
  <si>
    <t>Hasil Produksi Rata-Rata Equivalen/Hari</t>
  </si>
  <si>
    <t xml:space="preserve">Melakukan pengontrolan kesiapan material H-1  
</t>
  </si>
  <si>
    <t>Target produksi sesuai dengan Perintah Kerja Harian</t>
  </si>
  <si>
    <t xml:space="preserve">Perubahan rencana produksi karena menunggu material </t>
  </si>
  <si>
    <t>Memastikan ketersediaan material H-2</t>
  </si>
  <si>
    <t xml:space="preserve"> Melakukan pencatatan dan analisa hasil produksi (Pukul 12.30 dan 16.30)  </t>
  </si>
  <si>
    <t xml:space="preserve">Hasil produksi sesuai dengan target yang telah ditetapkan dengan rata-rata Eqv 2.900 per hari </t>
  </si>
  <si>
    <t>hasil produksi dibawah rata-rata Eqv 2.900 per hari</t>
  </si>
  <si>
    <t xml:space="preserve">Melakukan perubahan target </t>
  </si>
  <si>
    <t>Selisih Stock</t>
  </si>
  <si>
    <t>1. Melakukan Stock opname Sampling Setiap minggu 
2. Review standar kemasan dari vendor
3. Pengisian kartu stock setiap ada mutasi material</t>
  </si>
  <si>
    <t>WH</t>
  </si>
  <si>
    <t>Zero selisih stok (value)</t>
  </si>
  <si>
    <t xml:space="preserve">1. Terjadi kelebihan/kekurangan barang dari kemasan
2. Kesalahan identifikasi dan hitung saat penerimaan/pengeluaran barang
3. Kartu tidak terupdate </t>
  </si>
  <si>
    <t xml:space="preserve">1. Standar Proses Keberterimaan sudah di buatkan SOP
</t>
  </si>
  <si>
    <t xml:space="preserve">1. Masih terdapat pemesanan barang yang terkena MOQ 
2. Lead time delivery 3-4 Minggu </t>
  </si>
  <si>
    <t>1. Mencari vendor tanpa MOQ 
2. Mencari vendor dengan lead time delivery lebih cepat.</t>
  </si>
  <si>
    <t xml:space="preserve">99% dari Budget </t>
  </si>
  <si>
    <t>Mencari vendor dengan harga yang lebih murah</t>
  </si>
  <si>
    <t xml:space="preserve">PO diterima suppier terlambat </t>
  </si>
  <si>
    <t>Percepatan pembuatan PR dan Approval</t>
  </si>
  <si>
    <t>Proses produksi terlambat karena keterlambatan kedatangan material</t>
  </si>
  <si>
    <t xml:space="preserve">Percepatan pembuatan Jadwal kedatangan material </t>
  </si>
  <si>
    <t>1. Masih ada kelebihan pemesanan komponen.
2. Masih ada keterlambatan pengadaan komponen untuk support produksi</t>
  </si>
  <si>
    <t>1. Pemesanan sesuai dengan kebutuhan
2. Koordinasi dengan subkont terkait jadwal yang sudah ditentukan</t>
  </si>
  <si>
    <t>1. Nilai inventory di subkont masih tinggi
2. Proses administrasi, handling dan masih adanya selisih stok inventory</t>
  </si>
  <si>
    <t xml:space="preserve">1. Melakukan negosiasi dengan subkont untuk proses jual beli material
2. Melakukan stok opname sampling di subkont </t>
  </si>
  <si>
    <t>Kapasitas produksi di internal tidak maksimal</t>
  </si>
  <si>
    <t xml:space="preserve">Memaksimalkan kapasitas produksi di internal </t>
  </si>
  <si>
    <t xml:space="preserve">Adanya barang G2 yang tidak terlaporkan </t>
  </si>
  <si>
    <t>Membuat laporan kegagalan mingguan dari subkont</t>
  </si>
  <si>
    <t>Keterlambatan pengiriman / penyelesaian PO Sales</t>
  </si>
  <si>
    <t xml:space="preserve">Melakukan koordinasi dengan tim produksi untuk perencanaan dan strategi produksi </t>
  </si>
  <si>
    <t>melakukan koordinasi dengan tim MRP dan Subkont mengenai kedatangan material yang sudah dijadwalkan pada saat pembuatan rencana produksi mingguan</t>
  </si>
  <si>
    <t xml:space="preserve">Hasil produksi tidak tercapai </t>
  </si>
  <si>
    <t xml:space="preserve">Menetapkan target produksi sesuai dengan ketersediaan material dan kapastias produksi </t>
  </si>
  <si>
    <t xml:space="preserve">2.900 pcs </t>
  </si>
  <si>
    <t xml:space="preserve">Melakukan monitoring hasil produksi 1 hari sebanyak dua kali </t>
  </si>
  <si>
    <t xml:space="preserve">Terjadinya selisih stok </t>
  </si>
  <si>
    <t>1. Stok opname sampling
2. Training knowledge inventory managemen</t>
  </si>
  <si>
    <t xml:space="preserve">0 Selisih </t>
  </si>
  <si>
    <t>RISK DETERMINATION &amp; PLANNING TO ACTION
BERDASARKAN KPI BSC</t>
  </si>
  <si>
    <t xml:space="preserve">Anita </t>
  </si>
  <si>
    <t>Lilik Saroni</t>
  </si>
  <si>
    <t>RISK DETERMINATION &amp; PLANNING TO ACTION
BERDASARKAN BISNIS PROSES</t>
  </si>
  <si>
    <t>RISK DETERMINATION &amp; OPPORTUNITY MANAGEMENT</t>
  </si>
  <si>
    <t>Document No: MR.P.6.Pengendalian Resiko &amp; Peluang</t>
  </si>
  <si>
    <t>Department Name: SCM
Proses :  Peningkatan Kepuasan (CS Level) Pelanggan</t>
  </si>
  <si>
    <t>Version/ Revision</t>
  </si>
  <si>
    <t>N</t>
  </si>
  <si>
    <t>JANUARI 2024</t>
  </si>
  <si>
    <t>Prepared by</t>
  </si>
  <si>
    <t>Sign &amp; Date</t>
  </si>
  <si>
    <t>Approved by</t>
  </si>
  <si>
    <t>Proses</t>
  </si>
  <si>
    <t>Hasil yang Diharapkan</t>
  </si>
  <si>
    <t>Opportunity (Peluang)</t>
  </si>
  <si>
    <t>EVALUASI
SMT I 2024</t>
  </si>
  <si>
    <t>EVALUASI
SMT II 2024</t>
  </si>
  <si>
    <t>PELAKSANAAN RAPAT  ALOKASI DAN PRODUKSI SALES (APS)</t>
  </si>
  <si>
    <t>Pelaksanaan rapat APS tepat waktu</t>
  </si>
  <si>
    <t>Rapat APS tidak tepat waktu</t>
  </si>
  <si>
    <t xml:space="preserve">Konsistesi terhadap tanggal yang sudah disepakati dan peluang lebih awal dari tanggal yang di tentukan. </t>
  </si>
  <si>
    <t>Kesulitan dalam penyesuaian lead time produksi internal dan vendor.</t>
  </si>
  <si>
    <t xml:space="preserve">APS dilaksanakan menjadi dua tahap. </t>
  </si>
  <si>
    <t>APS tahap 1 : tanggal 4 
APS tahap 2 : tanggal 18</t>
  </si>
  <si>
    <t>Realisasi APS Tahap 1 : tanggal 4
Realisasi APS Tahap 2 : tanggal 18</t>
  </si>
  <si>
    <t>PERENCANAAN  JADWAL PRODUKSI &amp; PENYELESAIAN BARANG</t>
  </si>
  <si>
    <t>terjadinya CS 98%</t>
  </si>
  <si>
    <t xml:space="preserve">Ketidaksesuaian hasil produksi dengan target yang ditetapkan. </t>
  </si>
  <si>
    <t>Melakukan Koordinasi  dengan R&amp;D &amp; QC</t>
  </si>
  <si>
    <t>Terjadinya Ketidaksesuaian antara  Gambar Produk dengan  Pengaplikasian di Lapangan</t>
  </si>
  <si>
    <t xml:space="preserve">Melakukan koordinasi dengan R&amp;D. </t>
  </si>
  <si>
    <t>TERCAPAINYA CS LEVEL PADA 98%</t>
  </si>
  <si>
    <t>Melakukan Perbaikan terhadap bill of material  dan berkoordinasi dengan R&amp;D</t>
  </si>
  <si>
    <t xml:space="preserve">Adanya ketidaksesuaian qty pemakaian dalam satu produk dengan standar yang sudah ditentukan. </t>
  </si>
  <si>
    <t xml:space="preserve"> Lebih meningkatkan performa kerja team dengan mendayagunakan sistem informasi yang telah ada, dan terus melakukan inovasi pada tatanan operasional dan stategis di setiap unit kerja yang ada di dept. PPIC</t>
  </si>
  <si>
    <t>Kesulitan untuk secara stabil mempertahankan tingkat CS, disebabkan oleh miss schedule pengiriman material ,Defisit stock &amp; Proses Produksi</t>
  </si>
  <si>
    <t xml:space="preserve">1. Melakukan stock opname sampling.  
2. Melakukan koordinasi dengan PCH. </t>
  </si>
  <si>
    <t>PERENCANAAN TARGET PRODUKSI HARIAN</t>
  </si>
  <si>
    <t>Ketidaksesuain hasil sesuai dengan target/PKH</t>
  </si>
  <si>
    <t xml:space="preserve">Pembuatan RPB disesuaikan dengan ketersedian material dan rencana kedatangan material. </t>
  </si>
  <si>
    <t>Adanya ketidak sesuaian ketersediaan  material dikarenakan ketidaktepatan pengiriman dari jadwal yang telah ditentukan &amp; kesiapan proses produksi</t>
  </si>
  <si>
    <t xml:space="preserve">Melakukan adjusment RPB mingguan setiap hari kamis. </t>
  </si>
  <si>
    <t>Hasil Produksi rata-rata 2.800 unit/hari by Equvalen</t>
  </si>
  <si>
    <t>3012 unit</t>
  </si>
  <si>
    <t>2762 pcs</t>
  </si>
  <si>
    <t xml:space="preserve">Melakukan verifikasi kesiapan material  H-1 sebelum proses produksi berjalan. </t>
  </si>
  <si>
    <t xml:space="preserve">PENERIMAAN MATERIAL BAHAN BAKU DARI VENDOR.  </t>
  </si>
  <si>
    <t>Warehouse</t>
  </si>
  <si>
    <t>Kesesuaian Qty bahan baku dengan Surat Jalan</t>
  </si>
  <si>
    <t>Terjadinya ketidaksesuaian antara qty dan surat jalan</t>
  </si>
  <si>
    <t xml:space="preserve">Meningkatkan ketelitian , kepedulian dan kedisiplinan terhadap proses kerja dan sistem kerja. </t>
  </si>
  <si>
    <t>1. Kurangnya ketelitian pada saat proses keberterimaan
2. Kurangnya kedisiplinan terhadap sistem &amp; proses kerja</t>
  </si>
  <si>
    <t>1. Melakukan brifieng , training dan sosialisasi SOP penerimaan barang. 
2. Penyediaan sarana.</t>
  </si>
  <si>
    <t xml:space="preserve">Barang yang diterima sesuai spesifikasi. </t>
  </si>
  <si>
    <t>Terjadinya ketidaksesuaian antara spesifikasi dan surat jalan</t>
  </si>
  <si>
    <t xml:space="preserve">PENGELUARAN MATERIAL BAHAN BAKU KE PRODUKSI DAN VENDOR. </t>
  </si>
  <si>
    <t xml:space="preserve">Kesesuian Qty pengiriman bahan baku ke produksi dan vendor, sesuai dengan Permintaan Material SPBG dan MR. </t>
  </si>
  <si>
    <t xml:space="preserve">Terjadinya ketidaksesuaian qty pengiriman material dengan SPBG dan MR. </t>
  </si>
  <si>
    <t xml:space="preserve">1. Melakukan brifieng , training dan sosialisasi SOP pengeluaran barang. 
2. Dilakukan rotasi PIC pengeluaran barang. </t>
  </si>
  <si>
    <t>PERENCANAAN PEMBELIAN MATERIAL BERDASARKAN ALOKASI PRODUKSI/ORDER DARI SALES</t>
  </si>
  <si>
    <t xml:space="preserve">TERCAPAINYA PEMENUHAN KEBUTUHAN MATERIAL TERHADAP APS. </t>
  </si>
  <si>
    <t>Terjadinya  Ketidaksesuaian Peencapaian pemenuhan material terhadap kebutuhan Rencana Produksi.</t>
  </si>
  <si>
    <t xml:space="preserve">melakukan reschedule jadwal pengiriman &amp; replanning schedule produksi. </t>
  </si>
  <si>
    <t xml:space="preserve">1. Ada Perubahan  permintaan produk yang tidak terencana dari sales.  
2. Realisasi pengiriman bahan baku tidak sesuai dengan jadwal. 
3. Ada Keterlambatan pembuatan Rencana kebutuhan barang. 
4. Adanya kesalahan data pada saat pemesanan bahan baku. </t>
  </si>
  <si>
    <t xml:space="preserve">1. Melakukan koordinasi dengan tim R&amp;D dan sales.
2. Melakukan reschedule jadwal kirim. 
3. Melakukan pembuatan RKB maksimal H+1 setelah rapat APS. 
4. Melakukan koordinasi dengan tim gudang mengenai data stock. </t>
  </si>
  <si>
    <t>PEMENUHAN MATERIAL 100%</t>
  </si>
  <si>
    <t xml:space="preserve">PERENCANAN JADWAL PERNGIRIMAN DARI SUBKONTRAKTOR. </t>
  </si>
  <si>
    <t>Subkon</t>
  </si>
  <si>
    <t>TERJADINYA CS LEVEL 100% TERHADAP SUPPORT PRODUKSI</t>
  </si>
  <si>
    <t>Terjadinya ketidak sesuaian pengiriman barang yang mengakibatkan proses produksi terhambat</t>
  </si>
  <si>
    <t>1. Inovasi proses disubkon yang lebih Simple  dengan melakukan streamline proses. 
2. Menjaga qty buffer stock di CIWS H-2 RPB.</t>
  </si>
  <si>
    <t xml:space="preserve">1. Keterlambatan pengiriman material dari gudang. 
2. Ketidaksesuaian kedatangan material dari vendor. 
3. Spesialisasi pengerjaan material di subkon. </t>
  </si>
  <si>
    <t xml:space="preserve">1. Permintaan MR ke gudang H-1. 
2. Koordinasi dengan tim MRP. 
3. Development proses ke subkon lain. </t>
  </si>
  <si>
    <t>PENGENDALIAN HASIL PRODUKSI SUBKON</t>
  </si>
  <si>
    <t>JUMLAH KEGAGALAN SUBKON 0.2%</t>
  </si>
  <si>
    <t>Terjadinya ketidaksesuain jumlah kegagalan</t>
  </si>
  <si>
    <t>Mewajibkan semua subkon membuat SOP proses Produksi serta  melakukan pengecekan proses produksi secara berkala.</t>
  </si>
  <si>
    <t>1. Adanya error mesin pada saat proses produksi
2. Adanya Human Error pada saat proses produksi</t>
  </si>
  <si>
    <t xml:space="preserve">1. Koordinasi dengan tim engginering.
2. melakukan edukasi terhadap subkon. </t>
  </si>
  <si>
    <t>0.4 % (jan-mei)</t>
  </si>
  <si>
    <t>0.33% ( Jun-Des)</t>
  </si>
  <si>
    <t>Januari 2025</t>
  </si>
  <si>
    <t>Total Inventory RM</t>
  </si>
  <si>
    <t>1.Penerimaan Barang sesuai dengan kebutuhan</t>
  </si>
  <si>
    <t>2. Penerimaan barang terakhir dari vendor maksimal h-2 setiap akhir bulan</t>
  </si>
  <si>
    <t>18 M</t>
  </si>
  <si>
    <t>Nilai Inventory 18 M  Setiap Bulannya</t>
  </si>
  <si>
    <t>1. Tejadinya kelebihan inventory</t>
  </si>
  <si>
    <t>Tinggi</t>
  </si>
  <si>
    <t>2. Selisih Inventory</t>
  </si>
  <si>
    <t>Nilai Inventory perbulan</t>
  </si>
  <si>
    <t>0 Selisih</t>
  </si>
  <si>
    <t>14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</si>
</sst>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
      <u/>
      <sz val="11"/>
      <color theme="1"/>
      <name val="Calibri"/>
      <family val="2"/>
      <scheme val="minor"/>
    </font>
    <font>
      <sz val="11"/>
      <color indexed="8"/>
      <name val="Calibri"/>
      <family val="2"/>
    </font>
    <font>
      <b/>
      <sz val="18"/>
      <name val="Calibri"/>
      <family val="2"/>
    </font>
    <font>
      <sz val="14"/>
      <name val="Calibri"/>
      <family val="2"/>
    </font>
    <font>
      <b/>
      <sz val="18"/>
      <color indexed="8"/>
      <name val="Calibri"/>
      <family val="2"/>
    </font>
    <font>
      <sz val="14"/>
      <color theme="1"/>
      <name val="Calibri"/>
      <family val="2"/>
      <scheme val="minor"/>
    </font>
    <font>
      <sz val="14"/>
      <name val="Calibri"/>
      <family val="2"/>
      <scheme val="minor"/>
    </font>
    <font>
      <b/>
      <i/>
      <sz val="14"/>
      <color rgb="FF0070C0"/>
      <name val="Calibri"/>
      <family val="2"/>
      <scheme val="minor"/>
    </font>
    <font>
      <sz val="11"/>
      <color theme="1"/>
      <name val="Calibri"/>
      <family val="2"/>
    </font>
    <font>
      <sz val="11"/>
      <color rgb="FF646464"/>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s>
  <borders count="28">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 fillId="0" borderId="0"/>
    <xf numFmtId="0" fontId="1" fillId="0" borderId="0"/>
    <xf numFmtId="0" fontId="1" fillId="0" borderId="0"/>
    <xf numFmtId="9" fontId="1" fillId="0" borderId="0" applyFont="0" applyFill="0" applyBorder="0" applyAlignment="0" applyProtection="0"/>
  </cellStyleXfs>
  <cellXfs count="161">
    <xf numFmtId="0" fontId="0" fillId="0" borderId="0" xfId="0"/>
    <xf numFmtId="0" fontId="4" fillId="0" borderId="0" xfId="1"/>
    <xf numFmtId="0" fontId="2" fillId="0" borderId="3" xfId="1" applyFont="1" applyBorder="1" applyAlignment="1">
      <alignment horizontal="center" vertical="center"/>
    </xf>
    <xf numFmtId="0" fontId="8" fillId="0" borderId="3" xfId="1" applyFont="1" applyBorder="1" applyAlignment="1">
      <alignment vertical="center"/>
    </xf>
    <xf numFmtId="0" fontId="2" fillId="0" borderId="3" xfId="1" applyFont="1" applyBorder="1" applyAlignment="1">
      <alignment horizontal="center" vertical="center" wrapText="1"/>
    </xf>
    <xf numFmtId="0" fontId="4" fillId="0" borderId="3" xfId="1" applyBorder="1" applyAlignment="1">
      <alignment horizontal="center" vertical="center"/>
    </xf>
    <xf numFmtId="0" fontId="1" fillId="0" borderId="3" xfId="1" applyFont="1" applyBorder="1" applyAlignment="1">
      <alignment horizontal="left" vertical="center" wrapText="1"/>
    </xf>
    <xf numFmtId="0" fontId="1" fillId="0" borderId="3" xfId="1" applyFont="1" applyBorder="1" applyAlignment="1">
      <alignment horizontal="center" vertical="center" wrapText="1"/>
    </xf>
    <xf numFmtId="9" fontId="2" fillId="0" borderId="3" xfId="1" applyNumberFormat="1" applyFont="1" applyBorder="1" applyAlignment="1">
      <alignment horizontal="center" vertical="center"/>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1" fillId="3" borderId="4" xfId="1" applyFont="1" applyFill="1" applyBorder="1" applyAlignment="1">
      <alignment horizontal="center" vertical="center" wrapText="1"/>
    </xf>
    <xf numFmtId="0" fontId="0" fillId="0" borderId="3" xfId="1" applyFont="1" applyBorder="1" applyAlignment="1">
      <alignment horizontal="left" vertical="center" wrapText="1"/>
    </xf>
    <xf numFmtId="9" fontId="2" fillId="0" borderId="3" xfId="1" applyNumberFormat="1" applyFont="1" applyBorder="1" applyAlignment="1">
      <alignment horizontal="center" vertical="center" wrapText="1"/>
    </xf>
    <xf numFmtId="0" fontId="8" fillId="0" borderId="3" xfId="1" applyFont="1" applyBorder="1" applyAlignment="1">
      <alignment horizontal="center" vertical="center"/>
    </xf>
    <xf numFmtId="0" fontId="1" fillId="0" borderId="3" xfId="3" applyBorder="1" applyAlignment="1">
      <alignment horizontal="left" vertical="center" wrapText="1"/>
    </xf>
    <xf numFmtId="0" fontId="1" fillId="0" borderId="3" xfId="3" applyBorder="1" applyAlignment="1">
      <alignment horizontal="center" vertical="center" wrapText="1"/>
    </xf>
    <xf numFmtId="0" fontId="1" fillId="0" borderId="3" xfId="3" applyBorder="1" applyAlignment="1">
      <alignment vertical="center" wrapText="1"/>
    </xf>
    <xf numFmtId="0" fontId="1" fillId="0" borderId="3" xfId="3" applyBorder="1" applyAlignment="1">
      <alignment horizontal="left" vertical="top" wrapText="1"/>
    </xf>
    <xf numFmtId="0" fontId="1" fillId="0" borderId="3" xfId="3" applyBorder="1" applyAlignment="1">
      <alignment wrapText="1"/>
    </xf>
    <xf numFmtId="0" fontId="1" fillId="0" borderId="3" xfId="1" applyFont="1" applyBorder="1" applyAlignment="1">
      <alignment horizontal="left" vertical="center"/>
    </xf>
    <xf numFmtId="0" fontId="4" fillId="0" borderId="3" xfId="1" applyBorder="1"/>
    <xf numFmtId="0" fontId="1" fillId="0" borderId="14" xfId="1" applyFont="1" applyBorder="1" applyAlignment="1">
      <alignment horizontal="center" vertical="center" wrapText="1"/>
    </xf>
    <xf numFmtId="0" fontId="1" fillId="0" borderId="4" xfId="1" applyFont="1" applyBorder="1" applyAlignment="1">
      <alignment horizontal="center" vertical="center" wrapText="1"/>
    </xf>
    <xf numFmtId="9" fontId="2" fillId="0" borderId="4" xfId="1" applyNumberFormat="1" applyFont="1" applyBorder="1" applyAlignment="1">
      <alignment horizontal="center" vertical="center"/>
    </xf>
    <xf numFmtId="0" fontId="4" fillId="0" borderId="14" xfId="1" applyBorder="1" applyAlignment="1">
      <alignment horizontal="center" vertical="center"/>
    </xf>
    <xf numFmtId="0" fontId="1" fillId="0" borderId="14" xfId="1" applyFont="1" applyBorder="1" applyAlignment="1">
      <alignment horizontal="left" vertical="center" wrapText="1"/>
    </xf>
    <xf numFmtId="0" fontId="1" fillId="0" borderId="14" xfId="3" applyBorder="1" applyAlignment="1">
      <alignment horizontal="left" vertical="center"/>
    </xf>
    <xf numFmtId="0" fontId="10" fillId="2" borderId="3" xfId="1" applyFont="1" applyFill="1" applyBorder="1" applyAlignment="1">
      <alignment horizontal="center" vertical="center" wrapText="1"/>
    </xf>
    <xf numFmtId="0" fontId="10" fillId="0" borderId="3" xfId="1" applyFont="1" applyBorder="1" applyAlignment="1">
      <alignment vertical="center"/>
    </xf>
    <xf numFmtId="0" fontId="8" fillId="0" borderId="0" xfId="1" applyFont="1" applyAlignment="1">
      <alignment horizontal="center" vertical="center"/>
    </xf>
    <xf numFmtId="0" fontId="10" fillId="0" borderId="0" xfId="1" applyFont="1" applyAlignment="1">
      <alignment vertical="center"/>
    </xf>
    <xf numFmtId="0" fontId="8" fillId="0" borderId="0" xfId="1" applyFont="1" applyAlignment="1">
      <alignment vertical="center"/>
    </xf>
    <xf numFmtId="14" fontId="8" fillId="0" borderId="0" xfId="1" applyNumberFormat="1" applyFont="1" applyAlignment="1">
      <alignment horizontal="left" vertical="center"/>
    </xf>
    <xf numFmtId="49" fontId="2" fillId="0" borderId="0" xfId="1" applyNumberFormat="1" applyFont="1" applyAlignment="1">
      <alignment horizontal="center" vertical="center"/>
    </xf>
    <xf numFmtId="164" fontId="3" fillId="0" borderId="0" xfId="2" applyNumberFormat="1" applyFont="1" applyAlignment="1">
      <alignment horizontal="center" vertical="center"/>
    </xf>
    <xf numFmtId="0" fontId="14" fillId="0" borderId="3" xfId="1" applyFont="1" applyBorder="1" applyAlignment="1">
      <alignment horizontal="center" vertical="center" wrapText="1"/>
    </xf>
    <xf numFmtId="0" fontId="15" fillId="0" borderId="3" xfId="1" applyFont="1" applyBorder="1" applyAlignment="1">
      <alignment horizontal="center" vertical="center"/>
    </xf>
    <xf numFmtId="0" fontId="14" fillId="0" borderId="20" xfId="1" applyFont="1" applyBorder="1" applyAlignment="1">
      <alignment horizontal="center" vertical="center"/>
    </xf>
    <xf numFmtId="49" fontId="14" fillId="0" borderId="24" xfId="1" applyNumberFormat="1" applyFont="1" applyBorder="1" applyAlignment="1">
      <alignment horizontal="center" vertical="center"/>
    </xf>
    <xf numFmtId="49" fontId="16" fillId="0" borderId="24" xfId="1" applyNumberFormat="1" applyFont="1" applyBorder="1" applyAlignment="1">
      <alignment horizontal="center" vertical="center" wrapText="1"/>
    </xf>
    <xf numFmtId="49" fontId="14" fillId="0" borderId="25" xfId="1" applyNumberFormat="1" applyFont="1" applyBorder="1" applyAlignment="1">
      <alignment horizontal="center" vertical="center"/>
    </xf>
    <xf numFmtId="0" fontId="13" fillId="0" borderId="18" xfId="1" applyFont="1" applyBorder="1" applyAlignment="1">
      <alignment vertical="center"/>
    </xf>
    <xf numFmtId="14" fontId="7" fillId="0" borderId="18" xfId="1" applyNumberFormat="1" applyFont="1" applyBorder="1" applyAlignment="1">
      <alignment vertical="center"/>
    </xf>
    <xf numFmtId="0" fontId="7" fillId="0" borderId="26" xfId="1" applyFont="1" applyBorder="1" applyAlignment="1">
      <alignment horizontal="center" vertical="center"/>
    </xf>
    <xf numFmtId="15" fontId="7" fillId="0" borderId="27" xfId="1" applyNumberFormat="1" applyFont="1" applyBorder="1" applyAlignment="1">
      <alignment vertical="center"/>
    </xf>
    <xf numFmtId="0" fontId="1" fillId="0" borderId="0" xfId="1" applyFont="1"/>
    <xf numFmtId="0" fontId="1" fillId="0" borderId="3" xfId="1" applyFont="1" applyBorder="1" applyAlignment="1">
      <alignment vertical="center" wrapText="1"/>
    </xf>
    <xf numFmtId="0" fontId="17" fillId="0" borderId="2" xfId="2" applyFont="1" applyBorder="1" applyAlignment="1">
      <alignment horizontal="left" vertical="center" wrapText="1"/>
    </xf>
    <xf numFmtId="0" fontId="4" fillId="0" borderId="3" xfId="1" applyBorder="1" applyAlignment="1">
      <alignment vertical="center"/>
    </xf>
    <xf numFmtId="0" fontId="4" fillId="0" borderId="3" xfId="1" applyBorder="1" applyAlignment="1">
      <alignment vertical="center" wrapText="1"/>
    </xf>
    <xf numFmtId="10" fontId="2" fillId="0" borderId="3" xfId="1" applyNumberFormat="1" applyFont="1" applyBorder="1" applyAlignment="1">
      <alignment horizontal="center" vertical="center" wrapText="1"/>
    </xf>
    <xf numFmtId="0" fontId="2" fillId="0" borderId="0" xfId="1" applyFont="1"/>
    <xf numFmtId="0" fontId="1" fillId="0" borderId="0" xfId="2" applyAlignment="1">
      <alignment vertical="center"/>
    </xf>
    <xf numFmtId="0" fontId="2" fillId="0" borderId="0" xfId="2" applyFont="1" applyAlignment="1">
      <alignment vertical="center"/>
    </xf>
    <xf numFmtId="0" fontId="1" fillId="0" borderId="5" xfId="3" applyBorder="1" applyAlignment="1">
      <alignment vertical="center" wrapText="1"/>
    </xf>
    <xf numFmtId="0" fontId="18" fillId="0" borderId="11" xfId="0" applyFont="1" applyBorder="1" applyAlignment="1">
      <alignment vertical="top" wrapText="1"/>
    </xf>
    <xf numFmtId="0" fontId="18" fillId="0" borderId="12" xfId="0" applyFont="1" applyBorder="1" applyAlignment="1">
      <alignment horizontal="left" wrapText="1"/>
    </xf>
    <xf numFmtId="0" fontId="1" fillId="0" borderId="1" xfId="3" applyBorder="1" applyAlignment="1">
      <alignment horizontal="center" vertical="center" wrapText="1"/>
    </xf>
    <xf numFmtId="0" fontId="1" fillId="0" borderId="0" xfId="1" applyFont="1" applyAlignment="1">
      <alignment vertical="center" wrapText="1"/>
    </xf>
    <xf numFmtId="10" fontId="2" fillId="0" borderId="3" xfId="3" applyNumberFormat="1" applyFont="1" applyBorder="1" applyAlignment="1">
      <alignment horizontal="center" vertical="center"/>
    </xf>
    <xf numFmtId="0" fontId="2" fillId="0" borderId="3" xfId="1" applyFont="1" applyBorder="1" applyAlignment="1">
      <alignment vertical="center" wrapText="1"/>
    </xf>
    <xf numFmtId="9" fontId="2" fillId="0" borderId="14" xfId="1" applyNumberFormat="1" applyFont="1" applyBorder="1" applyAlignment="1">
      <alignment horizontal="center" vertical="center"/>
    </xf>
    <xf numFmtId="9" fontId="2" fillId="0" borderId="4" xfId="1" applyNumberFormat="1" applyFont="1" applyBorder="1" applyAlignment="1">
      <alignment horizontal="center" vertical="center"/>
    </xf>
    <xf numFmtId="9" fontId="2" fillId="0" borderId="14" xfId="1" applyNumberFormat="1" applyFont="1" applyBorder="1" applyAlignment="1">
      <alignment horizontal="center" vertical="center" wrapText="1"/>
    </xf>
    <xf numFmtId="9" fontId="2" fillId="0" borderId="4" xfId="1" applyNumberFormat="1" applyFont="1" applyBorder="1" applyAlignment="1">
      <alignment horizontal="center" vertical="center" wrapText="1"/>
    </xf>
    <xf numFmtId="0" fontId="1" fillId="0" borderId="14" xfId="1" applyFont="1" applyBorder="1" applyAlignment="1">
      <alignment horizontal="center" vertical="center" wrapText="1"/>
    </xf>
    <xf numFmtId="0" fontId="1" fillId="0" borderId="4" xfId="1" applyFont="1" applyBorder="1" applyAlignment="1">
      <alignment horizontal="center" vertical="center" wrapText="1"/>
    </xf>
    <xf numFmtId="0" fontId="1" fillId="3" borderId="14" xfId="1" applyFont="1" applyFill="1" applyBorder="1" applyAlignment="1">
      <alignment horizontal="center" vertical="center" wrapText="1"/>
    </xf>
    <xf numFmtId="0" fontId="1" fillId="3" borderId="4" xfId="1" applyFont="1" applyFill="1" applyBorder="1" applyAlignment="1">
      <alignment horizontal="center" vertical="center" wrapText="1"/>
    </xf>
    <xf numFmtId="0" fontId="1" fillId="0" borderId="15" xfId="1" applyFont="1" applyBorder="1" applyAlignment="1">
      <alignment horizontal="center" vertical="center" wrapText="1"/>
    </xf>
    <xf numFmtId="0" fontId="1" fillId="0" borderId="3" xfId="1" applyFont="1" applyBorder="1" applyAlignment="1">
      <alignment horizontal="center" vertical="center" wrapText="1"/>
    </xf>
    <xf numFmtId="9" fontId="2" fillId="0" borderId="3" xfId="1" applyNumberFormat="1" applyFont="1" applyBorder="1" applyAlignment="1">
      <alignment horizontal="center" vertical="center"/>
    </xf>
    <xf numFmtId="0" fontId="2" fillId="0" borderId="14" xfId="1" applyFont="1" applyBorder="1" applyAlignment="1">
      <alignment horizontal="center" vertical="center" wrapText="1"/>
    </xf>
    <xf numFmtId="0" fontId="2" fillId="0" borderId="4" xfId="1" applyFont="1" applyBorder="1" applyAlignment="1">
      <alignment horizontal="center" vertical="center" wrapText="1"/>
    </xf>
    <xf numFmtId="0" fontId="4" fillId="0" borderId="14" xfId="1" applyBorder="1" applyAlignment="1">
      <alignment horizontal="center" vertical="center"/>
    </xf>
    <xf numFmtId="0" fontId="4" fillId="0" borderId="4" xfId="1" applyBorder="1" applyAlignment="1">
      <alignment horizontal="center" vertical="center"/>
    </xf>
    <xf numFmtId="0" fontId="2" fillId="0" borderId="15" xfId="1" applyFont="1" applyBorder="1" applyAlignment="1">
      <alignment horizontal="center" vertical="center" wrapText="1"/>
    </xf>
    <xf numFmtId="0" fontId="1" fillId="3" borderId="15" xfId="1" applyFont="1" applyFill="1" applyBorder="1" applyAlignment="1">
      <alignment horizontal="center" vertical="center" wrapText="1"/>
    </xf>
    <xf numFmtId="0" fontId="1" fillId="0" borderId="14" xfId="1" applyFont="1" applyBorder="1" applyAlignment="1">
      <alignment horizontal="center" vertical="center"/>
    </xf>
    <xf numFmtId="0" fontId="1" fillId="0" borderId="15" xfId="1" applyFont="1" applyBorder="1" applyAlignment="1">
      <alignment horizontal="center" vertical="center"/>
    </xf>
    <xf numFmtId="0" fontId="1" fillId="0" borderId="4" xfId="1" applyFont="1" applyBorder="1" applyAlignment="1">
      <alignment horizontal="center" vertical="center"/>
    </xf>
    <xf numFmtId="0" fontId="4" fillId="0" borderId="15" xfId="1" applyBorder="1" applyAlignment="1">
      <alignment horizontal="center" vertical="center"/>
    </xf>
    <xf numFmtId="9" fontId="1" fillId="0" borderId="14" xfId="1" applyNumberFormat="1" applyFont="1" applyBorder="1" applyAlignment="1">
      <alignment horizontal="center" vertical="center" wrapText="1"/>
    </xf>
    <xf numFmtId="9" fontId="1" fillId="0" borderId="15" xfId="1" applyNumberFormat="1" applyFont="1" applyBorder="1" applyAlignment="1">
      <alignment horizontal="center" vertical="center" wrapText="1"/>
    </xf>
    <xf numFmtId="9" fontId="1" fillId="0" borderId="4" xfId="1" applyNumberFormat="1" applyFont="1" applyBorder="1" applyAlignment="1">
      <alignment horizontal="center" vertical="center" wrapText="1"/>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0" fontId="4" fillId="0" borderId="0" xfId="1" applyAlignment="1">
      <alignment horizontal="center"/>
    </xf>
    <xf numFmtId="0" fontId="13" fillId="0" borderId="16" xfId="1" applyFont="1" applyBorder="1" applyAlignment="1">
      <alignment horizontal="center" vertical="center"/>
    </xf>
    <xf numFmtId="0" fontId="13" fillId="0" borderId="18" xfId="1" applyFont="1" applyBorder="1" applyAlignment="1">
      <alignment horizontal="center" vertical="center"/>
    </xf>
    <xf numFmtId="0" fontId="13" fillId="0" borderId="17" xfId="1" applyFont="1" applyBorder="1" applyAlignment="1">
      <alignment horizontal="center" vertical="center"/>
    </xf>
    <xf numFmtId="0" fontId="4" fillId="2" borderId="5"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0" xfId="1" applyFill="1" applyBorder="1" applyAlignment="1">
      <alignment horizontal="center"/>
    </xf>
    <xf numFmtId="0" fontId="5" fillId="2" borderId="3"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3" xfId="1" applyFont="1" applyFill="1" applyBorder="1" applyAlignment="1">
      <alignment horizontal="left" vertical="center"/>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8" fillId="0" borderId="3" xfId="1" applyFont="1" applyBorder="1" applyAlignment="1">
      <alignment horizontal="center" vertical="center"/>
    </xf>
    <xf numFmtId="14" fontId="8" fillId="0" borderId="3" xfId="1" applyNumberFormat="1" applyFont="1" applyBorder="1" applyAlignment="1">
      <alignment horizontal="left" vertical="center"/>
    </xf>
    <xf numFmtId="0" fontId="11" fillId="0" borderId="16" xfId="1" applyFont="1" applyBorder="1" applyAlignment="1">
      <alignment horizontal="center" vertical="center"/>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12" fillId="0" borderId="16" xfId="1" applyFont="1" applyBorder="1" applyAlignment="1">
      <alignment horizontal="left" vertical="center"/>
    </xf>
    <xf numFmtId="0" fontId="12" fillId="0" borderId="17" xfId="1" applyFont="1" applyBorder="1" applyAlignment="1">
      <alignment horizontal="left" vertical="center"/>
    </xf>
    <xf numFmtId="0" fontId="12" fillId="0" borderId="19" xfId="1" applyFont="1" applyBorder="1" applyAlignment="1">
      <alignment horizontal="left" vertical="center"/>
    </xf>
    <xf numFmtId="0" fontId="13" fillId="0" borderId="5"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3" xfId="1" applyFont="1" applyBorder="1" applyAlignment="1">
      <alignment horizontal="center" vertical="center" wrapText="1"/>
    </xf>
    <xf numFmtId="0" fontId="2" fillId="0" borderId="14" xfId="1" applyFont="1" applyBorder="1" applyAlignment="1">
      <alignment horizontal="center" vertical="center"/>
    </xf>
    <xf numFmtId="0" fontId="2" fillId="0" borderId="4" xfId="1" applyFont="1" applyBorder="1" applyAlignment="1">
      <alignment horizontal="center" vertical="center"/>
    </xf>
    <xf numFmtId="0" fontId="4" fillId="0" borderId="14" xfId="1" applyBorder="1" applyAlignment="1">
      <alignment horizontal="center"/>
    </xf>
    <xf numFmtId="0" fontId="4" fillId="0" borderId="4" xfId="1" applyBorder="1" applyAlignment="1">
      <alignment horizontal="center"/>
    </xf>
    <xf numFmtId="10" fontId="2" fillId="0" borderId="14" xfId="1" applyNumberFormat="1" applyFont="1" applyBorder="1" applyAlignment="1">
      <alignment horizontal="center" vertical="center" wrapText="1"/>
    </xf>
    <xf numFmtId="0" fontId="1" fillId="0" borderId="14" xfId="3" applyBorder="1" applyAlignment="1">
      <alignment horizontal="left" vertical="center" wrapText="1"/>
    </xf>
    <xf numFmtId="0" fontId="1" fillId="0" borderId="4" xfId="3" applyBorder="1" applyAlignment="1">
      <alignment horizontal="left" vertical="center" wrapText="1"/>
    </xf>
    <xf numFmtId="9" fontId="2" fillId="0" borderId="14" xfId="4" applyFont="1" applyBorder="1" applyAlignment="1">
      <alignment horizontal="center" vertical="center" wrapText="1"/>
    </xf>
    <xf numFmtId="9" fontId="2" fillId="0" borderId="4" xfId="4" applyFont="1" applyBorder="1" applyAlignment="1">
      <alignment horizontal="center" vertical="center" wrapText="1"/>
    </xf>
    <xf numFmtId="0" fontId="2" fillId="0" borderId="14" xfId="3" applyFont="1" applyBorder="1" applyAlignment="1">
      <alignment horizontal="center" vertical="center"/>
    </xf>
    <xf numFmtId="0" fontId="2" fillId="0" borderId="15" xfId="3" applyFont="1" applyBorder="1" applyAlignment="1">
      <alignment horizontal="center" vertical="center"/>
    </xf>
    <xf numFmtId="0" fontId="2" fillId="0" borderId="4" xfId="3" applyFont="1" applyBorder="1" applyAlignment="1">
      <alignment horizontal="center" vertical="center"/>
    </xf>
    <xf numFmtId="0" fontId="1" fillId="0" borderId="14" xfId="3" applyBorder="1" applyAlignment="1">
      <alignment horizontal="left" vertical="center"/>
    </xf>
    <xf numFmtId="0" fontId="1" fillId="0" borderId="4" xfId="3" applyBorder="1" applyAlignment="1">
      <alignment horizontal="left" vertical="center"/>
    </xf>
    <xf numFmtId="0" fontId="1" fillId="0" borderId="15" xfId="3" applyBorder="1" applyAlignment="1">
      <alignment horizontal="left" vertical="center"/>
    </xf>
    <xf numFmtId="0" fontId="1" fillId="0" borderId="14" xfId="1" applyFont="1" applyBorder="1" applyAlignment="1">
      <alignment horizontal="left" vertical="center" wrapText="1"/>
    </xf>
    <xf numFmtId="0" fontId="1" fillId="0" borderId="4" xfId="1" applyFont="1" applyBorder="1" applyAlignment="1">
      <alignment horizontal="left" vertical="center" wrapText="1"/>
    </xf>
    <xf numFmtId="0" fontId="4" fillId="2" borderId="11" xfId="1" applyFill="1" applyBorder="1" applyAlignment="1">
      <alignment horizontal="center"/>
    </xf>
    <xf numFmtId="0" fontId="4" fillId="2" borderId="0" xfId="1" applyFill="1" applyAlignment="1">
      <alignment horizontal="center"/>
    </xf>
    <xf numFmtId="0" fontId="4" fillId="2" borderId="12" xfId="1" applyFill="1" applyBorder="1" applyAlignment="1">
      <alignment horizontal="center"/>
    </xf>
    <xf numFmtId="0" fontId="2" fillId="2" borderId="13" xfId="1" applyFont="1" applyFill="1" applyBorder="1" applyAlignment="1">
      <alignment horizontal="center" vertical="center"/>
    </xf>
    <xf numFmtId="14" fontId="8" fillId="0" borderId="3" xfId="1" applyNumberFormat="1" applyFont="1" applyBorder="1" applyAlignment="1">
      <alignment horizontal="center" vertical="center"/>
    </xf>
    <xf numFmtId="0" fontId="4" fillId="0" borderId="3" xfId="1" applyBorder="1" applyAlignment="1">
      <alignment horizontal="left" vertical="center"/>
    </xf>
    <xf numFmtId="0" fontId="4" fillId="0" borderId="3" xfId="1" applyBorder="1" applyAlignment="1">
      <alignment horizontal="center" vertical="center"/>
    </xf>
    <xf numFmtId="0" fontId="4" fillId="0" borderId="14" xfId="1" applyBorder="1" applyAlignment="1">
      <alignment horizontal="center" vertical="center" wrapText="1"/>
    </xf>
    <xf numFmtId="0" fontId="4" fillId="0" borderId="4" xfId="1" applyBorder="1" applyAlignment="1">
      <alignment horizontal="center" vertical="center" wrapText="1"/>
    </xf>
    <xf numFmtId="0" fontId="4" fillId="4" borderId="14" xfId="1" applyFill="1" applyBorder="1" applyAlignment="1">
      <alignment horizontal="center" vertical="center"/>
    </xf>
    <xf numFmtId="0" fontId="4" fillId="4" borderId="4" xfId="1" applyFill="1" applyBorder="1" applyAlignment="1">
      <alignment horizontal="center" vertical="center"/>
    </xf>
    <xf numFmtId="0" fontId="4" fillId="0" borderId="14" xfId="1" applyBorder="1" applyAlignment="1">
      <alignment horizontal="left" vertical="center"/>
    </xf>
    <xf numFmtId="0" fontId="4" fillId="0" borderId="4" xfId="1" applyBorder="1" applyAlignment="1">
      <alignment horizontal="left" vertical="center"/>
    </xf>
    <xf numFmtId="9" fontId="2" fillId="0" borderId="14" xfId="1" applyNumberFormat="1" applyFont="1" applyFill="1" applyBorder="1" applyAlignment="1">
      <alignment horizontal="center" vertical="center"/>
    </xf>
    <xf numFmtId="0" fontId="2" fillId="0" borderId="4" xfId="1" applyFont="1" applyFill="1" applyBorder="1" applyAlignment="1">
      <alignment horizontal="center" vertical="center"/>
    </xf>
    <xf numFmtId="10" fontId="2" fillId="0" borderId="14" xfId="1" applyNumberFormat="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14" xfId="1" applyFont="1" applyFill="1" applyBorder="1" applyAlignment="1">
      <alignment horizontal="center" vertical="center"/>
    </xf>
  </cellXfs>
  <cellStyles count="5">
    <cellStyle name="Normal" xfId="0" builtinId="0"/>
    <cellStyle name="Normal 2" xfId="1" xr:uid="{4C8A7854-0FA2-42AD-8463-83D2F1DC1065}"/>
    <cellStyle name="Normal 2 2" xfId="2" xr:uid="{8BD8AE9B-2463-4C7C-A650-82163A728220}"/>
    <cellStyle name="Normal 2 2 3" xfId="3" xr:uid="{5FA668CA-89C3-4D3B-830B-96A6587E5F83}"/>
    <cellStyle name="Percent 2" xfId="4" xr:uid="{0AB871DE-3088-48BF-B8A1-BB1F879B14EC}"/>
  </cellStyles>
  <dxfs count="10">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5.png"/><Relationship Id="rId1" Type="http://schemas.openxmlformats.org/officeDocument/2006/relationships/image" Target="../media/image2.png"/><Relationship Id="rId5" Type="http://schemas.microsoft.com/office/2007/relationships/hdphoto" Target="../media/hdphoto2.wdp"/><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122465</xdr:colOff>
      <xdr:row>28</xdr:row>
      <xdr:rowOff>81644</xdr:rowOff>
    </xdr:from>
    <xdr:to>
      <xdr:col>2</xdr:col>
      <xdr:colOff>938893</xdr:colOff>
      <xdr:row>42</xdr:row>
      <xdr:rowOff>167746</xdr:rowOff>
    </xdr:to>
    <xdr:pic>
      <xdr:nvPicPr>
        <xdr:cNvPr id="2" name="Picture 1">
          <a:extLst>
            <a:ext uri="{FF2B5EF4-FFF2-40B4-BE49-F238E27FC236}">
              <a16:creationId xmlns:a16="http://schemas.microsoft.com/office/drawing/2014/main" id="{22B4F727-379E-4749-BD87-D7EC0F2DCB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885" y="17325704"/>
          <a:ext cx="4771208" cy="2646422"/>
        </a:xfrm>
        <a:prstGeom prst="rect">
          <a:avLst/>
        </a:prstGeom>
        <a:noFill/>
      </xdr:spPr>
    </xdr:pic>
    <xdr:clientData/>
  </xdr:twoCellAnchor>
  <xdr:twoCellAnchor>
    <xdr:from>
      <xdr:col>0</xdr:col>
      <xdr:colOff>68855</xdr:colOff>
      <xdr:row>0</xdr:row>
      <xdr:rowOff>114760</xdr:rowOff>
    </xdr:from>
    <xdr:to>
      <xdr:col>1</xdr:col>
      <xdr:colOff>1560726</xdr:colOff>
      <xdr:row>2</xdr:row>
      <xdr:rowOff>114758</xdr:rowOff>
    </xdr:to>
    <xdr:sp macro="" textlink="">
      <xdr:nvSpPr>
        <xdr:cNvPr id="3" name="Freeform 30">
          <a:extLst>
            <a:ext uri="{FF2B5EF4-FFF2-40B4-BE49-F238E27FC236}">
              <a16:creationId xmlns:a16="http://schemas.microsoft.com/office/drawing/2014/main" id="{7E20D83D-1C40-4C93-BF3C-A0D7D2402384}"/>
            </a:ext>
          </a:extLst>
        </xdr:cNvPr>
        <xdr:cNvSpPr/>
      </xdr:nvSpPr>
      <xdr:spPr>
        <a:xfrm rot="-5400000">
          <a:off x="574762" y="-391147"/>
          <a:ext cx="792478" cy="1804291"/>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4</xdr:col>
      <xdr:colOff>1155801</xdr:colOff>
      <xdr:row>28</xdr:row>
      <xdr:rowOff>21469</xdr:rowOff>
    </xdr:from>
    <xdr:to>
      <xdr:col>6</xdr:col>
      <xdr:colOff>654505</xdr:colOff>
      <xdr:row>56</xdr:row>
      <xdr:rowOff>13606</xdr:rowOff>
    </xdr:to>
    <xdr:pic>
      <xdr:nvPicPr>
        <xdr:cNvPr id="4" name="Picture 3">
          <a:extLst>
            <a:ext uri="{FF2B5EF4-FFF2-40B4-BE49-F238E27FC236}">
              <a16:creationId xmlns:a16="http://schemas.microsoft.com/office/drawing/2014/main" id="{59EC0ACF-F68D-4172-8693-59012205985D}"/>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22461" y="17265529"/>
          <a:ext cx="5396584" cy="5112777"/>
        </a:xfrm>
        <a:prstGeom prst="rect">
          <a:avLst/>
        </a:prstGeom>
        <a:noFill/>
        <a:ln>
          <a:noFill/>
        </a:ln>
      </xdr:spPr>
    </xdr:pic>
    <xdr:clientData/>
  </xdr:twoCellAnchor>
  <xdr:twoCellAnchor editAs="oneCell">
    <xdr:from>
      <xdr:col>1</xdr:col>
      <xdr:colOff>193736</xdr:colOff>
      <xdr:row>6</xdr:row>
      <xdr:rowOff>71121</xdr:rowOff>
    </xdr:from>
    <xdr:to>
      <xdr:col>1</xdr:col>
      <xdr:colOff>795716</xdr:colOff>
      <xdr:row>6</xdr:row>
      <xdr:rowOff>710113</xdr:rowOff>
    </xdr:to>
    <xdr:pic>
      <xdr:nvPicPr>
        <xdr:cNvPr id="5" name="Picture 4">
          <a:extLst>
            <a:ext uri="{FF2B5EF4-FFF2-40B4-BE49-F238E27FC236}">
              <a16:creationId xmlns:a16="http://schemas.microsoft.com/office/drawing/2014/main" id="{E19D9872-E128-4B28-BE1B-049A9D0B02F8}"/>
            </a:ext>
          </a:extLst>
        </xdr:cNvPr>
        <xdr:cNvPicPr>
          <a:picLocks noChangeAspect="1" noChangeArrowheads="1"/>
        </xdr:cNvPicPr>
      </xdr:nvPicPr>
      <xdr:blipFill>
        <a:blip xmlns:r="http://schemas.openxmlformats.org/officeDocument/2006/relationships" r:embed="rId4"/>
        <a:srcRect/>
        <a:stretch>
          <a:fillRect/>
        </a:stretch>
      </xdr:blipFill>
      <xdr:spPr bwMode="auto">
        <a:xfrm>
          <a:off x="506156" y="2547621"/>
          <a:ext cx="601980" cy="638992"/>
        </a:xfrm>
        <a:prstGeom prst="rect">
          <a:avLst/>
        </a:prstGeom>
        <a:solidFill>
          <a:srgbClr val="FFFFFF">
            <a:alpha val="0"/>
          </a:srgbClr>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319006</xdr:colOff>
      <xdr:row>0</xdr:row>
      <xdr:rowOff>124381</xdr:rowOff>
    </xdr:from>
    <xdr:to>
      <xdr:col>2</xdr:col>
      <xdr:colOff>683109</xdr:colOff>
      <xdr:row>2</xdr:row>
      <xdr:rowOff>115453</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1424347" y="-673081"/>
          <a:ext cx="789633" cy="2384557"/>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twoCellAnchor editAs="oneCell">
    <xdr:from>
      <xdr:col>6</xdr:col>
      <xdr:colOff>337458</xdr:colOff>
      <xdr:row>4</xdr:row>
      <xdr:rowOff>87086</xdr:rowOff>
    </xdr:from>
    <xdr:to>
      <xdr:col>6</xdr:col>
      <xdr:colOff>1271150</xdr:colOff>
      <xdr:row>4</xdr:row>
      <xdr:rowOff>478972</xdr:rowOff>
    </xdr:to>
    <xdr:pic>
      <xdr:nvPicPr>
        <xdr:cNvPr id="3" name="Picture 2">
          <a:extLst>
            <a:ext uri="{FF2B5EF4-FFF2-40B4-BE49-F238E27FC236}">
              <a16:creationId xmlns:a16="http://schemas.microsoft.com/office/drawing/2014/main" id="{CC1D6ED1-0F56-409A-99C7-735DAFE36D57}"/>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rightnessContrast bright="40000" contrast="-40000"/>
                  </a14:imgEffect>
                </a14:imgLayer>
              </a14:imgProps>
            </a:ext>
            <a:ext uri="{28A0092B-C50C-407E-A947-70E740481C1C}">
              <a14:useLocalDpi xmlns:a14="http://schemas.microsoft.com/office/drawing/2010/main" val="0"/>
            </a:ext>
          </a:extLst>
        </a:blip>
        <a:srcRect l="25298" t="23077" r="28869" b="33517"/>
        <a:stretch/>
      </xdr:blipFill>
      <xdr:spPr>
        <a:xfrm>
          <a:off x="9633858" y="1447800"/>
          <a:ext cx="933692" cy="391886"/>
        </a:xfrm>
        <a:prstGeom prst="rect">
          <a:avLst/>
        </a:prstGeom>
      </xdr:spPr>
    </xdr:pic>
    <xdr:clientData/>
  </xdr:twoCellAnchor>
  <xdr:twoCellAnchor editAs="oneCell">
    <xdr:from>
      <xdr:col>3</xdr:col>
      <xdr:colOff>156884</xdr:colOff>
      <xdr:row>4</xdr:row>
      <xdr:rowOff>56029</xdr:rowOff>
    </xdr:from>
    <xdr:to>
      <xdr:col>3</xdr:col>
      <xdr:colOff>789334</xdr:colOff>
      <xdr:row>4</xdr:row>
      <xdr:rowOff>541414</xdr:rowOff>
    </xdr:to>
    <xdr:pic>
      <xdr:nvPicPr>
        <xdr:cNvPr id="5" name="Picture 4">
          <a:extLst>
            <a:ext uri="{FF2B5EF4-FFF2-40B4-BE49-F238E27FC236}">
              <a16:creationId xmlns:a16="http://schemas.microsoft.com/office/drawing/2014/main" id="{E2F6AACB-B039-4D76-3B23-8B1949762A6B}"/>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4941796" y="1445558"/>
          <a:ext cx="632450" cy="4853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60175</xdr:rowOff>
    </xdr:from>
    <xdr:to>
      <xdr:col>7</xdr:col>
      <xdr:colOff>400050</xdr:colOff>
      <xdr:row>14</xdr:row>
      <xdr:rowOff>182837</xdr:rowOff>
    </xdr:to>
    <xdr:pic>
      <xdr:nvPicPr>
        <xdr:cNvPr id="2" name="Picture 1">
          <a:extLst>
            <a:ext uri="{FF2B5EF4-FFF2-40B4-BE49-F238E27FC236}">
              <a16:creationId xmlns:a16="http://schemas.microsoft.com/office/drawing/2014/main" id="{E2B1DADB-A7C4-4639-8F5A-A5C68FA2A5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75"/>
          <a:ext cx="4667250" cy="2789662"/>
        </a:xfrm>
        <a:prstGeom prst="rect">
          <a:avLst/>
        </a:prstGeom>
        <a:noFill/>
      </xdr:spPr>
    </xdr:pic>
    <xdr:clientData/>
  </xdr:twoCellAnchor>
  <xdr:twoCellAnchor editAs="oneCell">
    <xdr:from>
      <xdr:col>8</xdr:col>
      <xdr:colOff>374751</xdr:colOff>
      <xdr:row>0</xdr:row>
      <xdr:rowOff>0</xdr:rowOff>
    </xdr:from>
    <xdr:to>
      <xdr:col>17</xdr:col>
      <xdr:colOff>114299</xdr:colOff>
      <xdr:row>28</xdr:row>
      <xdr:rowOff>30623</xdr:rowOff>
    </xdr:to>
    <xdr:pic>
      <xdr:nvPicPr>
        <xdr:cNvPr id="3" name="Picture 2">
          <a:extLst>
            <a:ext uri="{FF2B5EF4-FFF2-40B4-BE49-F238E27FC236}">
              <a16:creationId xmlns:a16="http://schemas.microsoft.com/office/drawing/2014/main" id="{B49CA0FB-ACFF-45B7-A8BC-18AAAF49622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51551" y="0"/>
          <a:ext cx="5225948" cy="536462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2352-D099-4C70-AFFD-CDA6371B9073}">
  <sheetPr>
    <tabColor theme="1"/>
  </sheetPr>
  <dimension ref="A1:U63"/>
  <sheetViews>
    <sheetView showGridLines="0" topLeftCell="A6" zoomScale="70" zoomScaleNormal="70" workbookViewId="0">
      <pane ySplit="8" topLeftCell="A14" activePane="bottomLeft" state="frozen"/>
      <selection activeCell="E6" sqref="E6"/>
      <selection pane="bottomLeft" activeCell="M15" sqref="M15:M17"/>
    </sheetView>
  </sheetViews>
  <sheetFormatPr defaultColWidth="9.140625" defaultRowHeight="15" x14ac:dyDescent="0.25"/>
  <cols>
    <col min="1" max="1" width="4.5703125" style="1" customWidth="1"/>
    <col min="2" max="2" width="57.7109375" style="1" bestFit="1" customWidth="1"/>
    <col min="3" max="3" width="14.7109375" style="53" customWidth="1"/>
    <col min="4" max="4" width="33.42578125" style="1" customWidth="1"/>
    <col min="5" max="5" width="41.28515625" style="1" customWidth="1"/>
    <col min="6" max="6" width="44.7109375" style="1" customWidth="1"/>
    <col min="7" max="7" width="12.140625" style="1" customWidth="1"/>
    <col min="8" max="8" width="12.28515625" style="1" customWidth="1"/>
    <col min="9" max="9" width="15.140625" style="1" customWidth="1"/>
    <col min="10" max="10" width="28.28515625" style="1" customWidth="1"/>
    <col min="11" max="11" width="51.7109375" style="1" customWidth="1"/>
    <col min="12" max="12" width="42.140625" style="1" customWidth="1"/>
    <col min="13" max="13" width="37.140625" style="1" customWidth="1"/>
    <col min="14" max="14" width="20.42578125" style="1" hidden="1" customWidth="1"/>
    <col min="15" max="15" width="29.7109375" style="1" customWidth="1"/>
    <col min="16" max="16" width="29.85546875" style="1" customWidth="1"/>
    <col min="17" max="20" width="9.140625" style="1"/>
    <col min="21" max="21" width="33.5703125" style="1" hidden="1" customWidth="1"/>
    <col min="22" max="16384" width="9.140625" style="1"/>
  </cols>
  <sheetData>
    <row r="1" spans="1:21" ht="41.25" customHeight="1" x14ac:dyDescent="0.25">
      <c r="A1" s="99"/>
      <c r="B1" s="100"/>
      <c r="C1" s="105" t="s">
        <v>139</v>
      </c>
      <c r="D1" s="105"/>
      <c r="E1" s="105"/>
      <c r="F1" s="105"/>
      <c r="G1" s="105"/>
      <c r="H1" s="105"/>
      <c r="I1" s="105"/>
      <c r="J1" s="105"/>
      <c r="K1" s="105"/>
      <c r="L1" s="105"/>
      <c r="M1" s="105"/>
      <c r="U1" s="1" t="s">
        <v>22</v>
      </c>
    </row>
    <row r="2" spans="1:21" ht="21.75" customHeight="1" x14ac:dyDescent="0.25">
      <c r="A2" s="101"/>
      <c r="B2" s="102"/>
      <c r="C2" s="106" t="s">
        <v>14</v>
      </c>
      <c r="D2" s="106"/>
      <c r="E2" s="107" t="s">
        <v>22</v>
      </c>
      <c r="F2" s="107"/>
      <c r="G2" s="107"/>
      <c r="H2" s="107"/>
      <c r="I2" s="107"/>
      <c r="J2" s="108" t="s">
        <v>38</v>
      </c>
      <c r="K2" s="108"/>
      <c r="L2" s="108"/>
      <c r="M2" s="108"/>
      <c r="U2" s="1" t="s">
        <v>23</v>
      </c>
    </row>
    <row r="3" spans="1:21" ht="25.5" customHeight="1" x14ac:dyDescent="0.25">
      <c r="A3" s="103"/>
      <c r="B3" s="104"/>
      <c r="C3" s="106"/>
      <c r="D3" s="106"/>
      <c r="E3" s="107"/>
      <c r="F3" s="107"/>
      <c r="G3" s="107"/>
      <c r="H3" s="107"/>
      <c r="I3" s="107"/>
      <c r="J3" s="108"/>
      <c r="K3" s="108"/>
      <c r="L3" s="108"/>
      <c r="M3" s="108"/>
      <c r="U3" s="1" t="s">
        <v>24</v>
      </c>
    </row>
    <row r="4" spans="1:21" ht="20.25" customHeight="1" x14ac:dyDescent="0.25">
      <c r="A4" s="109" t="s">
        <v>21</v>
      </c>
      <c r="B4" s="110"/>
      <c r="C4" s="35" t="s">
        <v>18</v>
      </c>
      <c r="D4" s="13" t="s">
        <v>19</v>
      </c>
      <c r="E4" s="13" t="s">
        <v>15</v>
      </c>
      <c r="F4" s="13" t="s">
        <v>18</v>
      </c>
      <c r="G4" s="106" t="s">
        <v>20</v>
      </c>
      <c r="H4" s="106"/>
      <c r="I4" s="106"/>
      <c r="J4" s="12" t="s">
        <v>0</v>
      </c>
      <c r="K4" s="9" t="s">
        <v>17</v>
      </c>
      <c r="L4" s="9" t="s">
        <v>1</v>
      </c>
      <c r="M4" s="9" t="s">
        <v>2</v>
      </c>
      <c r="U4" s="1" t="s">
        <v>25</v>
      </c>
    </row>
    <row r="5" spans="1:21" ht="44.25" customHeight="1" x14ac:dyDescent="0.25">
      <c r="A5" s="111"/>
      <c r="B5" s="111"/>
      <c r="C5" s="36"/>
      <c r="D5" s="3"/>
      <c r="E5" s="3"/>
      <c r="F5" s="3"/>
      <c r="G5" s="112"/>
      <c r="H5" s="112"/>
      <c r="I5" s="112"/>
      <c r="J5" s="14" t="s">
        <v>8</v>
      </c>
      <c r="K5" s="14" t="s">
        <v>16</v>
      </c>
      <c r="L5" s="15">
        <v>45455</v>
      </c>
      <c r="M5" s="14" t="s">
        <v>8</v>
      </c>
      <c r="U5" s="1" t="s">
        <v>26</v>
      </c>
    </row>
    <row r="6" spans="1:21" ht="44.25" customHeight="1" thickBot="1" x14ac:dyDescent="0.3">
      <c r="A6" s="37"/>
      <c r="B6" s="37"/>
      <c r="C6" s="38"/>
      <c r="D6" s="39"/>
      <c r="E6" s="39"/>
      <c r="F6" s="39"/>
      <c r="G6" s="40"/>
      <c r="H6" s="40"/>
      <c r="I6" s="40"/>
      <c r="J6" s="41"/>
      <c r="K6" s="41"/>
      <c r="L6" s="42"/>
      <c r="M6" s="41"/>
    </row>
    <row r="7" spans="1:21" ht="56.45" customHeight="1" x14ac:dyDescent="0.25">
      <c r="A7" s="37"/>
      <c r="B7" s="113" t="s">
        <v>140</v>
      </c>
      <c r="C7" s="114"/>
      <c r="D7" s="114"/>
      <c r="E7" s="114"/>
      <c r="F7" s="114"/>
      <c r="G7" s="115"/>
      <c r="H7" s="116" t="s">
        <v>141</v>
      </c>
      <c r="I7" s="117"/>
      <c r="J7" s="118"/>
      <c r="K7" s="41"/>
      <c r="L7" s="42"/>
      <c r="M7" s="41"/>
    </row>
    <row r="8" spans="1:21" ht="44.25" customHeight="1" x14ac:dyDescent="0.25">
      <c r="A8" s="37"/>
      <c r="B8" s="119" t="s">
        <v>142</v>
      </c>
      <c r="C8" s="120"/>
      <c r="D8" s="120"/>
      <c r="E8" s="120"/>
      <c r="F8" s="120"/>
      <c r="G8" s="121"/>
      <c r="H8" s="43" t="s">
        <v>143</v>
      </c>
      <c r="I8" s="44" t="s">
        <v>1</v>
      </c>
      <c r="J8" s="45" t="s">
        <v>2</v>
      </c>
      <c r="K8" s="41"/>
      <c r="L8" s="42"/>
      <c r="M8" s="41"/>
    </row>
    <row r="9" spans="1:21" ht="44.25" customHeight="1" thickBot="1" x14ac:dyDescent="0.3">
      <c r="A9" s="37"/>
      <c r="B9" s="122"/>
      <c r="C9" s="123"/>
      <c r="D9" s="123"/>
      <c r="E9" s="123"/>
      <c r="F9" s="123"/>
      <c r="G9" s="124"/>
      <c r="H9" s="46" t="s">
        <v>144</v>
      </c>
      <c r="I9" s="47" t="s">
        <v>145</v>
      </c>
      <c r="J9" s="48"/>
      <c r="K9" s="41"/>
      <c r="L9" s="42"/>
      <c r="M9" s="41"/>
    </row>
    <row r="10" spans="1:21" ht="44.25" customHeight="1" x14ac:dyDescent="0.25">
      <c r="A10" s="37"/>
      <c r="B10" s="49" t="s">
        <v>146</v>
      </c>
      <c r="C10" s="96" t="s">
        <v>147</v>
      </c>
      <c r="D10" s="97"/>
      <c r="E10" s="96" t="s">
        <v>148</v>
      </c>
      <c r="F10" s="98"/>
      <c r="G10" s="98"/>
      <c r="H10" s="50"/>
      <c r="I10" s="51" t="s">
        <v>147</v>
      </c>
      <c r="J10" s="52"/>
      <c r="K10" s="41"/>
      <c r="L10" s="42"/>
      <c r="M10" s="41"/>
    </row>
    <row r="11" spans="1:21" ht="10.5" customHeight="1" x14ac:dyDescent="0.25">
      <c r="A11" s="95"/>
      <c r="B11" s="95"/>
      <c r="U11" s="1" t="s">
        <v>27</v>
      </c>
    </row>
    <row r="12" spans="1:21" s="11" customFormat="1" ht="16.5" customHeight="1" x14ac:dyDescent="0.25">
      <c r="A12" s="94" t="s">
        <v>4</v>
      </c>
      <c r="B12" s="93" t="s">
        <v>149</v>
      </c>
      <c r="C12" s="78" t="s">
        <v>3</v>
      </c>
      <c r="D12" s="93" t="s">
        <v>150</v>
      </c>
      <c r="E12" s="93" t="s">
        <v>9</v>
      </c>
      <c r="F12" s="93" t="s">
        <v>151</v>
      </c>
      <c r="G12" s="94" t="s">
        <v>10</v>
      </c>
      <c r="H12" s="94"/>
      <c r="I12" s="94"/>
      <c r="J12" s="94"/>
      <c r="K12" s="94" t="s">
        <v>11</v>
      </c>
      <c r="L12" s="94"/>
      <c r="M12" s="93" t="s">
        <v>37</v>
      </c>
      <c r="O12" s="93" t="s">
        <v>152</v>
      </c>
      <c r="P12" s="93" t="s">
        <v>153</v>
      </c>
      <c r="U12" s="11" t="s">
        <v>28</v>
      </c>
    </row>
    <row r="13" spans="1:21" s="10" customFormat="1" ht="33.75" customHeight="1" x14ac:dyDescent="0.25">
      <c r="A13" s="94"/>
      <c r="B13" s="93"/>
      <c r="C13" s="78"/>
      <c r="D13" s="93"/>
      <c r="E13" s="93"/>
      <c r="F13" s="93"/>
      <c r="G13" s="4" t="s">
        <v>5</v>
      </c>
      <c r="H13" s="4" t="s">
        <v>6</v>
      </c>
      <c r="I13" s="4" t="s">
        <v>7</v>
      </c>
      <c r="J13" s="4" t="s">
        <v>39</v>
      </c>
      <c r="K13" s="4" t="s">
        <v>12</v>
      </c>
      <c r="L13" s="2" t="s">
        <v>13</v>
      </c>
      <c r="M13" s="94"/>
      <c r="O13" s="93"/>
      <c r="P13" s="93"/>
      <c r="U13" s="10" t="s">
        <v>29</v>
      </c>
    </row>
    <row r="14" spans="1:21" s="10" customFormat="1" ht="72" customHeight="1" x14ac:dyDescent="0.25">
      <c r="A14" s="5">
        <v>1</v>
      </c>
      <c r="B14" s="7" t="s">
        <v>154</v>
      </c>
      <c r="C14" s="7" t="s">
        <v>87</v>
      </c>
      <c r="D14" s="7" t="s">
        <v>155</v>
      </c>
      <c r="E14" s="7" t="s">
        <v>156</v>
      </c>
      <c r="F14" s="6" t="s">
        <v>157</v>
      </c>
      <c r="G14" s="7">
        <v>3</v>
      </c>
      <c r="H14" s="7">
        <v>3</v>
      </c>
      <c r="I14" s="7">
        <f t="shared" ref="I14" si="0">G14*H14</f>
        <v>9</v>
      </c>
      <c r="J14" s="18" t="str">
        <f>IF(I14&lt;3,"Tidak Signifikan",IF(AND(I14&gt;=3,I14&lt;=4),"Rendah",IF(AND(I14&gt;=5,I14&lt;=9),"Moderat",IF(AND(I14&gt;=10,I14&lt;=14),"Tinggi","Katastropik"))))</f>
        <v>Moderat</v>
      </c>
      <c r="K14" s="6" t="s">
        <v>158</v>
      </c>
      <c r="L14" s="7" t="s">
        <v>159</v>
      </c>
      <c r="M14" s="7" t="s">
        <v>160</v>
      </c>
      <c r="O14" s="4" t="s">
        <v>161</v>
      </c>
      <c r="P14" s="4" t="s">
        <v>161</v>
      </c>
    </row>
    <row r="15" spans="1:21" ht="40.5" customHeight="1" x14ac:dyDescent="0.25">
      <c r="A15" s="89">
        <v>2</v>
      </c>
      <c r="B15" s="73" t="s">
        <v>162</v>
      </c>
      <c r="C15" s="73" t="s">
        <v>87</v>
      </c>
      <c r="D15" s="90" t="s">
        <v>163</v>
      </c>
      <c r="E15" s="73" t="s">
        <v>164</v>
      </c>
      <c r="F15" s="6" t="s">
        <v>165</v>
      </c>
      <c r="G15" s="73">
        <v>3</v>
      </c>
      <c r="H15" s="73">
        <v>3</v>
      </c>
      <c r="I15" s="73">
        <f>G15*H15</f>
        <v>9</v>
      </c>
      <c r="J15" s="75" t="str">
        <f>IF(I15&lt;3,"Tidak Signifikan",IF(AND(I15&gt;=3,I15&lt;=4),"Rendah",IF(AND(I15&gt;=5,I15&lt;=9),"Moderat",IF(AND(I15&gt;=10,I15&lt;=14),"Tinggi","Katastropik"))))</f>
        <v>Moderat</v>
      </c>
      <c r="K15" s="54" t="s">
        <v>166</v>
      </c>
      <c r="L15" s="73" t="s">
        <v>167</v>
      </c>
      <c r="M15" s="86" t="s">
        <v>168</v>
      </c>
      <c r="O15" s="71">
        <v>1</v>
      </c>
      <c r="P15" s="71">
        <v>1</v>
      </c>
    </row>
    <row r="16" spans="1:21" ht="39.75" customHeight="1" x14ac:dyDescent="0.25">
      <c r="A16" s="89"/>
      <c r="B16" s="77"/>
      <c r="C16" s="77"/>
      <c r="D16" s="91"/>
      <c r="E16" s="77"/>
      <c r="F16" s="55" t="s">
        <v>169</v>
      </c>
      <c r="G16" s="77"/>
      <c r="H16" s="77"/>
      <c r="I16" s="77"/>
      <c r="J16" s="85"/>
      <c r="K16" s="54" t="s">
        <v>170</v>
      </c>
      <c r="L16" s="74"/>
      <c r="M16" s="87"/>
      <c r="O16" s="84"/>
      <c r="P16" s="84"/>
    </row>
    <row r="17" spans="1:21" ht="90" customHeight="1" x14ac:dyDescent="0.25">
      <c r="A17" s="83"/>
      <c r="B17" s="74"/>
      <c r="C17" s="74"/>
      <c r="D17" s="92"/>
      <c r="E17" s="74"/>
      <c r="F17" s="55" t="s">
        <v>171</v>
      </c>
      <c r="G17" s="74"/>
      <c r="H17" s="74"/>
      <c r="I17" s="74"/>
      <c r="J17" s="76"/>
      <c r="K17" s="54" t="s">
        <v>172</v>
      </c>
      <c r="L17" s="7" t="s">
        <v>173</v>
      </c>
      <c r="M17" s="88"/>
      <c r="O17" s="81"/>
      <c r="P17" s="81"/>
    </row>
    <row r="18" spans="1:21" ht="63" customHeight="1" x14ac:dyDescent="0.25">
      <c r="A18" s="82">
        <v>3</v>
      </c>
      <c r="B18" s="73" t="s">
        <v>174</v>
      </c>
      <c r="C18" s="73" t="s">
        <v>87</v>
      </c>
      <c r="D18" s="73">
        <v>2800</v>
      </c>
      <c r="E18" s="73" t="s">
        <v>175</v>
      </c>
      <c r="F18" s="73" t="s">
        <v>176</v>
      </c>
      <c r="G18" s="73">
        <v>3</v>
      </c>
      <c r="H18" s="73">
        <v>4</v>
      </c>
      <c r="I18" s="73">
        <f t="shared" ref="I18:I25" si="1">G18*H18</f>
        <v>12</v>
      </c>
      <c r="J18" s="75" t="str">
        <f t="shared" ref="J18:J25" si="2">IF(I18&lt;3,"Tidak Signifikan",IF(AND(I18&gt;=3,I18&lt;=4),"Rendah",IF(AND(I18&gt;=5,I18&lt;=9),"Moderat",IF(AND(I18&gt;=10,I18&lt;=14),"Tinggi","Katastropik"))))</f>
        <v>Tinggi</v>
      </c>
      <c r="K18" s="73" t="s">
        <v>177</v>
      </c>
      <c r="L18" s="6" t="s">
        <v>178</v>
      </c>
      <c r="M18" s="73" t="s">
        <v>179</v>
      </c>
      <c r="O18" s="80" t="s">
        <v>180</v>
      </c>
      <c r="P18" s="80" t="s">
        <v>181</v>
      </c>
      <c r="U18" s="1" t="s">
        <v>31</v>
      </c>
    </row>
    <row r="19" spans="1:21" ht="54.75" customHeight="1" x14ac:dyDescent="0.25">
      <c r="A19" s="83"/>
      <c r="B19" s="74"/>
      <c r="C19" s="74"/>
      <c r="D19" s="74"/>
      <c r="E19" s="74"/>
      <c r="F19" s="74"/>
      <c r="G19" s="74"/>
      <c r="H19" s="74"/>
      <c r="I19" s="74"/>
      <c r="J19" s="76"/>
      <c r="K19" s="74"/>
      <c r="L19" s="6" t="s">
        <v>182</v>
      </c>
      <c r="M19" s="74"/>
      <c r="O19" s="81"/>
      <c r="P19" s="81"/>
    </row>
    <row r="20" spans="1:21" ht="72.75" customHeight="1" x14ac:dyDescent="0.25">
      <c r="A20" s="82">
        <v>4</v>
      </c>
      <c r="B20" s="73" t="s">
        <v>183</v>
      </c>
      <c r="C20" s="73" t="s">
        <v>184</v>
      </c>
      <c r="D20" s="6" t="s">
        <v>185</v>
      </c>
      <c r="E20" s="6" t="s">
        <v>186</v>
      </c>
      <c r="F20" s="73" t="s">
        <v>187</v>
      </c>
      <c r="G20" s="73">
        <v>3</v>
      </c>
      <c r="H20" s="73">
        <v>3</v>
      </c>
      <c r="I20" s="73">
        <f t="shared" si="1"/>
        <v>9</v>
      </c>
      <c r="J20" s="75" t="str">
        <f t="shared" si="2"/>
        <v>Moderat</v>
      </c>
      <c r="K20" s="73" t="s">
        <v>188</v>
      </c>
      <c r="L20" s="78" t="s">
        <v>189</v>
      </c>
      <c r="M20" s="79">
        <v>1</v>
      </c>
      <c r="O20" s="69">
        <v>0.97</v>
      </c>
      <c r="P20" s="71">
        <v>1</v>
      </c>
    </row>
    <row r="21" spans="1:21" ht="72.75" customHeight="1" x14ac:dyDescent="0.25">
      <c r="A21" s="83"/>
      <c r="B21" s="74"/>
      <c r="C21" s="74"/>
      <c r="D21" s="6" t="s">
        <v>190</v>
      </c>
      <c r="E21" s="6" t="s">
        <v>191</v>
      </c>
      <c r="F21" s="77"/>
      <c r="G21" s="74"/>
      <c r="H21" s="74"/>
      <c r="I21" s="74"/>
      <c r="J21" s="76"/>
      <c r="K21" s="77"/>
      <c r="L21" s="78"/>
      <c r="M21" s="79"/>
      <c r="O21" s="70"/>
      <c r="P21" s="72"/>
    </row>
    <row r="22" spans="1:21" ht="72" customHeight="1" x14ac:dyDescent="0.25">
      <c r="A22" s="32">
        <v>5</v>
      </c>
      <c r="B22" s="29" t="s">
        <v>192</v>
      </c>
      <c r="C22" s="29" t="s">
        <v>184</v>
      </c>
      <c r="D22" s="33" t="s">
        <v>193</v>
      </c>
      <c r="E22" s="6" t="s">
        <v>194</v>
      </c>
      <c r="F22" s="74"/>
      <c r="G22" s="7">
        <v>3</v>
      </c>
      <c r="H22" s="7">
        <v>3</v>
      </c>
      <c r="I22" s="7">
        <f t="shared" si="1"/>
        <v>9</v>
      </c>
      <c r="J22" s="18" t="str">
        <f t="shared" si="2"/>
        <v>Moderat</v>
      </c>
      <c r="K22" s="74"/>
      <c r="L22" s="30" t="s">
        <v>195</v>
      </c>
      <c r="M22" s="31">
        <v>1</v>
      </c>
      <c r="O22" s="20">
        <v>0.95</v>
      </c>
      <c r="P22" s="20">
        <v>1</v>
      </c>
      <c r="U22" s="1" t="s">
        <v>34</v>
      </c>
    </row>
    <row r="23" spans="1:21" ht="126.75" customHeight="1" x14ac:dyDescent="0.25">
      <c r="A23" s="5">
        <v>6</v>
      </c>
      <c r="B23" s="54" t="s">
        <v>196</v>
      </c>
      <c r="C23" s="7" t="s">
        <v>48</v>
      </c>
      <c r="D23" s="6" t="s">
        <v>197</v>
      </c>
      <c r="E23" s="6" t="s">
        <v>198</v>
      </c>
      <c r="F23" s="6" t="s">
        <v>199</v>
      </c>
      <c r="G23" s="7">
        <v>3</v>
      </c>
      <c r="H23" s="7">
        <v>3</v>
      </c>
      <c r="I23" s="7">
        <f t="shared" si="1"/>
        <v>9</v>
      </c>
      <c r="J23" s="18" t="str">
        <f t="shared" si="2"/>
        <v>Moderat</v>
      </c>
      <c r="K23" s="6" t="s">
        <v>200</v>
      </c>
      <c r="L23" s="6" t="s">
        <v>201</v>
      </c>
      <c r="M23" s="8" t="s">
        <v>202</v>
      </c>
      <c r="O23" s="20">
        <v>0.99</v>
      </c>
      <c r="P23" s="20">
        <v>1</v>
      </c>
      <c r="U23" s="1" t="s">
        <v>35</v>
      </c>
    </row>
    <row r="24" spans="1:21" ht="114" customHeight="1" x14ac:dyDescent="0.25">
      <c r="A24" s="5">
        <v>7</v>
      </c>
      <c r="B24" s="6" t="s">
        <v>203</v>
      </c>
      <c r="C24" s="7" t="s">
        <v>204</v>
      </c>
      <c r="D24" s="6" t="s">
        <v>205</v>
      </c>
      <c r="E24" s="6" t="s">
        <v>206</v>
      </c>
      <c r="F24" s="6" t="s">
        <v>207</v>
      </c>
      <c r="G24" s="7">
        <v>3</v>
      </c>
      <c r="H24" s="7">
        <v>3</v>
      </c>
      <c r="I24" s="7">
        <f t="shared" si="1"/>
        <v>9</v>
      </c>
      <c r="J24" s="18" t="str">
        <f t="shared" si="2"/>
        <v>Moderat</v>
      </c>
      <c r="K24" s="6" t="s">
        <v>208</v>
      </c>
      <c r="L24" s="6" t="s">
        <v>209</v>
      </c>
      <c r="M24" s="8" t="s">
        <v>202</v>
      </c>
      <c r="O24" s="20">
        <v>0.97</v>
      </c>
      <c r="P24" s="20">
        <v>0.99</v>
      </c>
      <c r="U24" s="1" t="s">
        <v>36</v>
      </c>
    </row>
    <row r="25" spans="1:21" ht="54.75" customHeight="1" x14ac:dyDescent="0.25">
      <c r="A25" s="5">
        <v>8</v>
      </c>
      <c r="B25" s="56" t="s">
        <v>210</v>
      </c>
      <c r="C25" s="7" t="s">
        <v>204</v>
      </c>
      <c r="D25" s="56" t="s">
        <v>211</v>
      </c>
      <c r="E25" s="57" t="s">
        <v>212</v>
      </c>
      <c r="F25" s="57" t="s">
        <v>213</v>
      </c>
      <c r="G25" s="7">
        <v>3</v>
      </c>
      <c r="H25" s="7">
        <v>4</v>
      </c>
      <c r="I25" s="7">
        <f t="shared" si="1"/>
        <v>12</v>
      </c>
      <c r="J25" s="18" t="str">
        <f t="shared" si="2"/>
        <v>Tinggi</v>
      </c>
      <c r="K25" s="6" t="s">
        <v>214</v>
      </c>
      <c r="L25" s="6" t="s">
        <v>215</v>
      </c>
      <c r="M25" s="20" t="s">
        <v>211</v>
      </c>
      <c r="O25" s="4" t="s">
        <v>216</v>
      </c>
      <c r="P25" s="58" t="s">
        <v>217</v>
      </c>
    </row>
    <row r="30" spans="1:21" x14ac:dyDescent="0.25">
      <c r="K30" s="59"/>
    </row>
    <row r="45" spans="11:11" x14ac:dyDescent="0.25">
      <c r="K45" s="60"/>
    </row>
    <row r="53" spans="11:11" x14ac:dyDescent="0.25">
      <c r="K53" s="61"/>
    </row>
    <row r="54" spans="11:11" x14ac:dyDescent="0.25">
      <c r="K54" s="60"/>
    </row>
    <row r="55" spans="11:11" x14ac:dyDescent="0.25">
      <c r="K55" s="60"/>
    </row>
    <row r="56" spans="11:11" x14ac:dyDescent="0.25">
      <c r="K56" s="60"/>
    </row>
    <row r="57" spans="11:11" x14ac:dyDescent="0.25">
      <c r="K57" s="60"/>
    </row>
    <row r="58" spans="11:11" x14ac:dyDescent="0.25">
      <c r="K58" s="60"/>
    </row>
    <row r="59" spans="11:11" x14ac:dyDescent="0.25">
      <c r="K59" s="60"/>
    </row>
    <row r="60" spans="11:11" x14ac:dyDescent="0.25">
      <c r="K60" s="60"/>
    </row>
    <row r="61" spans="11:11" x14ac:dyDescent="0.25">
      <c r="K61" s="60"/>
    </row>
    <row r="62" spans="11:11" x14ac:dyDescent="0.25">
      <c r="K62" s="60"/>
    </row>
    <row r="63" spans="11:11" x14ac:dyDescent="0.25">
      <c r="K63" s="60"/>
    </row>
  </sheetData>
  <mergeCells count="66">
    <mergeCell ref="C10:D10"/>
    <mergeCell ref="E10:G10"/>
    <mergeCell ref="A1:B3"/>
    <mergeCell ref="C1:M1"/>
    <mergeCell ref="C2:D3"/>
    <mergeCell ref="E2:I3"/>
    <mergeCell ref="J2:M3"/>
    <mergeCell ref="A4:B4"/>
    <mergeCell ref="G4:I4"/>
    <mergeCell ref="A5:B5"/>
    <mergeCell ref="G5:I5"/>
    <mergeCell ref="B7:G7"/>
    <mergeCell ref="H7:J7"/>
    <mergeCell ref="B8:G9"/>
    <mergeCell ref="O12:O13"/>
    <mergeCell ref="P12:P13"/>
    <mergeCell ref="A11:B11"/>
    <mergeCell ref="A12:A13"/>
    <mergeCell ref="B12:B13"/>
    <mergeCell ref="C12:C13"/>
    <mergeCell ref="D12:D13"/>
    <mergeCell ref="E12:E13"/>
    <mergeCell ref="G15:G17"/>
    <mergeCell ref="F12:F13"/>
    <mergeCell ref="G12:J12"/>
    <mergeCell ref="K12:L12"/>
    <mergeCell ref="M12:M13"/>
    <mergeCell ref="A15:A17"/>
    <mergeCell ref="B15:B17"/>
    <mergeCell ref="C15:C17"/>
    <mergeCell ref="D15:D17"/>
    <mergeCell ref="E15:E17"/>
    <mergeCell ref="P15:P17"/>
    <mergeCell ref="A18:A19"/>
    <mergeCell ref="B18:B19"/>
    <mergeCell ref="C18:C19"/>
    <mergeCell ref="D18:D19"/>
    <mergeCell ref="E18:E19"/>
    <mergeCell ref="F18:F19"/>
    <mergeCell ref="G18:G19"/>
    <mergeCell ref="H18:H19"/>
    <mergeCell ref="I18:I19"/>
    <mergeCell ref="H15:H17"/>
    <mergeCell ref="I15:I17"/>
    <mergeCell ref="J15:J17"/>
    <mergeCell ref="L15:L16"/>
    <mergeCell ref="M15:M17"/>
    <mergeCell ref="O15:O17"/>
    <mergeCell ref="A20:A21"/>
    <mergeCell ref="B20:B21"/>
    <mergeCell ref="C20:C21"/>
    <mergeCell ref="F20:F22"/>
    <mergeCell ref="G20:G21"/>
    <mergeCell ref="J18:J19"/>
    <mergeCell ref="K18:K19"/>
    <mergeCell ref="M18:M19"/>
    <mergeCell ref="O18:O19"/>
    <mergeCell ref="P18:P19"/>
    <mergeCell ref="O20:O21"/>
    <mergeCell ref="P20:P21"/>
    <mergeCell ref="H20:H21"/>
    <mergeCell ref="I20:I21"/>
    <mergeCell ref="J20:J21"/>
    <mergeCell ref="K20:K22"/>
    <mergeCell ref="L20:L21"/>
    <mergeCell ref="M20:M21"/>
  </mergeCells>
  <conditionalFormatting sqref="J14:J15 J18 J20 J22:J25">
    <cfRule type="containsText" dxfId="9" priority="1" operator="containsText" text="Katastropik">
      <formula>NOT(ISERROR(SEARCH("Katastropik",J14)))</formula>
    </cfRule>
    <cfRule type="containsText" dxfId="8" priority="2" operator="containsText" text="Tinggi">
      <formula>NOT(ISERROR(SEARCH("Tinggi",J14)))</formula>
    </cfRule>
    <cfRule type="containsText" dxfId="7" priority="3" operator="containsText" text="Moderat">
      <formula>NOT(ISERROR(SEARCH("Moderat",J14)))</formula>
    </cfRule>
    <cfRule type="containsText" dxfId="6" priority="4" operator="containsText" text="Rendah">
      <formula>NOT(ISERROR(SEARCH("Rendah",J14)))</formula>
    </cfRule>
    <cfRule type="containsText" dxfId="5" priority="5" operator="containsText" text="Tidak Signifikan">
      <formula>NOT(ISERROR(SEARCH("Tidak Signifikan",J14)))</formula>
    </cfRule>
  </conditionalFormatting>
  <dataValidations count="1">
    <dataValidation type="list" allowBlank="1" showInputMessage="1" showErrorMessage="1" sqref="E2:I3" xr:uid="{CC1468FC-F19F-4670-8C18-A9A7224BBC81}">
      <formula1>$U$1:$U$24</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7BFF-329F-45EA-B97C-D14E41EAA392}">
  <sheetPr>
    <tabColor theme="1"/>
  </sheetPr>
  <dimension ref="A1:V54"/>
  <sheetViews>
    <sheetView showGridLines="0" tabSelected="1" zoomScale="70" zoomScaleNormal="70" workbookViewId="0">
      <pane xSplit="2" ySplit="8" topLeftCell="I22" activePane="bottomRight" state="frozen"/>
      <selection pane="topRight" activeCell="C1" sqref="C1"/>
      <selection pane="bottomLeft" activeCell="A9" sqref="A9"/>
      <selection pane="bottomRight" activeCell="P23" sqref="P23:P24"/>
    </sheetView>
  </sheetViews>
  <sheetFormatPr defaultColWidth="9.140625" defaultRowHeight="15" x14ac:dyDescent="0.25"/>
  <cols>
    <col min="1" max="1" width="4.5703125" style="1" customWidth="1"/>
    <col min="2" max="2" width="50.28515625" style="1" customWidth="1"/>
    <col min="3" max="3" width="39.140625" style="1" customWidth="1"/>
    <col min="4" max="4" width="14.7109375" style="1" customWidth="1"/>
    <col min="5" max="5" width="24.42578125" style="1" customWidth="1"/>
    <col min="6" max="6" width="30.140625" style="1" customWidth="1"/>
    <col min="7" max="7" width="24.5703125" style="1" customWidth="1"/>
    <col min="8" max="8" width="12.85546875" style="1" customWidth="1"/>
    <col min="9" max="9" width="12.28515625" style="1" customWidth="1"/>
    <col min="10" max="10" width="13.5703125" style="1" customWidth="1"/>
    <col min="11" max="11" width="23.85546875" style="1" customWidth="1"/>
    <col min="12" max="12" width="33.28515625" style="1" customWidth="1"/>
    <col min="13" max="13" width="42.140625" style="1" customWidth="1"/>
    <col min="14" max="14" width="26.140625" style="1" customWidth="1"/>
    <col min="15" max="15" width="1.42578125" style="1" customWidth="1"/>
    <col min="16" max="16" width="22.28515625" style="1" customWidth="1"/>
    <col min="17" max="17" width="22.140625" style="1" customWidth="1"/>
    <col min="18" max="21" width="9.140625" style="1"/>
    <col min="22" max="22" width="33.5703125" style="1" hidden="1" customWidth="1"/>
    <col min="23" max="16384" width="9.140625" style="1"/>
  </cols>
  <sheetData>
    <row r="1" spans="1:22" ht="41.25" customHeight="1" x14ac:dyDescent="0.25">
      <c r="A1" s="99"/>
      <c r="B1" s="142"/>
      <c r="C1" s="100"/>
      <c r="D1" s="105" t="s">
        <v>136</v>
      </c>
      <c r="E1" s="105"/>
      <c r="F1" s="105"/>
      <c r="G1" s="105"/>
      <c r="H1" s="105"/>
      <c r="I1" s="105"/>
      <c r="J1" s="105"/>
      <c r="K1" s="105"/>
      <c r="L1" s="105"/>
      <c r="M1" s="105"/>
      <c r="N1" s="105"/>
      <c r="V1" s="1" t="s">
        <v>22</v>
      </c>
    </row>
    <row r="2" spans="1:22" ht="21.75" customHeight="1" x14ac:dyDescent="0.25">
      <c r="A2" s="101"/>
      <c r="B2" s="143"/>
      <c r="C2" s="102"/>
      <c r="D2" s="106" t="s">
        <v>14</v>
      </c>
      <c r="E2" s="106"/>
      <c r="F2" s="107" t="s">
        <v>32</v>
      </c>
      <c r="G2" s="107"/>
      <c r="H2" s="107"/>
      <c r="I2" s="107"/>
      <c r="J2" s="107"/>
      <c r="K2" s="108" t="s">
        <v>38</v>
      </c>
      <c r="L2" s="108"/>
      <c r="M2" s="108"/>
      <c r="N2" s="108"/>
      <c r="V2" s="1" t="s">
        <v>23</v>
      </c>
    </row>
    <row r="3" spans="1:22" ht="25.5" customHeight="1" x14ac:dyDescent="0.25">
      <c r="A3" s="103"/>
      <c r="B3" s="144"/>
      <c r="C3" s="104"/>
      <c r="D3" s="106"/>
      <c r="E3" s="106"/>
      <c r="F3" s="107"/>
      <c r="G3" s="107"/>
      <c r="H3" s="107"/>
      <c r="I3" s="107"/>
      <c r="J3" s="107"/>
      <c r="K3" s="108"/>
      <c r="L3" s="108"/>
      <c r="M3" s="108"/>
      <c r="N3" s="108"/>
      <c r="V3" s="1" t="s">
        <v>24</v>
      </c>
    </row>
    <row r="4" spans="1:22" ht="20.25" customHeight="1" x14ac:dyDescent="0.25">
      <c r="A4" s="109" t="s">
        <v>21</v>
      </c>
      <c r="B4" s="145"/>
      <c r="C4" s="110"/>
      <c r="D4" s="13" t="s">
        <v>18</v>
      </c>
      <c r="E4" s="13" t="s">
        <v>19</v>
      </c>
      <c r="F4" s="13" t="s">
        <v>15</v>
      </c>
      <c r="G4" s="13" t="s">
        <v>18</v>
      </c>
      <c r="H4" s="106" t="s">
        <v>20</v>
      </c>
      <c r="I4" s="106"/>
      <c r="J4" s="106"/>
      <c r="K4" s="12" t="s">
        <v>0</v>
      </c>
      <c r="L4" s="9" t="s">
        <v>17</v>
      </c>
      <c r="M4" s="9" t="s">
        <v>1</v>
      </c>
      <c r="N4" s="9" t="s">
        <v>2</v>
      </c>
      <c r="V4" s="1" t="s">
        <v>25</v>
      </c>
    </row>
    <row r="5" spans="1:22" ht="44.25" customHeight="1" x14ac:dyDescent="0.25">
      <c r="A5" s="111" t="s">
        <v>138</v>
      </c>
      <c r="B5" s="111"/>
      <c r="C5" s="111"/>
      <c r="D5" s="3"/>
      <c r="E5" s="21"/>
      <c r="F5" s="21" t="s">
        <v>137</v>
      </c>
      <c r="G5" s="3"/>
      <c r="H5" s="146"/>
      <c r="I5" s="146"/>
      <c r="J5" s="146"/>
      <c r="K5" s="14" t="s">
        <v>8</v>
      </c>
      <c r="L5" s="14" t="s">
        <v>16</v>
      </c>
      <c r="M5" s="15" t="s">
        <v>218</v>
      </c>
      <c r="N5" s="14" t="s">
        <v>8</v>
      </c>
      <c r="V5" s="1" t="s">
        <v>26</v>
      </c>
    </row>
    <row r="6" spans="1:22" ht="10.5" customHeight="1" x14ac:dyDescent="0.25">
      <c r="A6" s="95"/>
      <c r="B6" s="95"/>
      <c r="C6" s="95"/>
      <c r="V6" s="1" t="s">
        <v>27</v>
      </c>
    </row>
    <row r="7" spans="1:22" s="11" customFormat="1" ht="16.5" customHeight="1" x14ac:dyDescent="0.25">
      <c r="A7" s="94" t="s">
        <v>4</v>
      </c>
      <c r="B7" s="125" t="s">
        <v>40</v>
      </c>
      <c r="C7" s="93" t="s">
        <v>45</v>
      </c>
      <c r="D7" s="93" t="s">
        <v>3</v>
      </c>
      <c r="E7" s="93" t="s">
        <v>41</v>
      </c>
      <c r="F7" s="93" t="s">
        <v>9</v>
      </c>
      <c r="G7" s="93" t="s">
        <v>42</v>
      </c>
      <c r="H7" s="94" t="s">
        <v>10</v>
      </c>
      <c r="I7" s="94"/>
      <c r="J7" s="94"/>
      <c r="K7" s="94"/>
      <c r="L7" s="94" t="s">
        <v>11</v>
      </c>
      <c r="M7" s="94"/>
      <c r="N7" s="93" t="s">
        <v>37</v>
      </c>
      <c r="P7" s="93" t="s">
        <v>43</v>
      </c>
      <c r="Q7" s="93" t="s">
        <v>44</v>
      </c>
      <c r="V7" s="11" t="s">
        <v>28</v>
      </c>
    </row>
    <row r="8" spans="1:22" s="10" customFormat="1" ht="33.75" customHeight="1" x14ac:dyDescent="0.25">
      <c r="A8" s="94"/>
      <c r="B8" s="126"/>
      <c r="C8" s="93"/>
      <c r="D8" s="93"/>
      <c r="E8" s="93"/>
      <c r="F8" s="93"/>
      <c r="G8" s="93"/>
      <c r="H8" s="4" t="s">
        <v>5</v>
      </c>
      <c r="I8" s="4" t="s">
        <v>6</v>
      </c>
      <c r="J8" s="4" t="s">
        <v>7</v>
      </c>
      <c r="K8" s="4" t="s">
        <v>39</v>
      </c>
      <c r="L8" s="4" t="s">
        <v>12</v>
      </c>
      <c r="M8" s="2" t="s">
        <v>13</v>
      </c>
      <c r="N8" s="94"/>
      <c r="P8" s="93"/>
      <c r="Q8" s="93"/>
      <c r="V8" s="10" t="s">
        <v>29</v>
      </c>
    </row>
    <row r="9" spans="1:22" ht="60" x14ac:dyDescent="0.25">
      <c r="A9" s="82">
        <v>1</v>
      </c>
      <c r="B9" s="137" t="s">
        <v>46</v>
      </c>
      <c r="C9" s="22" t="s">
        <v>47</v>
      </c>
      <c r="D9" s="73" t="s">
        <v>48</v>
      </c>
      <c r="E9" s="22" t="s">
        <v>49</v>
      </c>
      <c r="F9" s="22" t="s">
        <v>50</v>
      </c>
      <c r="G9" s="19" t="s">
        <v>51</v>
      </c>
      <c r="H9" s="23">
        <v>3</v>
      </c>
      <c r="I9" s="23">
        <v>3</v>
      </c>
      <c r="J9" s="7">
        <f>H9*I9</f>
        <v>9</v>
      </c>
      <c r="K9" s="18" t="str">
        <f>IF(J9&lt;3,"Tidak Signifikan",IF(AND(J9&gt;=3,J9&lt;=4),"Rendah",IF(AND(J9&gt;=5,J9&lt;=9),"Moderat",IF(AND(J9&gt;=10,J9&lt;=14),"Tinggi","Katastropik"))))</f>
        <v>Moderat</v>
      </c>
      <c r="L9" s="25" t="s">
        <v>110</v>
      </c>
      <c r="M9" s="25" t="s">
        <v>111</v>
      </c>
      <c r="N9" s="134" t="s">
        <v>112</v>
      </c>
      <c r="P9" s="157">
        <v>0.47</v>
      </c>
      <c r="Q9" s="80"/>
      <c r="V9" s="1" t="s">
        <v>30</v>
      </c>
    </row>
    <row r="10" spans="1:22" ht="45" x14ac:dyDescent="0.25">
      <c r="A10" s="83"/>
      <c r="B10" s="138"/>
      <c r="C10" s="22" t="s">
        <v>52</v>
      </c>
      <c r="D10" s="77"/>
      <c r="E10" s="22" t="s">
        <v>53</v>
      </c>
      <c r="F10" s="22" t="s">
        <v>54</v>
      </c>
      <c r="G10" s="6" t="s">
        <v>55</v>
      </c>
      <c r="H10" s="23">
        <v>3</v>
      </c>
      <c r="I10" s="23">
        <v>3</v>
      </c>
      <c r="J10" s="7">
        <f t="shared" ref="J10:J15" si="0">H10*I10</f>
        <v>9</v>
      </c>
      <c r="K10" s="18" t="str">
        <f t="shared" ref="K10:K15" si="1">IF(J10&lt;3,"Tidak Signifikan",IF(AND(J10&gt;=3,J10&lt;=4),"Rendah",IF(AND(J10&gt;=5,J10&lt;=9),"Moderat",IF(AND(J10&gt;=10,J10&lt;=14),"Tinggi","Katastropik"))))</f>
        <v>Moderat</v>
      </c>
      <c r="L10" s="22" t="s">
        <v>54</v>
      </c>
      <c r="M10" s="25" t="s">
        <v>113</v>
      </c>
      <c r="N10" s="135"/>
      <c r="P10" s="158"/>
      <c r="Q10" s="84"/>
      <c r="V10" s="1" t="s">
        <v>31</v>
      </c>
    </row>
    <row r="11" spans="1:22" ht="30" x14ac:dyDescent="0.25">
      <c r="A11" s="82">
        <v>2</v>
      </c>
      <c r="B11" s="137" t="s">
        <v>56</v>
      </c>
      <c r="C11" s="24" t="s">
        <v>57</v>
      </c>
      <c r="D11" s="77"/>
      <c r="E11" s="25" t="s">
        <v>58</v>
      </c>
      <c r="F11" s="22" t="s">
        <v>59</v>
      </c>
      <c r="G11" s="6" t="s">
        <v>60</v>
      </c>
      <c r="H11" s="7">
        <v>3</v>
      </c>
      <c r="I11" s="7">
        <v>4</v>
      </c>
      <c r="J11" s="7">
        <f t="shared" si="0"/>
        <v>12</v>
      </c>
      <c r="K11" s="18" t="str">
        <f t="shared" si="1"/>
        <v>Tinggi</v>
      </c>
      <c r="L11" s="22" t="s">
        <v>114</v>
      </c>
      <c r="M11" s="22" t="s">
        <v>115</v>
      </c>
      <c r="N11" s="136"/>
      <c r="P11" s="159"/>
      <c r="Q11" s="81"/>
      <c r="V11" s="1" t="s">
        <v>32</v>
      </c>
    </row>
    <row r="12" spans="1:22" ht="30" x14ac:dyDescent="0.25">
      <c r="A12" s="89"/>
      <c r="B12" s="139"/>
      <c r="C12" s="24" t="s">
        <v>61</v>
      </c>
      <c r="D12" s="77"/>
      <c r="E12" s="130" t="s">
        <v>62</v>
      </c>
      <c r="F12" s="130" t="s">
        <v>63</v>
      </c>
      <c r="G12" s="140" t="s">
        <v>64</v>
      </c>
      <c r="H12" s="73">
        <v>3</v>
      </c>
      <c r="I12" s="73">
        <v>3</v>
      </c>
      <c r="J12" s="73">
        <f t="shared" si="0"/>
        <v>9</v>
      </c>
      <c r="K12" s="75" t="str">
        <f t="shared" si="1"/>
        <v>Moderat</v>
      </c>
      <c r="L12" s="130" t="s">
        <v>116</v>
      </c>
      <c r="M12" s="130" t="s">
        <v>117</v>
      </c>
      <c r="N12" s="69">
        <v>1</v>
      </c>
      <c r="P12" s="129">
        <v>0.99960000000000004</v>
      </c>
      <c r="Q12" s="80"/>
      <c r="V12" s="1" t="s">
        <v>33</v>
      </c>
    </row>
    <row r="13" spans="1:22" ht="30" x14ac:dyDescent="0.25">
      <c r="A13" s="83"/>
      <c r="B13" s="138"/>
      <c r="C13" s="24" t="s">
        <v>65</v>
      </c>
      <c r="D13" s="74"/>
      <c r="E13" s="131"/>
      <c r="F13" s="131"/>
      <c r="G13" s="141"/>
      <c r="H13" s="74"/>
      <c r="I13" s="74"/>
      <c r="J13" s="74"/>
      <c r="K13" s="76"/>
      <c r="L13" s="131"/>
      <c r="M13" s="131"/>
      <c r="N13" s="70"/>
      <c r="P13" s="81"/>
      <c r="Q13" s="81"/>
      <c r="V13" s="1" t="s">
        <v>34</v>
      </c>
    </row>
    <row r="14" spans="1:22" ht="150" x14ac:dyDescent="0.25">
      <c r="A14" s="82">
        <v>3</v>
      </c>
      <c r="B14" s="137" t="s">
        <v>66</v>
      </c>
      <c r="C14" s="24" t="s">
        <v>67</v>
      </c>
      <c r="D14" s="73" t="s">
        <v>68</v>
      </c>
      <c r="E14" s="26" t="s">
        <v>69</v>
      </c>
      <c r="F14" s="22" t="s">
        <v>70</v>
      </c>
      <c r="G14" s="6" t="s">
        <v>71</v>
      </c>
      <c r="H14" s="23">
        <v>3</v>
      </c>
      <c r="I14" s="23">
        <v>4</v>
      </c>
      <c r="J14" s="7">
        <f t="shared" si="0"/>
        <v>12</v>
      </c>
      <c r="K14" s="18" t="str">
        <f t="shared" si="1"/>
        <v>Tinggi</v>
      </c>
      <c r="L14" s="25" t="s">
        <v>118</v>
      </c>
      <c r="M14" s="25" t="s">
        <v>119</v>
      </c>
      <c r="N14" s="134" t="s">
        <v>112</v>
      </c>
      <c r="P14" s="129">
        <v>0.34789999999999999</v>
      </c>
      <c r="Q14" s="80"/>
      <c r="V14" s="1" t="s">
        <v>35</v>
      </c>
    </row>
    <row r="15" spans="1:22" ht="75" x14ac:dyDescent="0.25">
      <c r="A15" s="89"/>
      <c r="B15" s="139"/>
      <c r="C15" s="24" t="s">
        <v>72</v>
      </c>
      <c r="D15" s="77"/>
      <c r="E15" s="22" t="s">
        <v>73</v>
      </c>
      <c r="F15" s="22" t="s">
        <v>74</v>
      </c>
      <c r="G15" s="6" t="s">
        <v>75</v>
      </c>
      <c r="H15" s="23">
        <v>3</v>
      </c>
      <c r="I15" s="23">
        <v>2</v>
      </c>
      <c r="J15" s="7">
        <f t="shared" si="0"/>
        <v>6</v>
      </c>
      <c r="K15" s="18" t="str">
        <f t="shared" si="1"/>
        <v>Moderat</v>
      </c>
      <c r="L15" s="25" t="s">
        <v>120</v>
      </c>
      <c r="M15" s="25" t="s">
        <v>121</v>
      </c>
      <c r="N15" s="135"/>
      <c r="P15" s="84"/>
      <c r="Q15" s="84"/>
      <c r="V15" s="1" t="s">
        <v>36</v>
      </c>
    </row>
    <row r="16" spans="1:22" ht="45" x14ac:dyDescent="0.25">
      <c r="A16" s="83"/>
      <c r="B16" s="138"/>
      <c r="C16" s="26" t="s">
        <v>76</v>
      </c>
      <c r="D16" s="77"/>
      <c r="E16" s="26" t="s">
        <v>77</v>
      </c>
      <c r="F16" s="22" t="s">
        <v>78</v>
      </c>
      <c r="G16" s="6" t="s">
        <v>79</v>
      </c>
      <c r="H16" s="23">
        <v>3</v>
      </c>
      <c r="I16" s="23">
        <v>3</v>
      </c>
      <c r="J16" s="7">
        <f t="shared" ref="J16:J22" si="2">H16*I16</f>
        <v>9</v>
      </c>
      <c r="K16" s="18" t="str">
        <f t="shared" ref="K16:K22" si="3">IF(J16&lt;3,"Tidak Signifikan",IF(AND(J16&gt;=3,J16&lt;=4),"Rendah",IF(AND(J16&gt;=5,J16&lt;=9),"Moderat",IF(AND(J16&gt;=10,J16&lt;=14),"Tinggi","Katastropik"))))</f>
        <v>Moderat</v>
      </c>
      <c r="L16" s="25" t="s">
        <v>122</v>
      </c>
      <c r="M16" s="25" t="s">
        <v>123</v>
      </c>
      <c r="N16" s="136"/>
      <c r="P16" s="81"/>
      <c r="Q16" s="81"/>
    </row>
    <row r="17" spans="1:17" ht="60" x14ac:dyDescent="0.25">
      <c r="A17" s="5">
        <v>4</v>
      </c>
      <c r="B17" s="27" t="s">
        <v>80</v>
      </c>
      <c r="C17" s="22" t="s">
        <v>81</v>
      </c>
      <c r="D17" s="74"/>
      <c r="E17" s="22" t="s">
        <v>82</v>
      </c>
      <c r="F17" s="22" t="s">
        <v>83</v>
      </c>
      <c r="G17" s="6" t="s">
        <v>84</v>
      </c>
      <c r="H17" s="7">
        <v>4</v>
      </c>
      <c r="I17" s="7">
        <v>2</v>
      </c>
      <c r="J17" s="7">
        <f t="shared" si="2"/>
        <v>8</v>
      </c>
      <c r="K17" s="18" t="str">
        <f t="shared" si="3"/>
        <v>Moderat</v>
      </c>
      <c r="L17" s="22" t="s">
        <v>124</v>
      </c>
      <c r="M17" s="22" t="s">
        <v>125</v>
      </c>
      <c r="N17" s="67">
        <v>2E-3</v>
      </c>
      <c r="P17" s="58">
        <v>1.8E-3</v>
      </c>
      <c r="Q17" s="68"/>
    </row>
    <row r="18" spans="1:17" ht="75" x14ac:dyDescent="0.25">
      <c r="A18" s="82">
        <v>5</v>
      </c>
      <c r="B18" s="137" t="s">
        <v>85</v>
      </c>
      <c r="C18" s="26" t="s">
        <v>86</v>
      </c>
      <c r="D18" s="73" t="s">
        <v>87</v>
      </c>
      <c r="E18" s="26" t="s">
        <v>88</v>
      </c>
      <c r="F18" s="6" t="s">
        <v>89</v>
      </c>
      <c r="G18" s="6" t="s">
        <v>90</v>
      </c>
      <c r="H18" s="23">
        <v>3</v>
      </c>
      <c r="I18" s="23">
        <v>3</v>
      </c>
      <c r="J18" s="7">
        <f t="shared" si="2"/>
        <v>9</v>
      </c>
      <c r="K18" s="18" t="str">
        <f t="shared" si="3"/>
        <v>Moderat</v>
      </c>
      <c r="L18" s="130" t="s">
        <v>126</v>
      </c>
      <c r="M18" s="24" t="s">
        <v>127</v>
      </c>
      <c r="N18" s="69">
        <v>1</v>
      </c>
      <c r="P18" s="155">
        <v>1.1100000000000001</v>
      </c>
      <c r="Q18" s="127"/>
    </row>
    <row r="19" spans="1:17" ht="60" x14ac:dyDescent="0.25">
      <c r="A19" s="83"/>
      <c r="B19" s="138"/>
      <c r="C19" s="24" t="s">
        <v>91</v>
      </c>
      <c r="D19" s="77"/>
      <c r="E19" s="24" t="s">
        <v>92</v>
      </c>
      <c r="F19" s="6" t="s">
        <v>93</v>
      </c>
      <c r="G19" s="6" t="s">
        <v>94</v>
      </c>
      <c r="H19" s="23">
        <v>3</v>
      </c>
      <c r="I19" s="23">
        <v>3</v>
      </c>
      <c r="J19" s="7">
        <f t="shared" si="2"/>
        <v>9</v>
      </c>
      <c r="K19" s="18" t="str">
        <f t="shared" si="3"/>
        <v>Moderat</v>
      </c>
      <c r="L19" s="131"/>
      <c r="M19" s="24" t="s">
        <v>128</v>
      </c>
      <c r="N19" s="70"/>
      <c r="P19" s="156"/>
      <c r="Q19" s="128"/>
    </row>
    <row r="20" spans="1:17" ht="45" x14ac:dyDescent="0.25">
      <c r="A20" s="82">
        <v>6</v>
      </c>
      <c r="B20" s="137" t="s">
        <v>95</v>
      </c>
      <c r="C20" s="22" t="s">
        <v>96</v>
      </c>
      <c r="D20" s="77"/>
      <c r="E20" s="24" t="s">
        <v>97</v>
      </c>
      <c r="F20" s="22" t="s">
        <v>98</v>
      </c>
      <c r="G20" s="22" t="s">
        <v>99</v>
      </c>
      <c r="H20" s="23">
        <v>3</v>
      </c>
      <c r="I20" s="23">
        <v>3</v>
      </c>
      <c r="J20" s="7">
        <f t="shared" si="2"/>
        <v>9</v>
      </c>
      <c r="K20" s="18" t="str">
        <f t="shared" si="3"/>
        <v>Moderat</v>
      </c>
      <c r="L20" s="130" t="s">
        <v>129</v>
      </c>
      <c r="M20" s="22" t="s">
        <v>130</v>
      </c>
      <c r="N20" s="132" t="s">
        <v>131</v>
      </c>
      <c r="P20" s="125">
        <v>3.081</v>
      </c>
      <c r="Q20" s="127"/>
    </row>
    <row r="21" spans="1:17" ht="60" x14ac:dyDescent="0.25">
      <c r="A21" s="83"/>
      <c r="B21" s="138"/>
      <c r="C21" s="26" t="s">
        <v>100</v>
      </c>
      <c r="D21" s="74"/>
      <c r="E21" s="26" t="s">
        <v>101</v>
      </c>
      <c r="F21" s="22" t="s">
        <v>102</v>
      </c>
      <c r="G21" s="22" t="s">
        <v>103</v>
      </c>
      <c r="H21" s="23">
        <v>3</v>
      </c>
      <c r="I21" s="23">
        <v>3</v>
      </c>
      <c r="J21" s="7">
        <f t="shared" si="2"/>
        <v>9</v>
      </c>
      <c r="K21" s="18" t="str">
        <f t="shared" si="3"/>
        <v>Moderat</v>
      </c>
      <c r="L21" s="131"/>
      <c r="M21" s="22" t="s">
        <v>132</v>
      </c>
      <c r="N21" s="133"/>
      <c r="P21" s="126"/>
      <c r="Q21" s="128"/>
    </row>
    <row r="22" spans="1:17" ht="120" x14ac:dyDescent="0.25">
      <c r="A22" s="32">
        <v>7</v>
      </c>
      <c r="B22" s="34" t="s">
        <v>104</v>
      </c>
      <c r="C22" s="62" t="s">
        <v>105</v>
      </c>
      <c r="D22" s="73" t="s">
        <v>106</v>
      </c>
      <c r="E22" s="65" t="s">
        <v>107</v>
      </c>
      <c r="F22" s="6" t="s">
        <v>108</v>
      </c>
      <c r="G22" s="6" t="s">
        <v>109</v>
      </c>
      <c r="H22" s="7">
        <v>3</v>
      </c>
      <c r="I22" s="7">
        <v>4</v>
      </c>
      <c r="J22" s="7">
        <f t="shared" si="2"/>
        <v>12</v>
      </c>
      <c r="K22" s="18" t="str">
        <f t="shared" si="3"/>
        <v>Tinggi</v>
      </c>
      <c r="L22" s="6" t="s">
        <v>133</v>
      </c>
      <c r="M22" s="6" t="s">
        <v>134</v>
      </c>
      <c r="N22" s="8" t="s">
        <v>135</v>
      </c>
      <c r="P22" s="2" t="s">
        <v>228</v>
      </c>
      <c r="Q22" s="28"/>
    </row>
    <row r="23" spans="1:17" ht="32.450000000000003" customHeight="1" x14ac:dyDescent="0.25">
      <c r="A23" s="148">
        <v>8</v>
      </c>
      <c r="B23" s="147" t="s">
        <v>219</v>
      </c>
      <c r="C23" s="63" t="s">
        <v>220</v>
      </c>
      <c r="D23" s="77"/>
      <c r="E23" s="149" t="s">
        <v>223</v>
      </c>
      <c r="F23" s="56" t="s">
        <v>224</v>
      </c>
      <c r="G23" s="73" t="s">
        <v>109</v>
      </c>
      <c r="H23" s="82">
        <v>3</v>
      </c>
      <c r="I23" s="82">
        <v>4</v>
      </c>
      <c r="J23" s="82">
        <v>12</v>
      </c>
      <c r="K23" s="151" t="s">
        <v>225</v>
      </c>
      <c r="L23" s="153" t="s">
        <v>227</v>
      </c>
      <c r="M23" s="149" t="s">
        <v>134</v>
      </c>
      <c r="N23" s="82" t="s">
        <v>222</v>
      </c>
      <c r="P23" s="160" t="s">
        <v>229</v>
      </c>
      <c r="Q23" s="127"/>
    </row>
    <row r="24" spans="1:17" ht="34.15" customHeight="1" x14ac:dyDescent="0.25">
      <c r="A24" s="148"/>
      <c r="B24" s="147"/>
      <c r="C24" s="64" t="s">
        <v>221</v>
      </c>
      <c r="D24" s="74"/>
      <c r="E24" s="150"/>
      <c r="F24" s="28" t="s">
        <v>226</v>
      </c>
      <c r="G24" s="74"/>
      <c r="H24" s="83"/>
      <c r="I24" s="83"/>
      <c r="J24" s="83"/>
      <c r="K24" s="152"/>
      <c r="L24" s="154"/>
      <c r="M24" s="150"/>
      <c r="N24" s="83"/>
      <c r="P24" s="156"/>
      <c r="Q24" s="128"/>
    </row>
    <row r="25" spans="1:17" x14ac:dyDescent="0.25">
      <c r="D25" s="66"/>
    </row>
    <row r="36" spans="12:12" x14ac:dyDescent="0.25">
      <c r="L36" s="16"/>
    </row>
    <row r="44" spans="12:12" x14ac:dyDescent="0.25">
      <c r="L44" s="17"/>
    </row>
    <row r="45" spans="12:12" x14ac:dyDescent="0.25">
      <c r="L45" s="16"/>
    </row>
    <row r="46" spans="12:12" x14ac:dyDescent="0.25">
      <c r="L46" s="16"/>
    </row>
    <row r="47" spans="12:12" x14ac:dyDescent="0.25">
      <c r="L47" s="16"/>
    </row>
    <row r="48" spans="12:12" x14ac:dyDescent="0.25">
      <c r="L48" s="16"/>
    </row>
    <row r="49" spans="12:12" x14ac:dyDescent="0.25">
      <c r="L49" s="16"/>
    </row>
    <row r="50" spans="12:12" x14ac:dyDescent="0.25">
      <c r="L50" s="16"/>
    </row>
    <row r="51" spans="12:12" x14ac:dyDescent="0.25">
      <c r="L51" s="16"/>
    </row>
    <row r="52" spans="12:12" x14ac:dyDescent="0.25">
      <c r="L52" s="16"/>
    </row>
    <row r="53" spans="12:12" x14ac:dyDescent="0.25">
      <c r="L53" s="16"/>
    </row>
    <row r="54" spans="12:12" x14ac:dyDescent="0.25">
      <c r="L54" s="16"/>
    </row>
  </sheetData>
  <mergeCells count="75">
    <mergeCell ref="N23:N24"/>
    <mergeCell ref="P23:P24"/>
    <mergeCell ref="Q23:Q24"/>
    <mergeCell ref="B23:B24"/>
    <mergeCell ref="A23:A24"/>
    <mergeCell ref="D22:D24"/>
    <mergeCell ref="E23:E24"/>
    <mergeCell ref="H23:H24"/>
    <mergeCell ref="I23:I24"/>
    <mergeCell ref="J23:J24"/>
    <mergeCell ref="K23:K24"/>
    <mergeCell ref="G23:G24"/>
    <mergeCell ref="M23:M24"/>
    <mergeCell ref="L23:L24"/>
    <mergeCell ref="Q7:Q8"/>
    <mergeCell ref="C7:C8"/>
    <mergeCell ref="A7:A8"/>
    <mergeCell ref="P7:P8"/>
    <mergeCell ref="N7:N8"/>
    <mergeCell ref="H7:K7"/>
    <mergeCell ref="L7:M7"/>
    <mergeCell ref="D7:D8"/>
    <mergeCell ref="E7:E8"/>
    <mergeCell ref="F7:F8"/>
    <mergeCell ref="G7:G8"/>
    <mergeCell ref="B7:B8"/>
    <mergeCell ref="N9:N11"/>
    <mergeCell ref="L12:L13"/>
    <mergeCell ref="A1:C3"/>
    <mergeCell ref="H4:J4"/>
    <mergeCell ref="A4:C4"/>
    <mergeCell ref="D1:N1"/>
    <mergeCell ref="D2:E3"/>
    <mergeCell ref="F2:J3"/>
    <mergeCell ref="K2:N3"/>
    <mergeCell ref="K12:K13"/>
    <mergeCell ref="B9:B10"/>
    <mergeCell ref="A5:C5"/>
    <mergeCell ref="H5:J5"/>
    <mergeCell ref="A6:C6"/>
    <mergeCell ref="A9:A10"/>
    <mergeCell ref="D9:D13"/>
    <mergeCell ref="H12:H13"/>
    <mergeCell ref="I12:I13"/>
    <mergeCell ref="A14:A16"/>
    <mergeCell ref="B14:B16"/>
    <mergeCell ref="D14:D17"/>
    <mergeCell ref="A11:A13"/>
    <mergeCell ref="B11:B13"/>
    <mergeCell ref="E12:E13"/>
    <mergeCell ref="F12:F13"/>
    <mergeCell ref="G12:G13"/>
    <mergeCell ref="A18:A19"/>
    <mergeCell ref="B18:B19"/>
    <mergeCell ref="D18:D21"/>
    <mergeCell ref="A20:A21"/>
    <mergeCell ref="B20:B21"/>
    <mergeCell ref="L20:L21"/>
    <mergeCell ref="N20:N21"/>
    <mergeCell ref="J12:J13"/>
    <mergeCell ref="M12:M13"/>
    <mergeCell ref="N12:N13"/>
    <mergeCell ref="L18:L19"/>
    <mergeCell ref="N18:N19"/>
    <mergeCell ref="N14:N16"/>
    <mergeCell ref="P20:P21"/>
    <mergeCell ref="Q20:Q21"/>
    <mergeCell ref="P9:P11"/>
    <mergeCell ref="Q9:Q11"/>
    <mergeCell ref="P12:P13"/>
    <mergeCell ref="Q12:Q13"/>
    <mergeCell ref="P18:P19"/>
    <mergeCell ref="Q18:Q19"/>
    <mergeCell ref="P14:P16"/>
    <mergeCell ref="Q14:Q16"/>
  </mergeCells>
  <conditionalFormatting sqref="K9:K12 K14:K22">
    <cfRule type="containsText" dxfId="4" priority="1" operator="containsText" text="Katastropik">
      <formula>NOT(ISERROR(SEARCH("Katastropik",K9)))</formula>
    </cfRule>
    <cfRule type="containsText" dxfId="3" priority="2" operator="containsText" text="Tinggi">
      <formula>NOT(ISERROR(SEARCH("Tinggi",K9)))</formula>
    </cfRule>
    <cfRule type="containsText" dxfId="2" priority="3" operator="containsText" text="Moderat">
      <formula>NOT(ISERROR(SEARCH("Moderat",K9)))</formula>
    </cfRule>
    <cfRule type="containsText" dxfId="1" priority="4" operator="containsText" text="Rendah">
      <formula>NOT(ISERROR(SEARCH("Rendah",K9)))</formula>
    </cfRule>
    <cfRule type="containsText" dxfId="0" priority="5" operator="containsText" text="Tidak Signifikan">
      <formula>NOT(ISERROR(SEARCH("Tidak Signifikan",K9)))</formula>
    </cfRule>
  </conditionalFormatting>
  <dataValidations count="1">
    <dataValidation type="list" allowBlank="1" showInputMessage="1" showErrorMessage="1" sqref="F2:J3" xr:uid="{D3DADF9E-5B75-4E4B-AC2A-D88E8444E174}">
      <formula1>$V$1:$V$15</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ABED8-5388-4357-A4CD-62F2D7526EA0}">
  <dimension ref="A1"/>
  <sheetViews>
    <sheetView workbookViewId="0">
      <selection activeCell="S8" sqref="S8"/>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Sarmut,anrist rev 2024</vt:lpstr>
      <vt:lpstr>Sarmut 2025</vt:lpstr>
      <vt:lpstr>Matrix Resiko</vt:lpstr>
      <vt:lpstr>'Sarmut 2025'!Print_Area</vt:lpstr>
      <vt:lpstr>'Sarmut,anrist rev 2024'!Print_Area</vt:lpstr>
      <vt:lpstr>'Sarmut 2025'!Print_Titles</vt:lpstr>
      <vt:lpstr>'Sarmut,anrist rev 2024'!Print_Titles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MRP</cp:lastModifiedBy>
  <dcterms:created xsi:type="dcterms:W3CDTF">2024-06-12T00:41:19Z</dcterms:created>
  <dcterms:modified xsi:type="dcterms:W3CDTF">2025-07-14T06:36:17Z</dcterms:modified>
</cp:coreProperties>
</file>