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hare\DATA ANDREAS ASMARA\9. BSC &amp; ANALISA RESIKO DEPT. QC\TH.2025\"/>
    </mc:Choice>
  </mc:AlternateContent>
  <bookViews>
    <workbookView xWindow="-120" yWindow="-120" windowWidth="20730" windowHeight="11160" activeTab="1"/>
  </bookViews>
  <sheets>
    <sheet name="Contoh" sheetId="2" r:id="rId1"/>
    <sheet name="Sarmut_QC" sheetId="3" r:id="rId2"/>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Contoh!$C$1:$P$59</definedName>
    <definedName name="_xlnm.Print_Area" localSheetId="1">Sarmut_QC!$C$1:$P$57</definedName>
    <definedName name="_xlnm.Print_Titles" localSheetId="0">Contoh!$8:$8</definedName>
    <definedName name="_xlnm.Print_Titles" localSheetId="1">Sarmut_QC!$8:$8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3" l="1"/>
  <c r="K24" i="3" s="1"/>
  <c r="J21" i="3"/>
  <c r="K21" i="3" s="1"/>
  <c r="J17" i="3"/>
  <c r="K17" i="3" s="1"/>
  <c r="J16" i="3"/>
  <c r="K16" i="3" s="1"/>
  <c r="J29" i="3"/>
  <c r="K29" i="3" s="1"/>
  <c r="J28" i="3"/>
  <c r="K28" i="3" s="1"/>
  <c r="J27" i="3"/>
  <c r="K27" i="3" s="1"/>
  <c r="J26" i="3"/>
  <c r="K26" i="3" s="1"/>
  <c r="J25" i="3"/>
  <c r="K25" i="3" s="1"/>
  <c r="J23" i="3"/>
  <c r="K23" i="3" s="1"/>
  <c r="J22" i="3"/>
  <c r="K22" i="3" s="1"/>
  <c r="J20" i="3"/>
  <c r="K20" i="3" s="1"/>
  <c r="J19" i="3"/>
  <c r="K19" i="3" s="1"/>
  <c r="J18" i="3"/>
  <c r="K18" i="3" s="1"/>
  <c r="J15" i="3"/>
  <c r="K15" i="3" s="1"/>
  <c r="J14" i="3"/>
  <c r="K14" i="3" s="1"/>
  <c r="J13" i="3"/>
  <c r="K13" i="3" s="1"/>
  <c r="J12" i="3"/>
  <c r="K12" i="3" s="1"/>
  <c r="J11" i="3"/>
  <c r="K11" i="3" s="1"/>
  <c r="J10" i="3"/>
  <c r="K10" i="3" s="1"/>
  <c r="J9" i="3"/>
  <c r="K9" i="3" s="1"/>
  <c r="J30" i="2"/>
  <c r="K30" i="2" s="1"/>
  <c r="J29" i="2"/>
  <c r="K29" i="2" s="1"/>
  <c r="J28" i="2"/>
  <c r="K28" i="2" s="1"/>
  <c r="J27" i="2"/>
  <c r="K27" i="2" s="1"/>
  <c r="J26" i="2"/>
  <c r="K26" i="2" s="1"/>
  <c r="J25" i="2"/>
  <c r="K25" i="2" s="1"/>
  <c r="J23" i="2"/>
  <c r="K23" i="2" s="1"/>
  <c r="J22" i="2"/>
  <c r="K22" i="2" s="1"/>
  <c r="J21" i="2"/>
  <c r="K21" i="2" s="1"/>
  <c r="J19" i="2"/>
  <c r="K19" i="2" s="1"/>
  <c r="J20" i="2"/>
  <c r="K20" i="2" s="1"/>
  <c r="J24" i="2"/>
  <c r="K24" i="2" s="1"/>
  <c r="J15" i="2"/>
  <c r="K15" i="2" s="1"/>
  <c r="J16" i="2"/>
  <c r="K16" i="2" s="1"/>
  <c r="J10" i="2"/>
  <c r="K10" i="2" s="1"/>
  <c r="J13" i="2"/>
  <c r="K13" i="2" s="1"/>
  <c r="J14" i="2"/>
  <c r="K14" i="2" s="1"/>
  <c r="J17" i="2"/>
  <c r="K17" i="2" s="1"/>
  <c r="J18" i="2"/>
  <c r="K18" i="2" s="1"/>
  <c r="J31" i="2"/>
  <c r="K31" i="2" s="1"/>
  <c r="J9" i="2"/>
  <c r="K9" i="2" s="1"/>
</calcChain>
</file>

<file path=xl/sharedStrings.xml><?xml version="1.0" encoding="utf-8"?>
<sst xmlns="http://schemas.openxmlformats.org/spreadsheetml/2006/main" count="493" uniqueCount="237">
  <si>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</si>
  <si>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</si>
  <si>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</si>
  <si>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</si>
  <si>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</si>
  <si>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</si>
  <si>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</si>
  <si>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</si>
  <si>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</si>
  <si>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</si>
  <si>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</si>
  <si>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</si>
  <si>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</si>
  <si>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</si>
  <si>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</si>
  <si>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</si>
  <si>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</si>
  <si>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</si>
  <si>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</si>
  <si>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</si>
  <si>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</si>
  <si>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</si>
  <si>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</si>
  <si>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</si>
  <si>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</si>
  <si>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</si>
  <si>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</si>
  <si>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</si>
  <si>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</si>
  <si>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</si>
  <si>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</si>
  <si>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</si>
  <si>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</si>
  <si>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</si>
  <si>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</si>
  <si>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QC</t>
  </si>
  <si>
    <t>R&amp;D</t>
  </si>
  <si>
    <t>ENGINEERING</t>
  </si>
  <si>
    <t>Sasaran Mutu/Target yang akan dicapai
(Kuantitatif)</t>
  </si>
  <si>
    <t xml:space="preserve">Referensi Document No : MR.P.6. Pengendalian Resiko &amp; Peluang		</t>
  </si>
  <si>
    <t>Rating Status 
(rumus otomatis)</t>
  </si>
  <si>
    <t>KPI</t>
  </si>
  <si>
    <t>GA Expenses</t>
  </si>
  <si>
    <t>Pemilihan Lembaga Sertifikasi</t>
  </si>
  <si>
    <t>Integrated System</t>
  </si>
  <si>
    <t>Hasil yang Diharapkan dari Proses</t>
  </si>
  <si>
    <t>1 lembaga sertifikasi dapat mencakup standard SNI Kursi, Meja, Lemari, Tempat Tidur Pasien, dan ISO Integrasi</t>
  </si>
  <si>
    <t>95% dari budget</t>
  </si>
  <si>
    <t xml:space="preserve">Kenaikan biaya sertifikasi sehingga melebihi budget 95% </t>
  </si>
  <si>
    <t>Identifikasi Peluang (Opportunity)</t>
  </si>
  <si>
    <t>Biaya manajemen consultant yang dikeluarkan di bagian CMS tidak melebihi 95% atau minimal sama</t>
  </si>
  <si>
    <t>EVALUASI
SMT I 2025</t>
  </si>
  <si>
    <t>EVALUASI
SMT II 2025</t>
  </si>
  <si>
    <t>Proses Pendukung Ketercapaian KPI</t>
  </si>
  <si>
    <t>1. Kenaikan harga yang ditetapkan oleh lembaga sertifikasi
2. Adanya biaya tambahan diluar perjanjian resmi/penawaran.</t>
  </si>
  <si>
    <t>1. Mencari lembaga sertifikasi dengan harga yang lebih murah.
2. Cost efisiensi seluruh pengeluaran CMS.
3. Negoisasi biaya untuk medapatkan harga lebih murah dari sebelumnya.</t>
  </si>
  <si>
    <t>Lembaga sertifikasi BBSPJIKB  dapat melakukan sertifikasi SNI Kursi, Meja, Lemari, dan Halal dengan biaya lebih terjangkau dibandingkan jika 1 lembaga 1 SNI produk.</t>
  </si>
  <si>
    <t xml:space="preserve">1. CINT belum memiliki sertifikasi SNI meja &amp; lemari
2. CINT belum memiliki sertifikasi Halal
3. Lembaga sertifikasi sebelumnya tidak bisa memenuhi seluruh sertifikasi sesuai kebutuhan CINT.
</t>
  </si>
  <si>
    <t>1. Menggabungkan Sertifikasi SNI Kursi, Meja, Lemari dan Halal dalam 1 lembaga sertifikasi.
2. Kerjasama ke BBSPJIKB agar bisa menambah ruang lingkup sertifikasi SNI Tempat Tidur Pasien &amp; ISO Integrasi.</t>
  </si>
  <si>
    <t>Tidak ada 1 lembaga yang bisa memenuhi seluruh standard yang diterapkan CINT.</t>
  </si>
  <si>
    <t>Ada vendor baru yang lebih murah dengan kualitas dan pelayanan yang lebih baik atau minimal sama</t>
  </si>
  <si>
    <t>Claim Customer</t>
  </si>
  <si>
    <t>Claim Customer = Rp. 0</t>
  </si>
  <si>
    <t>Inspeksi Produk Jadi</t>
  </si>
  <si>
    <t>Lolos inspeksi menyebabkan Claim Customer</t>
  </si>
  <si>
    <t>Improvement Sistem QC</t>
  </si>
  <si>
    <t>Internal Complain</t>
  </si>
  <si>
    <t>Inspeksi Penerimaan, Proses dan Produk Jadi</t>
  </si>
  <si>
    <t>1. Re-freshment Prosedur Inspeksi 
2. Training QC berkala 6 bulan sekali
3. Improve Standar &amp; Metode Inspeksi
4. Evaluasi pelaksanaan Prosedur Inspeksi</t>
  </si>
  <si>
    <t>1. Re-freshment Prosedur Inspeksi 
2. Training QC 6 bulan sekali
3. Improve Standar &amp; Metode Inspeksi
4. Evaluasi pelaksanaan Prosedur Inspeksi</t>
  </si>
  <si>
    <t>Lolos inspeksi menyebabkan Complain dari Internal CINT ( SCM,PRD,ENG,PCH,FIACO,SALES)</t>
  </si>
  <si>
    <t>Complain Produk &amp; Delivery</t>
  </si>
  <si>
    <t>Complain Produk &amp; Delivery = 0 Complain</t>
  </si>
  <si>
    <t>Lolos inspeksi menyebabkan Complain Produk</t>
  </si>
  <si>
    <t>1. Personil QC tidak konsisten atau kurang paham melakukan inspeksi sesuai Standar Inspeksi
2. Standar Inspeksi belum mengcover point inspeksi secara keseluruhan problem yang bisa dicomplain
3. Lolos Inspeksi oleh QC (Human Error)</t>
  </si>
  <si>
    <t>Lead Time Pengujian Sample Produk</t>
  </si>
  <si>
    <t>Testing QC</t>
  </si>
  <si>
    <t>QC Testing</t>
  </si>
  <si>
    <t>Internal Complain Antar Dept.= 0 Complain</t>
  </si>
  <si>
    <t>Lead Time Pengujian Sample Produk = 7 HK</t>
  </si>
  <si>
    <t>Lead time pengujian sample produk &gt; 7 HK</t>
  </si>
  <si>
    <t>Improvement Sistem Testing ( Metode &amp; Alat Uji)</t>
  </si>
  <si>
    <t>1. Keterbatasan kapasitas alat uji sehingga bisa menimbulkan antrian sample pengujian
2. Ada proses pengujian yang harus dilakukan di Internal dan Subkon , sehingga waktu penyelesaian uji melebihi waktu 7 HK, karena proses uji harus mengikuti jadwal produksi di Internal atau subkon</t>
  </si>
  <si>
    <t>1. Modernisasi dan modifikasi alat uji untuk mempercepat waktu uji
2. Improve metode testing untuk mempercepat waktu uji</t>
  </si>
  <si>
    <t>Kegagalan G2 Internal</t>
  </si>
  <si>
    <t>Inspeksi Proses dan Produk Jadi</t>
  </si>
  <si>
    <t>Kegagalan G2 Internal = 0,2%</t>
  </si>
  <si>
    <t>Lolos inspeksi menyebabkan kegagalan G2 Internal &gt; 0,2%</t>
  </si>
  <si>
    <t>Analisa kegagalan G2 Internal dan Follow up terhadap Tindakan Perbaikan agar masalah tidak terulang lagi</t>
  </si>
  <si>
    <t>1. Meeting kualitas mingguan tidak konsisten dilakukan 
2. Follow up terhadap tindakan perbaikan tidak dilakukan secara konsisten</t>
  </si>
  <si>
    <t>1. Jadwal meeting kualitas ditentukan waktunya setiap kamis jam 13
2. Follow up terhadap tindakan perbaikan dilakukan setiap hari</t>
  </si>
  <si>
    <t>Kegagalan G2 Subkon</t>
  </si>
  <si>
    <t>QC Penerimaan &amp; Subkon</t>
  </si>
  <si>
    <t>QC Internal</t>
  </si>
  <si>
    <t>QC Penerimaan &amp; Subkon
,QC Internal</t>
  </si>
  <si>
    <t xml:space="preserve">Inspeksi Penerimaan </t>
  </si>
  <si>
    <t>Kegagalan G2 Subkon = 0,2%</t>
  </si>
  <si>
    <t xml:space="preserve">1. Knowledge kualitas dari subkon yang kurang, sehingga kegagalan G2 subkon &gt;0,2 %
2. Kontrol proses ke subkon tidak dilakukan secara berkala </t>
  </si>
  <si>
    <t>1. Knowledge kualitas dan inspeksi dari subkon yang kurang
2. Tidak ada personil QC di Subkon
3. Kontrol kualitas ke subkon tidak dilakukan secara berkala</t>
  </si>
  <si>
    <t>1. Knowledge kualitas dari subkon bisa meningkat dengan cara Training Kualitas dan Inspeksi
2. Kontrol kualitas ke subkon dilakukan secara berkala 1x/minggu</t>
  </si>
  <si>
    <t xml:space="preserve">1. Training knowledge kualitas dan inspeksi untuk subkon dilakukan secara berkala 1x/6 bln
2. Ada personil di subkon yang ditunjuk sebagai QC
3. Visit kualitas ke subkon (QC&amp;SCM) dilakukan secara berkala 1x/minggu
4. Evaluasi kualitas subkon bulanan </t>
  </si>
  <si>
    <t>Penilaian Kinerja Pemasok (Kualitas)</t>
  </si>
  <si>
    <t>QC System</t>
  </si>
  <si>
    <t>Kualitas Material</t>
  </si>
  <si>
    <t>1 Report/Bln ( tiap tgl. 5)</t>
  </si>
  <si>
    <t>1 Report/Bln (tiap tgl. 5)</t>
  </si>
  <si>
    <t>Kepatuhan Penggunaan APD Internal</t>
  </si>
  <si>
    <t>Pemenuhan APD sesuai HIRADC</t>
  </si>
  <si>
    <t>Kepatuhan Penggunaan APD Internal = 0 Temuan</t>
  </si>
  <si>
    <t>Temuan 5S dan K3</t>
  </si>
  <si>
    <t>Temuan 5S dan K3 = 0 Temuan</t>
  </si>
  <si>
    <t>Kepatuhan terhadap SOP,5S dan K3</t>
  </si>
  <si>
    <t>Temuan 5S dan K3 = 0</t>
  </si>
  <si>
    <t xml:space="preserve">Kecelakaan Kerja Internal = 0 </t>
  </si>
  <si>
    <t>Kepatuhan terhadap penggunaan APD</t>
  </si>
  <si>
    <t>Kecelakaan Kerja Internal</t>
  </si>
  <si>
    <t>Kecelakaan Kerja Internal = 0</t>
  </si>
  <si>
    <t>All QC</t>
  </si>
  <si>
    <t>Pencapaian point KMS = 2000 point per orang /thn</t>
  </si>
  <si>
    <t>Akses Program KMS</t>
  </si>
  <si>
    <t>Program Peningkatan Kompetensi Teknis = 2 Program/Thn</t>
  </si>
  <si>
    <t>Peningkatan Kompetensi Teknis</t>
  </si>
  <si>
    <t>Program Peningkatan Kompetensi Teknis</t>
  </si>
  <si>
    <t>Pencapaian point KMS = 2000 point per orang/Thn</t>
  </si>
  <si>
    <t>Jumlah Kaizen Submitted = Kaizen submitted /Thn</t>
  </si>
  <si>
    <t>Jumlah kaizen submitted =4 kaizen submitted/Thn</t>
  </si>
  <si>
    <t>Kaizen Submitted</t>
  </si>
  <si>
    <t>Akses Program KMS di Dept. QC</t>
  </si>
  <si>
    <t>Program Kaizen di Dept. QC</t>
  </si>
  <si>
    <t>Keterlibatan Kaizen per Bulan</t>
  </si>
  <si>
    <t>Keterlibatan Kaizen/Bulan =75%</t>
  </si>
  <si>
    <t>Keterlibatan Kaizen/Bulan = 75%</t>
  </si>
  <si>
    <t>Kaizen Strategis = 1 Kaizen/Thn</t>
  </si>
  <si>
    <t>Kaizen Strategis=1 Kaizen/Thn</t>
  </si>
  <si>
    <t>Program WOW Award</t>
  </si>
  <si>
    <t>Kaizen Strategis</t>
  </si>
  <si>
    <t>Jumlah Temuan Minor &amp; Mayor Audit External = 0 Temuan</t>
  </si>
  <si>
    <t>Sistem Manajemen ISO Terintegrasi</t>
  </si>
  <si>
    <t>Prosedur QC &amp; Testing</t>
  </si>
  <si>
    <t>Ketepatan waktu closed temuan audit = 10 hari</t>
  </si>
  <si>
    <t>Penyelesaian Temuan Audit External</t>
  </si>
  <si>
    <t>Penyelesaian Temuan audit sesuai jadwal</t>
  </si>
  <si>
    <t>Digitalisasi System</t>
  </si>
  <si>
    <t>Digitalisasi Surat Permintaan Testing = 100 % di Juni 2025</t>
  </si>
  <si>
    <t>Aplikasi Surat Permintaan Testing by G-Form</t>
  </si>
  <si>
    <t>March 10, 2025</t>
  </si>
  <si>
    <t>Andreas A.</t>
  </si>
  <si>
    <t>Shanty M.</t>
  </si>
  <si>
    <t>Personil QC tidak memakai APD sesuai HIRADC QC</t>
  </si>
  <si>
    <t xml:space="preserve">Personil QC tidak patuh menggunakan APD, sehingga kecelakaan kerja terjadi </t>
  </si>
  <si>
    <t xml:space="preserve">Personil QC tidak patuh terhadap SOP, 5S dan K3, sehingga ada temuan </t>
  </si>
  <si>
    <t>Data penilaian tidak diinput setiap hari, sehingga Report Penilaian Kinerja Pemasok (Kualitas) terlambat direlease yaitu &gt; tgl. 5</t>
  </si>
  <si>
    <t>Personil QC tidak konsisten mengakses KMS, sehingga point KMS tidak tercapai</t>
  </si>
  <si>
    <t>Program peningkatan kompetensi teknis di Dept. QC tidak ada planningnya</t>
  </si>
  <si>
    <t>Personil QC kurang memahami bahwa jumlah kaizen tersubmitt adalah 4 kaizen/Thn</t>
  </si>
  <si>
    <t>Dept.QC kurang memahami bahwa keterlibatan kaizen/bln yaitu 75%</t>
  </si>
  <si>
    <t>Tidak ada personil QC yang mengusulkan inovasi dan ikut serta dalam WOW Award</t>
  </si>
  <si>
    <t>Prosedur dan IK QC tidak dilakukan secara konsisten, sehingga ada temuan ketidaksesuaian saat audit</t>
  </si>
  <si>
    <t>Penyelesaian temuan audit terlambat dari jadwal yang ditentukan</t>
  </si>
  <si>
    <t>Banyak kendala dalam pembuatan aplikasi surat permintaan testing by G Form, sehingga implementasinya lebih dari Juni 2025</t>
  </si>
  <si>
    <t>Data diinput setiap hari, sehingga report bisa direlease sebelum tanggal 5</t>
  </si>
  <si>
    <t>HIRADC QC disosialisasikan pada briefing 1x/minggu</t>
  </si>
  <si>
    <t>SOP,5S dan K3 disosialisasikan pada briefing 1x/minggu</t>
  </si>
  <si>
    <t>Daftar perolehan point KMS per orang di Dept. QC diinformasikan setiap bulan</t>
  </si>
  <si>
    <t>Rencana Kebutuhan Training per Tahun dibuat</t>
  </si>
  <si>
    <t>Aplikasi Surat Permintaan Testing terintegrasi dengan CIS WEB</t>
  </si>
  <si>
    <t>Penyelesaian temuan audit max. 1 hari setelah Audit</t>
  </si>
  <si>
    <t>Evaluasi pelaksanaan prosedur dan IK QC setiap bulan</t>
  </si>
  <si>
    <t>Reminder usulan WOW Award di Dept. QC di awal tahun</t>
  </si>
  <si>
    <t>Reminder usulan kaizen di Dept. QC setiap bulan</t>
  </si>
  <si>
    <t>1. Reminder usulan kaizen di Dept. QC setiap bulan
2. Daftar personil yang sudah mengusulkan Kaizen di Dept. QC diinformasikan setiap bulan</t>
  </si>
  <si>
    <t>1. Data inspeksi penerimaan kurang lengkap
2. Surat complain kurang lengkap</t>
  </si>
  <si>
    <t>1. Personil QC kurang memahami HIRADC QC
2. Personil QC tidak memakai APD , padahal APD tersedia atau APD sudah tersedia tetapi tidak digunakan
3. APD belum ditetapkan didalam HIRADC QC</t>
  </si>
  <si>
    <t xml:space="preserve">Personil QC kurang memahami SOP,5S dan K3
</t>
  </si>
  <si>
    <t>Personil QC tidak tahu target pencapaian point per orang/thn</t>
  </si>
  <si>
    <t>Rencana Kebutuhan Training/Thn tidak dibuat</t>
  </si>
  <si>
    <t>Personil QC tidak tahu target jumlah kaizen submitted /thn</t>
  </si>
  <si>
    <t>Personil QC tidak tahu target keterlibatan kaizen /bln</t>
  </si>
  <si>
    <t>Personil QC tidak tahu target kaizen strategis/ tahun</t>
  </si>
  <si>
    <t>Pelaksanaan prosedur dan IK QC tidak dievaluasi secara konsisten , sehingga ada temuan saat audit</t>
  </si>
  <si>
    <t>Penyelesaian temuan audit melibatkan Dept. Lain atau External CINT, sehingga terlambat dalam menyelesaikannya</t>
  </si>
  <si>
    <t>1. Data inspeksi dan complain harus difollow up setiap hari ke QC Penerimaan
2. Data penilaian harus diinput setiap hari</t>
  </si>
  <si>
    <t>1. Reminder HIRADC QC 1x seminggu
2. APD yang belum tersedia, di follow up ke HC
3. Review HIRADC QC 1x/6 bln</t>
  </si>
  <si>
    <t>Reminder SOP,5sdan K3 1x seminggu</t>
  </si>
  <si>
    <t>Sosialisasi target pencapaian point KMS per orang/Thn</t>
  </si>
  <si>
    <t>1. Rencana Kebutuhan Training/Thn 
2. Penilaian kompetensi QC 1x/6 bln</t>
  </si>
  <si>
    <t>Sosialisasi target jumlah kaizen submitted/Thn</t>
  </si>
  <si>
    <t>Sosialisasi target keterlibatan kaizen/bln</t>
  </si>
  <si>
    <t>1. Sosialisasi Program WOW Award pada awal tahun
2. Reminder Target usulan WOW Award yaitu 1 Kaizen/Thn</t>
  </si>
  <si>
    <t>1. Evaluasi Pelaksanaan Prosedur dan IK QC
2. Evaluasi hasil temuan audit external dan lakukan tindakan pencegahan agar tidak ada temuan Audit External berikutnya</t>
  </si>
  <si>
    <t>Penyelesaian temuan audit max.1 hari setelah Audit</t>
  </si>
  <si>
    <t>Banyak kendala teknis dan non teknis dalam pembuatan aplikasi surat permintaan testing</t>
  </si>
  <si>
    <t>1. Buat time line pembuatan aplikasi
2. Monitoring progress realisasi dan plan 
3. Evaluasi dan analisa realisasi</t>
  </si>
  <si>
    <t>Claim per Bulan = Rp. 0</t>
  </si>
  <si>
    <t>Internal Complain Antar Dept.</t>
  </si>
  <si>
    <t>Penilaian Kinerja Pemasok (Kualitas) =1 Report/Bln ( tiap tgl. 5)</t>
  </si>
  <si>
    <t>Pengecekan sampling FG di DC Baros = 12x/Thn</t>
  </si>
  <si>
    <t>Pengecekan sampling FG di DC Baros</t>
  </si>
  <si>
    <t>Pengecekan sampling FG tidak dilakukan secara konsisten</t>
  </si>
  <si>
    <t>Pengecekan sampling FG bisa dilakukan lebih dari 12x/Thn</t>
  </si>
  <si>
    <t>1. Tidak ada jadwal pengecekan sampling FG di DC Baros 1x/Bln
2. Tidak ada monitoring pelaksanaan jadwal</t>
  </si>
  <si>
    <t>1. Dibuatkan Jadwal Pengecekan sampling FG di DC Baros
2. Monitoring pelaksanaan Jadwal 1x/Bln</t>
  </si>
  <si>
    <t>Pengecekan sampling barang Import</t>
  </si>
  <si>
    <t>Pengecekan sampling barang import = 1% per jumlah kedatangan</t>
  </si>
  <si>
    <t>Pengecekan sampling barang import tidak dilakukan secara konsisten</t>
  </si>
  <si>
    <t>Pengecekan sampling barang import lebih dari 1% per jumlah kedatangan</t>
  </si>
  <si>
    <t>1. Tidak ada jadwal pengecekan sampling barang import per kedatangan
2. Tidak ada monitoring pelaksanaan jadwal</t>
  </si>
  <si>
    <t>1. Dibuatkan Jadwal Pengecekan sampling barang import 
2. Monitoring pelaksanaan Jadwal 1x/Bln</t>
  </si>
  <si>
    <t>Pengecekan sampling barang import =1% per jumlah kedatangan</t>
  </si>
  <si>
    <t>Pencapaian point KMS = 2000 point per karyawan /thn</t>
  </si>
  <si>
    <t>Pemenuhan GCG,Kode Etik, PKB</t>
  </si>
  <si>
    <t>Peningkatan kepatuhan GCG, Kode Etik, PKB</t>
  </si>
  <si>
    <t>Pemenuhan GCG,Kode Etik, PKB = 0 Pelanggaran</t>
  </si>
  <si>
    <t>Personil QC kurang memahami GCG, Kode Etik dan PKB</t>
  </si>
  <si>
    <t>1. Sosialisasi mengenai GCG,Kode Etik dan PKB kepada personil QC
2. Reminder di Briefing 1x/minggu</t>
  </si>
  <si>
    <t>Sosialisasi GCG,Kode Etik dan PKB secara berkala 6 bln sekali</t>
  </si>
  <si>
    <t>Jumlah Kaizen Submitted = 4 Kaizen tersubmitt</t>
  </si>
  <si>
    <t>0 Pelanggaran</t>
  </si>
  <si>
    <t>Rp.0</t>
  </si>
  <si>
    <t>0 Complain</t>
  </si>
  <si>
    <t>2 Complain</t>
  </si>
  <si>
    <t>3,17 HK</t>
  </si>
  <si>
    <t>0,14%</t>
  </si>
  <si>
    <t>0,17%</t>
  </si>
  <si>
    <t>1 Report/Bulan</t>
  </si>
  <si>
    <t>6x</t>
  </si>
  <si>
    <t>18,08% per Jumlah Kedatangan</t>
  </si>
  <si>
    <t>0 Temuan</t>
  </si>
  <si>
    <t>100% pada bulan Maret</t>
  </si>
  <si>
    <t>2 Program</t>
  </si>
  <si>
    <t>6 Kaizen Tersubmit</t>
  </si>
  <si>
    <t>100% Keterlibatan</t>
  </si>
  <si>
    <t>1 Kaizen Strategis</t>
  </si>
  <si>
    <t>1 Temuan</t>
  </si>
  <si>
    <t>2 Hari</t>
  </si>
  <si>
    <t>1 Report/Bln 
(tiap tgl. 5)</t>
  </si>
  <si>
    <t>1991 Poin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</si>
</sst>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b/>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1" fillId="0" borderId="0"/>
  </cellStyleXfs>
  <cellXfs count="61">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0" fillId="0" borderId="3" xfId="1" applyFont="1" applyBorder="1" applyAlignment="1">
      <alignment horizontal="left" vertical="center" wrapText="1"/>
    </xf>
    <xf numFmtId="9" fontId="2" fillId="0" borderId="3" xfId="1" applyNumberFormat="1" applyFont="1" applyBorder="1" applyAlignment="1">
      <alignment horizontal="center" vertical="center" wrapText="1"/>
    </xf>
    <xf numFmtId="0" fontId="8" fillId="0" borderId="3" xfId="1" applyFont="1" applyBorder="1" applyAlignment="1">
      <alignment horizontal="center" vertical="center"/>
    </xf>
    <xf numFmtId="0" fontId="4" fillId="0" borderId="4" xfId="1" applyBorder="1" applyAlignment="1">
      <alignment horizontal="center" vertical="center"/>
    </xf>
    <xf numFmtId="0" fontId="2" fillId="0" borderId="4" xfId="0" applyFont="1" applyBorder="1" applyAlignment="1">
      <alignment horizontal="center" vertical="center"/>
    </xf>
    <xf numFmtId="0" fontId="1" fillId="0" borderId="3" xfId="1" applyFont="1" applyBorder="1" applyAlignment="1">
      <alignment horizontal="left" vertical="top" wrapText="1"/>
    </xf>
    <xf numFmtId="0" fontId="4" fillId="0" borderId="3" xfId="1" applyBorder="1" applyAlignment="1">
      <alignment horizontal="center" vertical="center" wrapText="1"/>
    </xf>
    <xf numFmtId="164" fontId="1" fillId="0" borderId="3" xfId="2" applyNumberFormat="1" applyFont="1" applyBorder="1" applyAlignment="1">
      <alignment horizontal="center" vertical="center"/>
    </xf>
    <xf numFmtId="0" fontId="2" fillId="0" borderId="3" xfId="1" applyFont="1" applyBorder="1" applyAlignment="1">
      <alignment horizontal="center" vertical="center" wrapText="1"/>
    </xf>
    <xf numFmtId="0" fontId="9" fillId="0" borderId="0" xfId="1" applyFont="1" applyFill="1" applyBorder="1" applyAlignment="1">
      <alignment vertical="center" wrapText="1"/>
    </xf>
    <xf numFmtId="0" fontId="9" fillId="0" borderId="0" xfId="1" applyFont="1" applyFill="1" applyBorder="1" applyAlignment="1">
      <alignment vertical="center"/>
    </xf>
    <xf numFmtId="0" fontId="4" fillId="0" borderId="14" xfId="1" applyBorder="1" applyAlignment="1">
      <alignment horizontal="center" vertical="center"/>
    </xf>
    <xf numFmtId="0" fontId="4" fillId="0" borderId="4" xfId="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xf>
    <xf numFmtId="0" fontId="4" fillId="2" borderId="5" xfId="1" applyFill="1" applyBorder="1" applyAlignment="1">
      <alignment horizontal="center"/>
    </xf>
    <xf numFmtId="0" fontId="4" fillId="2" borderId="11"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0" xfId="1" applyFill="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2"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4" xfId="1" applyFont="1" applyBorder="1" applyAlignment="1">
      <alignment horizontal="center" vertical="center"/>
    </xf>
  </cellXfs>
  <cellStyles count="3">
    <cellStyle name="Normal" xfId="0" builtinId="0"/>
    <cellStyle name="Normal 2" xfId="1"/>
    <cellStyle name="Normal 2 2" xfId="2"/>
  </cellStyles>
  <dxfs count="10">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122465</xdr:colOff>
      <xdr:row>35</xdr:row>
      <xdr:rowOff>81644</xdr:rowOff>
    </xdr:from>
    <xdr:to>
      <xdr:col>5</xdr:col>
      <xdr:colOff>571500</xdr:colOff>
      <xdr:row>49</xdr:row>
      <xdr:rowOff>167745</xdr:rowOff>
    </xdr:to>
    <xdr:pic>
      <xdr:nvPicPr>
        <xdr:cNvPr id="2" name="Picture 1">
          <a:extLst>
            <a:ext uri="{FF2B5EF4-FFF2-40B4-BE49-F238E27FC236}">
              <a16:creationId xmlns=""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4" name="Freeform 30">
          <a:extLst>
            <a:ext uri="{FF2B5EF4-FFF2-40B4-BE49-F238E27FC236}">
              <a16:creationId xmlns="" xmlns:a16="http://schemas.microsoft.com/office/drawing/2014/main" id="{37AF702B-74DF-B363-26DC-59378E6FCE9A}"/>
            </a:ext>
          </a:extLst>
        </xdr:cNvPr>
        <xdr:cNvSpPr/>
      </xdr:nvSpPr>
      <xdr:spPr>
        <a:xfrm rot="-5400000">
          <a:off x="1424347" y="-673081"/>
          <a:ext cx="789633" cy="2384557"/>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1155801</xdr:colOff>
      <xdr:row>35</xdr:row>
      <xdr:rowOff>21469</xdr:rowOff>
    </xdr:from>
    <xdr:to>
      <xdr:col>10</xdr:col>
      <xdr:colOff>530678</xdr:colOff>
      <xdr:row>63</xdr:row>
      <xdr:rowOff>13607</xdr:rowOff>
    </xdr:to>
    <xdr:pic>
      <xdr:nvPicPr>
        <xdr:cNvPr id="7" name="Picture 6">
          <a:extLst>
            <a:ext uri="{FF2B5EF4-FFF2-40B4-BE49-F238E27FC236}">
              <a16:creationId xmlns=""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122465</xdr:colOff>
      <xdr:row>33</xdr:row>
      <xdr:rowOff>81644</xdr:rowOff>
    </xdr:from>
    <xdr:to>
      <xdr:col>5</xdr:col>
      <xdr:colOff>571500</xdr:colOff>
      <xdr:row>47</xdr:row>
      <xdr:rowOff>167746</xdr:rowOff>
    </xdr:to>
    <xdr:pic>
      <xdr:nvPicPr>
        <xdr:cNvPr id="2" name="Picture 1">
          <a:extLst>
            <a:ext uri="{FF2B5EF4-FFF2-40B4-BE49-F238E27FC236}">
              <a16:creationId xmlns="" xmlns:a16="http://schemas.microsoft.com/office/drawing/2014/main" id="{8C176CC4-7387-4627-9172-1EEC9A771E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565" y="28132769"/>
          <a:ext cx="4659085" cy="2753101"/>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3" name="Freeform 30">
          <a:extLst>
            <a:ext uri="{FF2B5EF4-FFF2-40B4-BE49-F238E27FC236}">
              <a16:creationId xmlns="" xmlns:a16="http://schemas.microsoft.com/office/drawing/2014/main" id="{D2E4CD51-1E13-4239-86F5-EE6706B8B5FE}"/>
            </a:ext>
          </a:extLst>
        </xdr:cNvPr>
        <xdr:cNvSpPr/>
      </xdr:nvSpPr>
      <xdr:spPr>
        <a:xfrm rot="-5400000">
          <a:off x="1419922" y="-671735"/>
          <a:ext cx="791172" cy="2383403"/>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1155801</xdr:colOff>
      <xdr:row>33</xdr:row>
      <xdr:rowOff>21469</xdr:rowOff>
    </xdr:from>
    <xdr:to>
      <xdr:col>10</xdr:col>
      <xdr:colOff>530678</xdr:colOff>
      <xdr:row>61</xdr:row>
      <xdr:rowOff>13608</xdr:rowOff>
    </xdr:to>
    <xdr:pic>
      <xdr:nvPicPr>
        <xdr:cNvPr id="4" name="Picture 3">
          <a:extLst>
            <a:ext uri="{FF2B5EF4-FFF2-40B4-BE49-F238E27FC236}">
              <a16:creationId xmlns="" xmlns:a16="http://schemas.microsoft.com/office/drawing/2014/main" id="{8BAA00A9-76B1-4FEB-967D-7C77B93DA09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89951" y="28072594"/>
          <a:ext cx="5232752" cy="5326138"/>
        </a:xfrm>
        <a:prstGeom prst="rect">
          <a:avLst/>
        </a:prstGeom>
        <a:noFill/>
        <a:ln>
          <a:noFill/>
        </a:ln>
      </xdr:spPr>
    </xdr:pic>
    <xdr:clientData/>
  </xdr:twoCellAnchor>
  <xdr:twoCellAnchor>
    <xdr:from>
      <xdr:col>6</xdr:col>
      <xdr:colOff>509925</xdr:colOff>
      <xdr:row>4</xdr:row>
      <xdr:rowOff>48106</xdr:rowOff>
    </xdr:from>
    <xdr:to>
      <xdr:col>6</xdr:col>
      <xdr:colOff>1160127</xdr:colOff>
      <xdr:row>4</xdr:row>
      <xdr:rowOff>552931</xdr:rowOff>
    </xdr:to>
    <xdr:pic>
      <xdr:nvPicPr>
        <xdr:cNvPr id="5" name="Picture 4" descr="SHANTY"/>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78334" y="1433561"/>
          <a:ext cx="650202"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115454</xdr:colOff>
      <xdr:row>4</xdr:row>
      <xdr:rowOff>28863</xdr:rowOff>
    </xdr:from>
    <xdr:to>
      <xdr:col>3</xdr:col>
      <xdr:colOff>877454</xdr:colOff>
      <xdr:row>4</xdr:row>
      <xdr:rowOff>541926</xdr:rowOff>
    </xdr:to>
    <xdr:pic>
      <xdr:nvPicPr>
        <xdr:cNvPr id="6" name="Picture 5" descr="C:\Users\Andreas\Downloads\WhatsApp Image 2024-09-10 at 14.19.48.jpeg"/>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889" t="16667" r="11508" b="10938"/>
        <a:stretch/>
      </xdr:blipFill>
      <xdr:spPr bwMode="auto">
        <a:xfrm>
          <a:off x="4040909" y="1414318"/>
          <a:ext cx="762000" cy="51306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70"/>
  <sheetViews>
    <sheetView showGridLines="0" topLeftCell="A10" zoomScale="99" zoomScaleNormal="99" workbookViewId="0">
      <selection activeCell="B13" sqref="B13"/>
    </sheetView>
  </sheetViews>
  <sheetFormatPr defaultColWidth="9.140625" defaultRowHeight="15" x14ac:dyDescent="0.25"/>
  <cols>
    <col min="1" max="1" width="4.5703125" style="1" customWidth="1"/>
    <col min="2" max="2" width="30.28515625" style="1" customWidth="1"/>
    <col min="3" max="3" width="24" style="1" customWidth="1"/>
    <col min="4" max="4" width="14.7109375" style="1" customWidth="1"/>
    <col min="5" max="5" width="24.42578125" style="1" customWidth="1"/>
    <col min="6" max="7" width="24.5703125" style="1" customWidth="1"/>
    <col min="8" max="8" width="12.85546875" style="1" customWidth="1"/>
    <col min="9" max="9" width="12.28515625" style="1" customWidth="1"/>
    <col min="10" max="10" width="13.5703125" style="1" customWidth="1"/>
    <col min="11" max="11" width="23.85546875" style="1" customWidth="1"/>
    <col min="12" max="12" width="33.28515625" style="1" customWidth="1"/>
    <col min="13" max="13" width="42.140625" style="1" customWidth="1"/>
    <col min="14" max="14" width="26.140625" style="1" customWidth="1"/>
    <col min="15" max="15" width="1.42578125" style="1" customWidth="1"/>
    <col min="16" max="16" width="22.28515625" style="1" customWidth="1"/>
    <col min="17" max="17" width="22.140625" style="1" customWidth="1"/>
    <col min="18" max="21" width="9.140625" style="1"/>
    <col min="22" max="22" width="33.5703125" style="1" hidden="1" customWidth="1"/>
    <col min="23" max="16384" width="9.140625" style="1"/>
  </cols>
  <sheetData>
    <row r="1" spans="1:22" ht="41.25" customHeight="1" x14ac:dyDescent="0.25">
      <c r="A1" s="41"/>
      <c r="B1" s="42"/>
      <c r="C1" s="43"/>
      <c r="D1" s="54" t="s">
        <v>16</v>
      </c>
      <c r="E1" s="54"/>
      <c r="F1" s="54"/>
      <c r="G1" s="54"/>
      <c r="H1" s="54"/>
      <c r="I1" s="54"/>
      <c r="J1" s="54"/>
      <c r="K1" s="54"/>
      <c r="L1" s="54"/>
      <c r="M1" s="54"/>
      <c r="N1" s="54"/>
      <c r="V1" s="1" t="s">
        <v>23</v>
      </c>
    </row>
    <row r="2" spans="1:22" ht="21.75" customHeight="1" x14ac:dyDescent="0.25">
      <c r="A2" s="44"/>
      <c r="B2" s="45"/>
      <c r="C2" s="46"/>
      <c r="D2" s="50" t="s">
        <v>14</v>
      </c>
      <c r="E2" s="50"/>
      <c r="F2" s="55" t="s">
        <v>35</v>
      </c>
      <c r="G2" s="55"/>
      <c r="H2" s="55"/>
      <c r="I2" s="55"/>
      <c r="J2" s="55"/>
      <c r="K2" s="56" t="s">
        <v>39</v>
      </c>
      <c r="L2" s="56"/>
      <c r="M2" s="56"/>
      <c r="N2" s="56"/>
      <c r="V2" s="1" t="s">
        <v>24</v>
      </c>
    </row>
    <row r="3" spans="1:22" ht="25.5" customHeight="1" x14ac:dyDescent="0.25">
      <c r="A3" s="47"/>
      <c r="B3" s="48"/>
      <c r="C3" s="49"/>
      <c r="D3" s="50"/>
      <c r="E3" s="50"/>
      <c r="F3" s="55"/>
      <c r="G3" s="55"/>
      <c r="H3" s="55"/>
      <c r="I3" s="55"/>
      <c r="J3" s="55"/>
      <c r="K3" s="56"/>
      <c r="L3" s="56"/>
      <c r="M3" s="56"/>
      <c r="N3" s="56"/>
      <c r="V3" s="1" t="s">
        <v>25</v>
      </c>
    </row>
    <row r="4" spans="1:22" ht="20.25" customHeight="1" x14ac:dyDescent="0.25">
      <c r="A4" s="51" t="s">
        <v>22</v>
      </c>
      <c r="B4" s="52"/>
      <c r="C4" s="53"/>
      <c r="D4" s="13" t="s">
        <v>19</v>
      </c>
      <c r="E4" s="13" t="s">
        <v>20</v>
      </c>
      <c r="F4" s="13" t="s">
        <v>15</v>
      </c>
      <c r="G4" s="13" t="s">
        <v>19</v>
      </c>
      <c r="H4" s="50" t="s">
        <v>21</v>
      </c>
      <c r="I4" s="50"/>
      <c r="J4" s="50"/>
      <c r="K4" s="12" t="s">
        <v>0</v>
      </c>
      <c r="L4" s="9" t="s">
        <v>18</v>
      </c>
      <c r="M4" s="9" t="s">
        <v>1</v>
      </c>
      <c r="N4" s="9" t="s">
        <v>2</v>
      </c>
      <c r="V4" s="1" t="s">
        <v>26</v>
      </c>
    </row>
    <row r="5" spans="1:22" ht="44.25" customHeight="1" x14ac:dyDescent="0.25">
      <c r="A5" s="38" t="s">
        <v>146</v>
      </c>
      <c r="B5" s="38"/>
      <c r="C5" s="38"/>
      <c r="D5" s="3"/>
      <c r="E5" s="25" t="s">
        <v>145</v>
      </c>
      <c r="F5" s="25" t="s">
        <v>147</v>
      </c>
      <c r="G5" s="3"/>
      <c r="H5" s="39" t="s">
        <v>145</v>
      </c>
      <c r="I5" s="39"/>
      <c r="J5" s="39"/>
      <c r="K5" s="14" t="s">
        <v>8</v>
      </c>
      <c r="L5" s="14" t="s">
        <v>17</v>
      </c>
      <c r="M5" s="15">
        <v>45485</v>
      </c>
      <c r="N5" s="14" t="s">
        <v>8</v>
      </c>
      <c r="V5" s="1" t="s">
        <v>27</v>
      </c>
    </row>
    <row r="6" spans="1:22" ht="10.5" customHeight="1" x14ac:dyDescent="0.25">
      <c r="A6" s="40"/>
      <c r="B6" s="40"/>
      <c r="C6" s="40"/>
      <c r="V6" s="1" t="s">
        <v>28</v>
      </c>
    </row>
    <row r="7" spans="1:22" s="11" customFormat="1" ht="16.5" customHeight="1" x14ac:dyDescent="0.25">
      <c r="A7" s="58" t="s">
        <v>4</v>
      </c>
      <c r="B7" s="59" t="s">
        <v>41</v>
      </c>
      <c r="C7" s="57" t="s">
        <v>53</v>
      </c>
      <c r="D7" s="57" t="s">
        <v>3</v>
      </c>
      <c r="E7" s="57" t="s">
        <v>45</v>
      </c>
      <c r="F7" s="57" t="s">
        <v>9</v>
      </c>
      <c r="G7" s="57" t="s">
        <v>49</v>
      </c>
      <c r="H7" s="58" t="s">
        <v>10</v>
      </c>
      <c r="I7" s="58"/>
      <c r="J7" s="58"/>
      <c r="K7" s="58"/>
      <c r="L7" s="58" t="s">
        <v>11</v>
      </c>
      <c r="M7" s="58"/>
      <c r="N7" s="57" t="s">
        <v>38</v>
      </c>
      <c r="P7" s="57" t="s">
        <v>51</v>
      </c>
      <c r="Q7" s="57" t="s">
        <v>52</v>
      </c>
      <c r="V7" s="11" t="s">
        <v>29</v>
      </c>
    </row>
    <row r="8" spans="1:22" s="10" customFormat="1" ht="33.75" customHeight="1" x14ac:dyDescent="0.25">
      <c r="A8" s="58"/>
      <c r="B8" s="60"/>
      <c r="C8" s="57"/>
      <c r="D8" s="57"/>
      <c r="E8" s="57"/>
      <c r="F8" s="57"/>
      <c r="G8" s="57"/>
      <c r="H8" s="4" t="s">
        <v>5</v>
      </c>
      <c r="I8" s="4" t="s">
        <v>6</v>
      </c>
      <c r="J8" s="4" t="s">
        <v>7</v>
      </c>
      <c r="K8" s="4" t="s">
        <v>40</v>
      </c>
      <c r="L8" s="4" t="s">
        <v>12</v>
      </c>
      <c r="M8" s="2" t="s">
        <v>13</v>
      </c>
      <c r="N8" s="58"/>
      <c r="P8" s="57"/>
      <c r="Q8" s="57"/>
      <c r="V8" s="10" t="s">
        <v>30</v>
      </c>
    </row>
    <row r="9" spans="1:22" ht="75" x14ac:dyDescent="0.25">
      <c r="A9" s="5">
        <v>1</v>
      </c>
      <c r="B9" s="34" t="s">
        <v>42</v>
      </c>
      <c r="C9" s="21" t="s">
        <v>43</v>
      </c>
      <c r="D9" s="4" t="s">
        <v>44</v>
      </c>
      <c r="E9" s="20" t="s">
        <v>50</v>
      </c>
      <c r="F9" s="20" t="s">
        <v>48</v>
      </c>
      <c r="G9" s="23" t="s">
        <v>60</v>
      </c>
      <c r="H9" s="21">
        <v>2</v>
      </c>
      <c r="I9" s="21">
        <v>2</v>
      </c>
      <c r="J9" s="7">
        <f>H9*I9</f>
        <v>4</v>
      </c>
      <c r="K9" s="19" t="str">
        <f>IF(J9&lt;3,"Tidak Signifikan",IF(AND(J9&gt;=3,J9&lt;=4),"Rendah",IF(AND(J9&gt;=5,J9&lt;=9),"Moderat",IF(AND(J9&gt;=10,J9&lt;=14),"Tinggi","Katastropik"))))</f>
        <v>Rendah</v>
      </c>
      <c r="L9" s="22" t="s">
        <v>54</v>
      </c>
      <c r="M9" s="22" t="s">
        <v>55</v>
      </c>
      <c r="N9" s="36" t="s">
        <v>47</v>
      </c>
      <c r="P9" s="4"/>
      <c r="Q9" s="4"/>
      <c r="V9" s="1" t="s">
        <v>31</v>
      </c>
    </row>
    <row r="10" spans="1:22" ht="120" x14ac:dyDescent="0.25">
      <c r="A10" s="5">
        <v>2</v>
      </c>
      <c r="B10" s="35"/>
      <c r="C10" s="21" t="s">
        <v>43</v>
      </c>
      <c r="D10" s="4" t="s">
        <v>44</v>
      </c>
      <c r="E10" s="20" t="s">
        <v>46</v>
      </c>
      <c r="F10" s="20" t="s">
        <v>59</v>
      </c>
      <c r="G10" s="6" t="s">
        <v>56</v>
      </c>
      <c r="H10" s="21">
        <v>2</v>
      </c>
      <c r="I10" s="21">
        <v>2</v>
      </c>
      <c r="J10" s="7">
        <f t="shared" ref="J10:J31" si="0">H10*I10</f>
        <v>4</v>
      </c>
      <c r="K10" s="19" t="str">
        <f t="shared" ref="K10:K31" si="1">IF(J10&lt;3,"Tidak Signifikan",IF(AND(J10&gt;=3,J10&lt;=4),"Rendah",IF(AND(J10&gt;=5,J10&lt;=9),"Moderat",IF(AND(J10&gt;=10,J10&lt;=14),"Tinggi","Katastropik"))))</f>
        <v>Rendah</v>
      </c>
      <c r="L10" s="22" t="s">
        <v>57</v>
      </c>
      <c r="M10" s="22" t="s">
        <v>58</v>
      </c>
      <c r="N10" s="37"/>
      <c r="P10" s="4"/>
      <c r="Q10" s="4"/>
      <c r="V10" s="1" t="s">
        <v>32</v>
      </c>
    </row>
    <row r="11" spans="1:22" x14ac:dyDescent="0.25">
      <c r="A11" s="5"/>
      <c r="B11" s="26"/>
      <c r="C11" s="21"/>
      <c r="D11" s="4"/>
      <c r="E11" s="20"/>
      <c r="F11" s="20"/>
      <c r="G11" s="6"/>
      <c r="H11" s="21"/>
      <c r="I11" s="21"/>
      <c r="J11" s="7"/>
      <c r="K11" s="19"/>
      <c r="L11" s="22"/>
      <c r="M11" s="22"/>
      <c r="N11" s="27"/>
      <c r="P11" s="4"/>
      <c r="Q11" s="4"/>
    </row>
    <row r="12" spans="1:22" x14ac:dyDescent="0.25">
      <c r="A12" s="5"/>
      <c r="B12" s="26"/>
      <c r="C12" s="21"/>
      <c r="D12" s="4"/>
      <c r="E12" s="20"/>
      <c r="F12" s="20"/>
      <c r="G12" s="6"/>
      <c r="H12" s="21"/>
      <c r="I12" s="21"/>
      <c r="J12" s="7"/>
      <c r="K12" s="19"/>
      <c r="L12" s="22"/>
      <c r="M12" s="22"/>
      <c r="N12" s="27"/>
      <c r="P12" s="4"/>
      <c r="Q12" s="4"/>
    </row>
    <row r="13" spans="1:22" ht="135" x14ac:dyDescent="0.25">
      <c r="A13" s="5">
        <v>1</v>
      </c>
      <c r="B13" s="5" t="s">
        <v>61</v>
      </c>
      <c r="C13" s="21" t="s">
        <v>63</v>
      </c>
      <c r="D13" s="4" t="s">
        <v>93</v>
      </c>
      <c r="E13" s="20" t="s">
        <v>62</v>
      </c>
      <c r="F13" s="6" t="s">
        <v>64</v>
      </c>
      <c r="G13" s="6" t="s">
        <v>65</v>
      </c>
      <c r="H13" s="21">
        <v>3</v>
      </c>
      <c r="I13" s="21">
        <v>4</v>
      </c>
      <c r="J13" s="7">
        <f t="shared" si="0"/>
        <v>12</v>
      </c>
      <c r="K13" s="19" t="str">
        <f t="shared" si="1"/>
        <v>Tinggi</v>
      </c>
      <c r="L13" s="20" t="s">
        <v>74</v>
      </c>
      <c r="M13" s="22" t="s">
        <v>69</v>
      </c>
      <c r="N13" s="2" t="s">
        <v>62</v>
      </c>
      <c r="P13" s="4"/>
      <c r="Q13" s="4"/>
      <c r="V13" s="1" t="s">
        <v>33</v>
      </c>
    </row>
    <row r="14" spans="1:22" ht="135" x14ac:dyDescent="0.25">
      <c r="A14" s="5">
        <v>2</v>
      </c>
      <c r="B14" s="5" t="s">
        <v>66</v>
      </c>
      <c r="C14" s="21" t="s">
        <v>67</v>
      </c>
      <c r="D14" s="4" t="s">
        <v>94</v>
      </c>
      <c r="E14" s="20" t="s">
        <v>78</v>
      </c>
      <c r="F14" s="6" t="s">
        <v>70</v>
      </c>
      <c r="G14" s="6" t="s">
        <v>65</v>
      </c>
      <c r="H14" s="21">
        <v>3</v>
      </c>
      <c r="I14" s="21">
        <v>4</v>
      </c>
      <c r="J14" s="7">
        <f t="shared" si="0"/>
        <v>12</v>
      </c>
      <c r="K14" s="19" t="str">
        <f t="shared" si="1"/>
        <v>Tinggi</v>
      </c>
      <c r="L14" s="20" t="s">
        <v>74</v>
      </c>
      <c r="M14" s="22" t="s">
        <v>68</v>
      </c>
      <c r="N14" s="24" t="s">
        <v>78</v>
      </c>
      <c r="P14" s="4"/>
      <c r="Q14" s="4"/>
      <c r="V14" s="1" t="s">
        <v>34</v>
      </c>
    </row>
    <row r="15" spans="1:22" ht="135" x14ac:dyDescent="0.25">
      <c r="A15" s="5">
        <v>3</v>
      </c>
      <c r="B15" s="5" t="s">
        <v>71</v>
      </c>
      <c r="C15" s="21" t="s">
        <v>67</v>
      </c>
      <c r="D15" s="4" t="s">
        <v>94</v>
      </c>
      <c r="E15" s="20" t="s">
        <v>72</v>
      </c>
      <c r="F15" s="6" t="s">
        <v>73</v>
      </c>
      <c r="G15" s="20" t="s">
        <v>65</v>
      </c>
      <c r="H15" s="21">
        <v>3</v>
      </c>
      <c r="I15" s="21">
        <v>4</v>
      </c>
      <c r="J15" s="7">
        <f t="shared" si="0"/>
        <v>12</v>
      </c>
      <c r="K15" s="19" t="str">
        <f t="shared" si="1"/>
        <v>Tinggi</v>
      </c>
      <c r="L15" s="20" t="s">
        <v>74</v>
      </c>
      <c r="M15" s="22" t="s">
        <v>68</v>
      </c>
      <c r="N15" s="24" t="s">
        <v>72</v>
      </c>
      <c r="P15" s="4"/>
      <c r="Q15" s="4"/>
    </row>
    <row r="16" spans="1:22" ht="135" x14ac:dyDescent="0.25">
      <c r="A16" s="5">
        <v>4</v>
      </c>
      <c r="B16" s="29" t="s">
        <v>75</v>
      </c>
      <c r="C16" s="21" t="s">
        <v>76</v>
      </c>
      <c r="D16" s="4" t="s">
        <v>77</v>
      </c>
      <c r="E16" s="20" t="s">
        <v>79</v>
      </c>
      <c r="F16" s="20" t="s">
        <v>80</v>
      </c>
      <c r="G16" s="20" t="s">
        <v>81</v>
      </c>
      <c r="H16" s="21">
        <v>2</v>
      </c>
      <c r="I16" s="21">
        <v>3</v>
      </c>
      <c r="J16" s="7">
        <f t="shared" si="0"/>
        <v>6</v>
      </c>
      <c r="K16" s="19" t="str">
        <f t="shared" si="1"/>
        <v>Moderat</v>
      </c>
      <c r="L16" s="20" t="s">
        <v>82</v>
      </c>
      <c r="M16" s="28" t="s">
        <v>83</v>
      </c>
      <c r="N16" s="24" t="s">
        <v>79</v>
      </c>
      <c r="P16" s="4"/>
      <c r="Q16" s="4"/>
    </row>
    <row r="17" spans="1:22" ht="75" x14ac:dyDescent="0.25">
      <c r="A17" s="5">
        <v>5</v>
      </c>
      <c r="B17" s="5" t="s">
        <v>84</v>
      </c>
      <c r="C17" s="21" t="s">
        <v>85</v>
      </c>
      <c r="D17" s="4" t="s">
        <v>93</v>
      </c>
      <c r="E17" s="20" t="s">
        <v>86</v>
      </c>
      <c r="F17" s="6" t="s">
        <v>87</v>
      </c>
      <c r="G17" s="6" t="s">
        <v>88</v>
      </c>
      <c r="H17" s="7">
        <v>2</v>
      </c>
      <c r="I17" s="7">
        <v>3</v>
      </c>
      <c r="J17" s="7">
        <f t="shared" si="0"/>
        <v>6</v>
      </c>
      <c r="K17" s="19" t="str">
        <f t="shared" si="1"/>
        <v>Moderat</v>
      </c>
      <c r="L17" s="20" t="s">
        <v>89</v>
      </c>
      <c r="M17" s="22" t="s">
        <v>90</v>
      </c>
      <c r="N17" s="8" t="s">
        <v>86</v>
      </c>
      <c r="P17" s="24"/>
      <c r="Q17" s="4"/>
      <c r="V17" s="1" t="s">
        <v>35</v>
      </c>
    </row>
    <row r="18" spans="1:22" ht="120" x14ac:dyDescent="0.25">
      <c r="A18" s="5">
        <v>6</v>
      </c>
      <c r="B18" s="5" t="s">
        <v>91</v>
      </c>
      <c r="C18" s="7" t="s">
        <v>95</v>
      </c>
      <c r="D18" s="4" t="s">
        <v>92</v>
      </c>
      <c r="E18" s="6" t="s">
        <v>96</v>
      </c>
      <c r="F18" s="6" t="s">
        <v>97</v>
      </c>
      <c r="G18" s="6" t="s">
        <v>99</v>
      </c>
      <c r="H18" s="7">
        <v>2</v>
      </c>
      <c r="I18" s="7">
        <v>3</v>
      </c>
      <c r="J18" s="7">
        <f t="shared" si="0"/>
        <v>6</v>
      </c>
      <c r="K18" s="19" t="str">
        <f t="shared" si="1"/>
        <v>Moderat</v>
      </c>
      <c r="L18" s="28" t="s">
        <v>98</v>
      </c>
      <c r="M18" s="6" t="s">
        <v>100</v>
      </c>
      <c r="N18" s="8" t="s">
        <v>96</v>
      </c>
      <c r="P18" s="4"/>
      <c r="Q18" s="4"/>
      <c r="V18" s="1" t="s">
        <v>36</v>
      </c>
    </row>
    <row r="19" spans="1:22" ht="90" x14ac:dyDescent="0.25">
      <c r="A19" s="5">
        <v>7</v>
      </c>
      <c r="B19" s="5" t="s">
        <v>103</v>
      </c>
      <c r="C19" s="7" t="s">
        <v>101</v>
      </c>
      <c r="D19" s="4" t="s">
        <v>102</v>
      </c>
      <c r="E19" s="6" t="s">
        <v>104</v>
      </c>
      <c r="F19" s="6" t="s">
        <v>151</v>
      </c>
      <c r="G19" s="6" t="s">
        <v>160</v>
      </c>
      <c r="H19" s="7">
        <v>2</v>
      </c>
      <c r="I19" s="7">
        <v>2</v>
      </c>
      <c r="J19" s="7">
        <f t="shared" ref="J19:J30" si="2">H19*I19</f>
        <v>4</v>
      </c>
      <c r="K19" s="19" t="str">
        <f t="shared" ref="K19:K30" si="3">IF(J19&lt;3,"Tidak Signifikan",IF(AND(J19&gt;=3,J19&lt;=4),"Rendah",IF(AND(J19&gt;=5,J19&lt;=9),"Moderat",IF(AND(J19&gt;=10,J19&lt;=14),"Tinggi","Katastropik"))))</f>
        <v>Rendah</v>
      </c>
      <c r="L19" s="28" t="s">
        <v>171</v>
      </c>
      <c r="M19" s="28" t="s">
        <v>181</v>
      </c>
      <c r="N19" s="8" t="s">
        <v>105</v>
      </c>
      <c r="P19" s="4"/>
      <c r="Q19" s="4"/>
    </row>
    <row r="20" spans="1:22" ht="120" x14ac:dyDescent="0.25">
      <c r="A20" s="5">
        <v>8</v>
      </c>
      <c r="B20" s="29" t="s">
        <v>106</v>
      </c>
      <c r="C20" s="7" t="s">
        <v>107</v>
      </c>
      <c r="D20" s="4" t="s">
        <v>94</v>
      </c>
      <c r="E20" s="6" t="s">
        <v>108</v>
      </c>
      <c r="F20" s="6" t="s">
        <v>148</v>
      </c>
      <c r="G20" s="6" t="s">
        <v>161</v>
      </c>
      <c r="H20" s="7">
        <v>2</v>
      </c>
      <c r="I20" s="7">
        <v>2</v>
      </c>
      <c r="J20" s="7">
        <f t="shared" si="2"/>
        <v>4</v>
      </c>
      <c r="K20" s="19" t="str">
        <f t="shared" si="3"/>
        <v>Rendah</v>
      </c>
      <c r="L20" s="6" t="s">
        <v>172</v>
      </c>
      <c r="M20" s="6" t="s">
        <v>182</v>
      </c>
      <c r="N20" s="24" t="s">
        <v>108</v>
      </c>
      <c r="P20" s="4"/>
      <c r="Q20" s="4"/>
    </row>
    <row r="21" spans="1:22" ht="60" x14ac:dyDescent="0.25">
      <c r="A21" s="5">
        <v>9</v>
      </c>
      <c r="B21" s="29" t="s">
        <v>109</v>
      </c>
      <c r="C21" s="7" t="s">
        <v>111</v>
      </c>
      <c r="D21" s="4" t="s">
        <v>94</v>
      </c>
      <c r="E21" s="6" t="s">
        <v>110</v>
      </c>
      <c r="F21" s="6" t="s">
        <v>150</v>
      </c>
      <c r="G21" s="6" t="s">
        <v>162</v>
      </c>
      <c r="H21" s="7">
        <v>2</v>
      </c>
      <c r="I21" s="7">
        <v>2</v>
      </c>
      <c r="J21" s="7">
        <f t="shared" si="2"/>
        <v>4</v>
      </c>
      <c r="K21" s="19" t="str">
        <f t="shared" si="3"/>
        <v>Rendah</v>
      </c>
      <c r="L21" s="6" t="s">
        <v>173</v>
      </c>
      <c r="M21" s="6" t="s">
        <v>183</v>
      </c>
      <c r="N21" s="24" t="s">
        <v>112</v>
      </c>
      <c r="P21" s="4"/>
      <c r="Q21" s="4"/>
    </row>
    <row r="22" spans="1:22" ht="120" x14ac:dyDescent="0.25">
      <c r="A22" s="5">
        <v>10</v>
      </c>
      <c r="B22" s="29" t="s">
        <v>115</v>
      </c>
      <c r="C22" s="7" t="s">
        <v>114</v>
      </c>
      <c r="D22" s="4" t="s">
        <v>94</v>
      </c>
      <c r="E22" s="6" t="s">
        <v>113</v>
      </c>
      <c r="F22" s="6" t="s">
        <v>149</v>
      </c>
      <c r="G22" s="6" t="s">
        <v>161</v>
      </c>
      <c r="H22" s="7">
        <v>2</v>
      </c>
      <c r="I22" s="7">
        <v>3</v>
      </c>
      <c r="J22" s="7">
        <f t="shared" si="2"/>
        <v>6</v>
      </c>
      <c r="K22" s="19" t="str">
        <f t="shared" si="3"/>
        <v>Moderat</v>
      </c>
      <c r="L22" s="6" t="s">
        <v>172</v>
      </c>
      <c r="M22" s="6" t="s">
        <v>182</v>
      </c>
      <c r="N22" s="24" t="s">
        <v>116</v>
      </c>
      <c r="P22" s="4"/>
      <c r="Q22" s="4"/>
    </row>
    <row r="23" spans="1:22" ht="60" x14ac:dyDescent="0.25">
      <c r="A23" s="5">
        <v>11</v>
      </c>
      <c r="B23" s="29" t="s">
        <v>119</v>
      </c>
      <c r="C23" s="7" t="s">
        <v>127</v>
      </c>
      <c r="D23" s="4" t="s">
        <v>117</v>
      </c>
      <c r="E23" s="6" t="s">
        <v>118</v>
      </c>
      <c r="F23" s="6" t="s">
        <v>152</v>
      </c>
      <c r="G23" s="6" t="s">
        <v>163</v>
      </c>
      <c r="H23" s="7">
        <v>2</v>
      </c>
      <c r="I23" s="7">
        <v>2</v>
      </c>
      <c r="J23" s="7">
        <f t="shared" si="2"/>
        <v>4</v>
      </c>
      <c r="K23" s="19" t="str">
        <f t="shared" si="3"/>
        <v>Rendah</v>
      </c>
      <c r="L23" s="6" t="s">
        <v>174</v>
      </c>
      <c r="M23" s="6" t="s">
        <v>184</v>
      </c>
      <c r="N23" s="24" t="s">
        <v>123</v>
      </c>
      <c r="P23" s="4"/>
      <c r="Q23" s="4"/>
    </row>
    <row r="24" spans="1:22" ht="60" x14ac:dyDescent="0.25">
      <c r="A24" s="5">
        <v>12</v>
      </c>
      <c r="B24" s="5" t="s">
        <v>121</v>
      </c>
      <c r="C24" s="7" t="s">
        <v>122</v>
      </c>
      <c r="D24" s="4" t="s">
        <v>117</v>
      </c>
      <c r="E24" s="6" t="s">
        <v>120</v>
      </c>
      <c r="F24" s="6" t="s">
        <v>153</v>
      </c>
      <c r="G24" s="6" t="s">
        <v>164</v>
      </c>
      <c r="H24" s="7">
        <v>2</v>
      </c>
      <c r="I24" s="7">
        <v>2</v>
      </c>
      <c r="J24" s="7">
        <f t="shared" si="2"/>
        <v>4</v>
      </c>
      <c r="K24" s="19" t="str">
        <f t="shared" si="3"/>
        <v>Rendah</v>
      </c>
      <c r="L24" s="6" t="s">
        <v>175</v>
      </c>
      <c r="M24" s="6" t="s">
        <v>185</v>
      </c>
      <c r="N24" s="24" t="s">
        <v>120</v>
      </c>
      <c r="P24" s="4"/>
      <c r="Q24" s="4"/>
    </row>
    <row r="25" spans="1:22" ht="60" x14ac:dyDescent="0.25">
      <c r="A25" s="5">
        <v>13</v>
      </c>
      <c r="B25" s="5" t="s">
        <v>126</v>
      </c>
      <c r="C25" s="7" t="s">
        <v>128</v>
      </c>
      <c r="D25" s="4" t="s">
        <v>117</v>
      </c>
      <c r="E25" s="6" t="s">
        <v>124</v>
      </c>
      <c r="F25" s="6" t="s">
        <v>154</v>
      </c>
      <c r="G25" s="6" t="s">
        <v>169</v>
      </c>
      <c r="H25" s="7">
        <v>2</v>
      </c>
      <c r="I25" s="7">
        <v>2</v>
      </c>
      <c r="J25" s="7">
        <f t="shared" si="2"/>
        <v>4</v>
      </c>
      <c r="K25" s="19" t="str">
        <f t="shared" si="3"/>
        <v>Rendah</v>
      </c>
      <c r="L25" s="6" t="s">
        <v>176</v>
      </c>
      <c r="M25" s="6" t="s">
        <v>186</v>
      </c>
      <c r="N25" s="24" t="s">
        <v>125</v>
      </c>
      <c r="P25" s="4"/>
      <c r="Q25" s="4"/>
    </row>
    <row r="26" spans="1:22" ht="105" x14ac:dyDescent="0.25">
      <c r="A26" s="5">
        <v>14</v>
      </c>
      <c r="B26" s="5" t="s">
        <v>129</v>
      </c>
      <c r="C26" s="7" t="s">
        <v>128</v>
      </c>
      <c r="D26" s="4" t="s">
        <v>117</v>
      </c>
      <c r="E26" s="6" t="s">
        <v>131</v>
      </c>
      <c r="F26" s="6" t="s">
        <v>155</v>
      </c>
      <c r="G26" s="6" t="s">
        <v>170</v>
      </c>
      <c r="H26" s="7">
        <v>2</v>
      </c>
      <c r="I26" s="7">
        <v>3</v>
      </c>
      <c r="J26" s="7">
        <f t="shared" si="2"/>
        <v>6</v>
      </c>
      <c r="K26" s="19" t="str">
        <f t="shared" si="3"/>
        <v>Moderat</v>
      </c>
      <c r="L26" s="6" t="s">
        <v>177</v>
      </c>
      <c r="M26" s="6" t="s">
        <v>187</v>
      </c>
      <c r="N26" s="24" t="s">
        <v>130</v>
      </c>
      <c r="P26" s="4"/>
      <c r="Q26" s="4"/>
    </row>
    <row r="27" spans="1:22" ht="60" x14ac:dyDescent="0.25">
      <c r="A27" s="5">
        <v>15</v>
      </c>
      <c r="B27" s="5" t="s">
        <v>135</v>
      </c>
      <c r="C27" s="7" t="s">
        <v>134</v>
      </c>
      <c r="D27" s="4" t="s">
        <v>117</v>
      </c>
      <c r="E27" s="6" t="s">
        <v>132</v>
      </c>
      <c r="F27" s="6" t="s">
        <v>156</v>
      </c>
      <c r="G27" s="6" t="s">
        <v>168</v>
      </c>
      <c r="H27" s="7">
        <v>2</v>
      </c>
      <c r="I27" s="7">
        <v>2</v>
      </c>
      <c r="J27" s="7">
        <f t="shared" si="2"/>
        <v>4</v>
      </c>
      <c r="K27" s="19" t="str">
        <f t="shared" si="3"/>
        <v>Rendah</v>
      </c>
      <c r="L27" s="6" t="s">
        <v>178</v>
      </c>
      <c r="M27" s="6" t="s">
        <v>188</v>
      </c>
      <c r="N27" s="24" t="s">
        <v>133</v>
      </c>
      <c r="P27" s="4"/>
      <c r="Q27" s="4"/>
    </row>
    <row r="28" spans="1:22" ht="75" x14ac:dyDescent="0.25">
      <c r="A28" s="5">
        <v>16</v>
      </c>
      <c r="B28" s="7" t="s">
        <v>137</v>
      </c>
      <c r="C28" s="7" t="s">
        <v>138</v>
      </c>
      <c r="D28" s="4" t="s">
        <v>117</v>
      </c>
      <c r="E28" s="6" t="s">
        <v>136</v>
      </c>
      <c r="F28" s="6" t="s">
        <v>157</v>
      </c>
      <c r="G28" s="6" t="s">
        <v>167</v>
      </c>
      <c r="H28" s="7">
        <v>2</v>
      </c>
      <c r="I28" s="7">
        <v>2</v>
      </c>
      <c r="J28" s="7">
        <f t="shared" si="2"/>
        <v>4</v>
      </c>
      <c r="K28" s="19" t="str">
        <f t="shared" si="3"/>
        <v>Rendah</v>
      </c>
      <c r="L28" s="6" t="s">
        <v>179</v>
      </c>
      <c r="M28" s="6" t="s">
        <v>189</v>
      </c>
      <c r="N28" s="24" t="s">
        <v>136</v>
      </c>
      <c r="P28" s="4"/>
      <c r="Q28" s="4"/>
    </row>
    <row r="29" spans="1:22" ht="60" x14ac:dyDescent="0.25">
      <c r="A29" s="5">
        <v>17</v>
      </c>
      <c r="B29" s="29" t="s">
        <v>140</v>
      </c>
      <c r="C29" s="7" t="s">
        <v>141</v>
      </c>
      <c r="D29" s="4" t="s">
        <v>102</v>
      </c>
      <c r="E29" s="6" t="s">
        <v>139</v>
      </c>
      <c r="F29" s="6" t="s">
        <v>158</v>
      </c>
      <c r="G29" s="6" t="s">
        <v>166</v>
      </c>
      <c r="H29" s="7">
        <v>2</v>
      </c>
      <c r="I29" s="7">
        <v>2</v>
      </c>
      <c r="J29" s="7">
        <f t="shared" si="2"/>
        <v>4</v>
      </c>
      <c r="K29" s="19" t="str">
        <f t="shared" si="3"/>
        <v>Rendah</v>
      </c>
      <c r="L29" s="6" t="s">
        <v>180</v>
      </c>
      <c r="M29" s="6" t="s">
        <v>190</v>
      </c>
      <c r="N29" s="24" t="s">
        <v>139</v>
      </c>
      <c r="P29" s="4"/>
      <c r="Q29" s="4"/>
    </row>
    <row r="30" spans="1:22" ht="90" x14ac:dyDescent="0.25">
      <c r="A30" s="5">
        <v>18</v>
      </c>
      <c r="B30" s="5" t="s">
        <v>142</v>
      </c>
      <c r="C30" s="6" t="s">
        <v>144</v>
      </c>
      <c r="D30" s="4" t="s">
        <v>102</v>
      </c>
      <c r="E30" s="6" t="s">
        <v>143</v>
      </c>
      <c r="F30" s="6" t="s">
        <v>159</v>
      </c>
      <c r="G30" s="6" t="s">
        <v>165</v>
      </c>
      <c r="H30" s="7">
        <v>2</v>
      </c>
      <c r="I30" s="7">
        <v>2</v>
      </c>
      <c r="J30" s="7">
        <f t="shared" si="2"/>
        <v>4</v>
      </c>
      <c r="K30" s="19" t="str">
        <f t="shared" si="3"/>
        <v>Rendah</v>
      </c>
      <c r="L30" s="6" t="s">
        <v>191</v>
      </c>
      <c r="M30" s="6" t="s">
        <v>192</v>
      </c>
      <c r="N30" s="4" t="s">
        <v>143</v>
      </c>
      <c r="P30" s="4"/>
      <c r="Q30" s="4"/>
    </row>
    <row r="31" spans="1:22" x14ac:dyDescent="0.25">
      <c r="A31" s="5">
        <v>19</v>
      </c>
      <c r="B31" s="5"/>
      <c r="C31" s="20"/>
      <c r="D31" s="4"/>
      <c r="E31" s="20"/>
      <c r="F31" s="20"/>
      <c r="G31" s="6"/>
      <c r="H31" s="7"/>
      <c r="I31" s="7"/>
      <c r="J31" s="7">
        <f t="shared" si="0"/>
        <v>0</v>
      </c>
      <c r="K31" s="19" t="str">
        <f t="shared" si="1"/>
        <v>Tidak Signifikan</v>
      </c>
      <c r="L31" s="20"/>
      <c r="M31" s="20"/>
      <c r="N31" s="2"/>
      <c r="P31" s="4"/>
      <c r="Q31" s="4"/>
      <c r="V31" s="1" t="s">
        <v>37</v>
      </c>
    </row>
    <row r="37" spans="12:12" x14ac:dyDescent="0.25">
      <c r="L37" s="18"/>
    </row>
    <row r="52" spans="12:12" x14ac:dyDescent="0.25">
      <c r="L52" s="16"/>
    </row>
    <row r="60" spans="12:12" x14ac:dyDescent="0.25">
      <c r="L60" s="17"/>
    </row>
    <row r="61" spans="12:12" x14ac:dyDescent="0.25">
      <c r="L61" s="16"/>
    </row>
    <row r="62" spans="12:12" x14ac:dyDescent="0.25">
      <c r="L62" s="16"/>
    </row>
    <row r="63" spans="12:12" x14ac:dyDescent="0.25">
      <c r="L63" s="16"/>
    </row>
    <row r="64" spans="12:12" x14ac:dyDescent="0.25">
      <c r="L64" s="16"/>
    </row>
    <row r="65" spans="12:12" x14ac:dyDescent="0.25">
      <c r="L65" s="16"/>
    </row>
    <row r="66" spans="12:12" x14ac:dyDescent="0.25">
      <c r="L66" s="16"/>
    </row>
    <row r="67" spans="12:12" x14ac:dyDescent="0.25">
      <c r="L67" s="16"/>
    </row>
    <row r="68" spans="12:12" x14ac:dyDescent="0.25">
      <c r="L68" s="16"/>
    </row>
    <row r="69" spans="12:12" x14ac:dyDescent="0.25">
      <c r="L69" s="16"/>
    </row>
    <row r="70" spans="12:12" x14ac:dyDescent="0.25">
      <c r="L70" s="16"/>
    </row>
  </sheetData>
  <mergeCells count="24">
    <mergeCell ref="Q7:Q8"/>
    <mergeCell ref="C7:C8"/>
    <mergeCell ref="A7:A8"/>
    <mergeCell ref="P7:P8"/>
    <mergeCell ref="N7:N8"/>
    <mergeCell ref="H7:K7"/>
    <mergeCell ref="L7:M7"/>
    <mergeCell ref="D7:D8"/>
    <mergeCell ref="E7:E8"/>
    <mergeCell ref="F7:F8"/>
    <mergeCell ref="G7:G8"/>
    <mergeCell ref="B7:B8"/>
    <mergeCell ref="A1:C3"/>
    <mergeCell ref="H4:J4"/>
    <mergeCell ref="A4:C4"/>
    <mergeCell ref="D1:N1"/>
    <mergeCell ref="D2:E3"/>
    <mergeCell ref="F2:J3"/>
    <mergeCell ref="K2:N3"/>
    <mergeCell ref="B9:B10"/>
    <mergeCell ref="N9:N10"/>
    <mergeCell ref="A5:C5"/>
    <mergeCell ref="H5:J5"/>
    <mergeCell ref="A6:C6"/>
  </mergeCells>
  <conditionalFormatting sqref="K9:K31">
    <cfRule type="containsText" dxfId="9" priority="1" operator="containsText" text="Katastropik">
      <formula>NOT(ISERROR(SEARCH("Katastropik",K9)))</formula>
    </cfRule>
    <cfRule type="containsText" dxfId="8" priority="2" operator="containsText" text="Tinggi">
      <formula>NOT(ISERROR(SEARCH("Tinggi",K9)))</formula>
    </cfRule>
    <cfRule type="containsText" dxfId="7" priority="3" operator="containsText" text="Moderat">
      <formula>NOT(ISERROR(SEARCH("Moderat",K9)))</formula>
    </cfRule>
    <cfRule type="containsText" dxfId="6" priority="4" operator="containsText" text="Rendah">
      <formula>NOT(ISERROR(SEARCH("Rendah",K9)))</formula>
    </cfRule>
    <cfRule type="containsText" dxfId="5" priority="5" operator="containsText" text="Tidak Signifikan">
      <formula>NOT(ISERROR(SEARCH("Tidak Signifikan",K9)))</formula>
    </cfRule>
  </conditionalFormatting>
  <dataValidations count="1">
    <dataValidation type="list" allowBlank="1" showInputMessage="1" showErrorMessage="1" sqref="F2:J3">
      <formula1>$V$1:$V$31</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68"/>
  <sheetViews>
    <sheetView showGridLines="0" tabSelected="1" topLeftCell="F1" zoomScale="70" zoomScaleNormal="70" workbookViewId="0">
      <pane ySplit="8" topLeftCell="A22" activePane="bottomLeft" state="frozen"/>
      <selection pane="bottomLeft" activeCell="P23" sqref="P23"/>
    </sheetView>
  </sheetViews>
  <sheetFormatPr defaultColWidth="9.140625" defaultRowHeight="15" x14ac:dyDescent="0.25"/>
  <cols>
    <col min="1" max="1" width="4.5703125" style="1" customWidth="1"/>
    <col min="2" max="2" width="30.28515625" style="1" customWidth="1"/>
    <col min="3" max="3" width="24" style="1" customWidth="1"/>
    <col min="4" max="4" width="14.7109375" style="1" customWidth="1"/>
    <col min="5" max="5" width="24.42578125" style="1" customWidth="1"/>
    <col min="6" max="7" width="24.5703125" style="1" customWidth="1"/>
    <col min="8" max="8" width="12.85546875" style="1" customWidth="1"/>
    <col min="9" max="9" width="12.28515625" style="1" customWidth="1"/>
    <col min="10" max="10" width="13.5703125" style="1" customWidth="1"/>
    <col min="11" max="11" width="23.85546875" style="1" customWidth="1"/>
    <col min="12" max="12" width="33.28515625" style="1" customWidth="1"/>
    <col min="13" max="13" width="42.140625" style="1" customWidth="1"/>
    <col min="14" max="14" width="26.140625" style="1" customWidth="1"/>
    <col min="15" max="15" width="1.42578125" style="1" customWidth="1"/>
    <col min="16" max="16" width="22.28515625" style="1" customWidth="1"/>
    <col min="17" max="17" width="22.140625" style="1" customWidth="1"/>
    <col min="18" max="21" width="9.140625" style="1"/>
    <col min="22" max="22" width="33.5703125" style="1" hidden="1" customWidth="1"/>
    <col min="23" max="16384" width="9.140625" style="1"/>
  </cols>
  <sheetData>
    <row r="1" spans="1:22" ht="41.25" customHeight="1" x14ac:dyDescent="0.25">
      <c r="A1" s="41"/>
      <c r="B1" s="42"/>
      <c r="C1" s="43"/>
      <c r="D1" s="54" t="s">
        <v>16</v>
      </c>
      <c r="E1" s="54"/>
      <c r="F1" s="54"/>
      <c r="G1" s="54"/>
      <c r="H1" s="54"/>
      <c r="I1" s="54"/>
      <c r="J1" s="54"/>
      <c r="K1" s="54"/>
      <c r="L1" s="54"/>
      <c r="M1" s="54"/>
      <c r="N1" s="54"/>
      <c r="V1" s="1" t="s">
        <v>23</v>
      </c>
    </row>
    <row r="2" spans="1:22" ht="21.75" customHeight="1" x14ac:dyDescent="0.25">
      <c r="A2" s="44"/>
      <c r="B2" s="45"/>
      <c r="C2" s="46"/>
      <c r="D2" s="50" t="s">
        <v>14</v>
      </c>
      <c r="E2" s="50"/>
      <c r="F2" s="55" t="s">
        <v>35</v>
      </c>
      <c r="G2" s="55"/>
      <c r="H2" s="55"/>
      <c r="I2" s="55"/>
      <c r="J2" s="55"/>
      <c r="K2" s="56" t="s">
        <v>39</v>
      </c>
      <c r="L2" s="56"/>
      <c r="M2" s="56"/>
      <c r="N2" s="56"/>
      <c r="V2" s="1" t="s">
        <v>24</v>
      </c>
    </row>
    <row r="3" spans="1:22" ht="25.5" customHeight="1" x14ac:dyDescent="0.25">
      <c r="A3" s="47"/>
      <c r="B3" s="48"/>
      <c r="C3" s="49"/>
      <c r="D3" s="50"/>
      <c r="E3" s="50"/>
      <c r="F3" s="55"/>
      <c r="G3" s="55"/>
      <c r="H3" s="55"/>
      <c r="I3" s="55"/>
      <c r="J3" s="55"/>
      <c r="K3" s="56"/>
      <c r="L3" s="56"/>
      <c r="M3" s="56"/>
      <c r="N3" s="56"/>
      <c r="V3" s="1" t="s">
        <v>25</v>
      </c>
    </row>
    <row r="4" spans="1:22" ht="20.25" customHeight="1" x14ac:dyDescent="0.25">
      <c r="A4" s="51" t="s">
        <v>22</v>
      </c>
      <c r="B4" s="52"/>
      <c r="C4" s="53"/>
      <c r="D4" s="13" t="s">
        <v>19</v>
      </c>
      <c r="E4" s="13" t="s">
        <v>20</v>
      </c>
      <c r="F4" s="13" t="s">
        <v>15</v>
      </c>
      <c r="G4" s="13" t="s">
        <v>19</v>
      </c>
      <c r="H4" s="50" t="s">
        <v>21</v>
      </c>
      <c r="I4" s="50"/>
      <c r="J4" s="50"/>
      <c r="K4" s="12" t="s">
        <v>0</v>
      </c>
      <c r="L4" s="9" t="s">
        <v>18</v>
      </c>
      <c r="M4" s="9" t="s">
        <v>1</v>
      </c>
      <c r="N4" s="9" t="s">
        <v>2</v>
      </c>
      <c r="V4" s="1" t="s">
        <v>26</v>
      </c>
    </row>
    <row r="5" spans="1:22" ht="44.25" customHeight="1" x14ac:dyDescent="0.25">
      <c r="A5" s="38" t="s">
        <v>146</v>
      </c>
      <c r="B5" s="38"/>
      <c r="C5" s="38"/>
      <c r="D5" s="3"/>
      <c r="E5" s="25" t="s">
        <v>145</v>
      </c>
      <c r="F5" s="25" t="s">
        <v>147</v>
      </c>
      <c r="G5" s="3"/>
      <c r="H5" s="39" t="s">
        <v>145</v>
      </c>
      <c r="I5" s="39"/>
      <c r="J5" s="39"/>
      <c r="K5" s="14" t="s">
        <v>8</v>
      </c>
      <c r="L5" s="14" t="s">
        <v>17</v>
      </c>
      <c r="M5" s="30">
        <v>45485</v>
      </c>
      <c r="N5" s="14" t="s">
        <v>8</v>
      </c>
      <c r="P5" s="32"/>
      <c r="Q5" s="33"/>
      <c r="V5" s="1" t="s">
        <v>27</v>
      </c>
    </row>
    <row r="6" spans="1:22" ht="10.5" customHeight="1" x14ac:dyDescent="0.25">
      <c r="A6" s="40"/>
      <c r="B6" s="40"/>
      <c r="C6" s="40"/>
      <c r="V6" s="1" t="s">
        <v>28</v>
      </c>
    </row>
    <row r="7" spans="1:22" s="11" customFormat="1" ht="16.5" customHeight="1" x14ac:dyDescent="0.25">
      <c r="A7" s="58" t="s">
        <v>4</v>
      </c>
      <c r="B7" s="59" t="s">
        <v>41</v>
      </c>
      <c r="C7" s="57" t="s">
        <v>53</v>
      </c>
      <c r="D7" s="57" t="s">
        <v>3</v>
      </c>
      <c r="E7" s="57" t="s">
        <v>45</v>
      </c>
      <c r="F7" s="57" t="s">
        <v>9</v>
      </c>
      <c r="G7" s="57" t="s">
        <v>49</v>
      </c>
      <c r="H7" s="58" t="s">
        <v>10</v>
      </c>
      <c r="I7" s="58"/>
      <c r="J7" s="58"/>
      <c r="K7" s="58"/>
      <c r="L7" s="58" t="s">
        <v>11</v>
      </c>
      <c r="M7" s="58"/>
      <c r="N7" s="57" t="s">
        <v>38</v>
      </c>
      <c r="P7" s="57" t="s">
        <v>51</v>
      </c>
      <c r="Q7" s="57" t="s">
        <v>52</v>
      </c>
      <c r="V7" s="11" t="s">
        <v>29</v>
      </c>
    </row>
    <row r="8" spans="1:22" s="10" customFormat="1" ht="33.75" customHeight="1" x14ac:dyDescent="0.25">
      <c r="A8" s="58"/>
      <c r="B8" s="60"/>
      <c r="C8" s="57"/>
      <c r="D8" s="57"/>
      <c r="E8" s="57"/>
      <c r="F8" s="57"/>
      <c r="G8" s="57"/>
      <c r="H8" s="4" t="s">
        <v>5</v>
      </c>
      <c r="I8" s="4" t="s">
        <v>6</v>
      </c>
      <c r="J8" s="4" t="s">
        <v>7</v>
      </c>
      <c r="K8" s="4" t="s">
        <v>40</v>
      </c>
      <c r="L8" s="4" t="s">
        <v>12</v>
      </c>
      <c r="M8" s="2" t="s">
        <v>13</v>
      </c>
      <c r="N8" s="58"/>
      <c r="P8" s="57"/>
      <c r="Q8" s="57"/>
      <c r="V8" s="10" t="s">
        <v>30</v>
      </c>
    </row>
    <row r="9" spans="1:22" ht="135" x14ac:dyDescent="0.25">
      <c r="A9" s="5">
        <v>1</v>
      </c>
      <c r="B9" s="5" t="s">
        <v>61</v>
      </c>
      <c r="C9" s="21" t="s">
        <v>63</v>
      </c>
      <c r="D9" s="4" t="s">
        <v>93</v>
      </c>
      <c r="E9" s="20" t="s">
        <v>193</v>
      </c>
      <c r="F9" s="6" t="s">
        <v>64</v>
      </c>
      <c r="G9" s="6" t="s">
        <v>65</v>
      </c>
      <c r="H9" s="21">
        <v>3</v>
      </c>
      <c r="I9" s="21">
        <v>3</v>
      </c>
      <c r="J9" s="7">
        <f t="shared" ref="J9:J29" si="0">H9*I9</f>
        <v>9</v>
      </c>
      <c r="K9" s="19" t="str">
        <f t="shared" ref="K9:K29" si="1">IF(J9&lt;3,"Tidak Signifikan",IF(AND(J9&gt;=3,J9&lt;=4),"Rendah",IF(AND(J9&gt;=5,J9&lt;=9),"Moderat",IF(AND(J9&gt;=10,J9&lt;=14),"Tinggi","Katastropik"))))</f>
        <v>Moderat</v>
      </c>
      <c r="L9" s="20" t="s">
        <v>74</v>
      </c>
      <c r="M9" s="22" t="s">
        <v>69</v>
      </c>
      <c r="N9" s="2" t="s">
        <v>62</v>
      </c>
      <c r="P9" s="4" t="s">
        <v>218</v>
      </c>
      <c r="Q9" s="4"/>
      <c r="V9" s="1" t="s">
        <v>33</v>
      </c>
    </row>
    <row r="10" spans="1:22" ht="135" x14ac:dyDescent="0.25">
      <c r="A10" s="5">
        <v>2</v>
      </c>
      <c r="B10" s="5" t="s">
        <v>194</v>
      </c>
      <c r="C10" s="21" t="s">
        <v>67</v>
      </c>
      <c r="D10" s="4" t="s">
        <v>94</v>
      </c>
      <c r="E10" s="20" t="s">
        <v>78</v>
      </c>
      <c r="F10" s="6" t="s">
        <v>70</v>
      </c>
      <c r="G10" s="6" t="s">
        <v>65</v>
      </c>
      <c r="H10" s="21">
        <v>3</v>
      </c>
      <c r="I10" s="21">
        <v>2</v>
      </c>
      <c r="J10" s="7">
        <f t="shared" si="0"/>
        <v>6</v>
      </c>
      <c r="K10" s="19" t="str">
        <f t="shared" si="1"/>
        <v>Moderat</v>
      </c>
      <c r="L10" s="20" t="s">
        <v>74</v>
      </c>
      <c r="M10" s="22" t="s">
        <v>68</v>
      </c>
      <c r="N10" s="24" t="s">
        <v>78</v>
      </c>
      <c r="P10" s="4" t="s">
        <v>219</v>
      </c>
      <c r="Q10" s="4"/>
      <c r="V10" s="1" t="s">
        <v>34</v>
      </c>
    </row>
    <row r="11" spans="1:22" ht="135" x14ac:dyDescent="0.25">
      <c r="A11" s="5">
        <v>3</v>
      </c>
      <c r="B11" s="5" t="s">
        <v>71</v>
      </c>
      <c r="C11" s="21" t="s">
        <v>67</v>
      </c>
      <c r="D11" s="4" t="s">
        <v>94</v>
      </c>
      <c r="E11" s="20" t="s">
        <v>72</v>
      </c>
      <c r="F11" s="6" t="s">
        <v>73</v>
      </c>
      <c r="G11" s="20" t="s">
        <v>65</v>
      </c>
      <c r="H11" s="21">
        <v>3</v>
      </c>
      <c r="I11" s="21">
        <v>2</v>
      </c>
      <c r="J11" s="7">
        <f t="shared" si="0"/>
        <v>6</v>
      </c>
      <c r="K11" s="19" t="str">
        <f t="shared" si="1"/>
        <v>Moderat</v>
      </c>
      <c r="L11" s="20" t="s">
        <v>74</v>
      </c>
      <c r="M11" s="22" t="s">
        <v>68</v>
      </c>
      <c r="N11" s="24" t="s">
        <v>72</v>
      </c>
      <c r="P11" s="4" t="s">
        <v>220</v>
      </c>
      <c r="Q11" s="4"/>
    </row>
    <row r="12" spans="1:22" ht="135" x14ac:dyDescent="0.25">
      <c r="A12" s="5">
        <v>4</v>
      </c>
      <c r="B12" s="29" t="s">
        <v>75</v>
      </c>
      <c r="C12" s="21" t="s">
        <v>76</v>
      </c>
      <c r="D12" s="4" t="s">
        <v>77</v>
      </c>
      <c r="E12" s="20" t="s">
        <v>79</v>
      </c>
      <c r="F12" s="20" t="s">
        <v>80</v>
      </c>
      <c r="G12" s="20" t="s">
        <v>81</v>
      </c>
      <c r="H12" s="21">
        <v>2</v>
      </c>
      <c r="I12" s="21">
        <v>2</v>
      </c>
      <c r="J12" s="7">
        <f t="shared" si="0"/>
        <v>4</v>
      </c>
      <c r="K12" s="19" t="str">
        <f t="shared" si="1"/>
        <v>Rendah</v>
      </c>
      <c r="L12" s="20" t="s">
        <v>82</v>
      </c>
      <c r="M12" s="28" t="s">
        <v>83</v>
      </c>
      <c r="N12" s="24" t="s">
        <v>79</v>
      </c>
      <c r="P12" s="4" t="s">
        <v>221</v>
      </c>
      <c r="Q12" s="4"/>
    </row>
    <row r="13" spans="1:22" ht="75" x14ac:dyDescent="0.25">
      <c r="A13" s="5">
        <v>5</v>
      </c>
      <c r="B13" s="5" t="s">
        <v>84</v>
      </c>
      <c r="C13" s="21" t="s">
        <v>85</v>
      </c>
      <c r="D13" s="4" t="s">
        <v>93</v>
      </c>
      <c r="E13" s="20" t="s">
        <v>86</v>
      </c>
      <c r="F13" s="6" t="s">
        <v>87</v>
      </c>
      <c r="G13" s="6" t="s">
        <v>88</v>
      </c>
      <c r="H13" s="7">
        <v>3</v>
      </c>
      <c r="I13" s="7">
        <v>2</v>
      </c>
      <c r="J13" s="7">
        <f t="shared" si="0"/>
        <v>6</v>
      </c>
      <c r="K13" s="19" t="str">
        <f t="shared" si="1"/>
        <v>Moderat</v>
      </c>
      <c r="L13" s="20" t="s">
        <v>89</v>
      </c>
      <c r="M13" s="22" t="s">
        <v>90</v>
      </c>
      <c r="N13" s="24" t="s">
        <v>86</v>
      </c>
      <c r="P13" s="24" t="s">
        <v>222</v>
      </c>
      <c r="Q13" s="4"/>
      <c r="V13" s="1" t="s">
        <v>35</v>
      </c>
    </row>
    <row r="14" spans="1:22" ht="120" x14ac:dyDescent="0.25">
      <c r="A14" s="5">
        <v>6</v>
      </c>
      <c r="B14" s="5" t="s">
        <v>91</v>
      </c>
      <c r="C14" s="7" t="s">
        <v>95</v>
      </c>
      <c r="D14" s="4" t="s">
        <v>92</v>
      </c>
      <c r="E14" s="6" t="s">
        <v>96</v>
      </c>
      <c r="F14" s="6" t="s">
        <v>97</v>
      </c>
      <c r="G14" s="6" t="s">
        <v>99</v>
      </c>
      <c r="H14" s="7">
        <v>3</v>
      </c>
      <c r="I14" s="7">
        <v>2</v>
      </c>
      <c r="J14" s="7">
        <f t="shared" si="0"/>
        <v>6</v>
      </c>
      <c r="K14" s="19" t="str">
        <f t="shared" si="1"/>
        <v>Moderat</v>
      </c>
      <c r="L14" s="28" t="s">
        <v>98</v>
      </c>
      <c r="M14" s="6" t="s">
        <v>100</v>
      </c>
      <c r="N14" s="24" t="s">
        <v>96</v>
      </c>
      <c r="P14" s="4" t="s">
        <v>223</v>
      </c>
      <c r="Q14" s="4"/>
      <c r="V14" s="1" t="s">
        <v>36</v>
      </c>
    </row>
    <row r="15" spans="1:22" ht="90" x14ac:dyDescent="0.25">
      <c r="A15" s="5">
        <v>7</v>
      </c>
      <c r="B15" s="5" t="s">
        <v>103</v>
      </c>
      <c r="C15" s="7" t="s">
        <v>101</v>
      </c>
      <c r="D15" s="4" t="s">
        <v>102</v>
      </c>
      <c r="E15" s="6" t="s">
        <v>195</v>
      </c>
      <c r="F15" s="6" t="s">
        <v>151</v>
      </c>
      <c r="G15" s="6" t="s">
        <v>160</v>
      </c>
      <c r="H15" s="7">
        <v>2</v>
      </c>
      <c r="I15" s="7">
        <v>2</v>
      </c>
      <c r="J15" s="7">
        <f t="shared" si="0"/>
        <v>4</v>
      </c>
      <c r="K15" s="19" t="str">
        <f t="shared" si="1"/>
        <v>Rendah</v>
      </c>
      <c r="L15" s="28" t="s">
        <v>171</v>
      </c>
      <c r="M15" s="28" t="s">
        <v>181</v>
      </c>
      <c r="N15" s="24" t="s">
        <v>235</v>
      </c>
      <c r="P15" s="4" t="s">
        <v>224</v>
      </c>
      <c r="Q15" s="4"/>
    </row>
    <row r="16" spans="1:22" ht="68.25" customHeight="1" x14ac:dyDescent="0.25">
      <c r="A16" s="5">
        <v>8</v>
      </c>
      <c r="B16" s="29" t="s">
        <v>197</v>
      </c>
      <c r="C16" s="7" t="s">
        <v>63</v>
      </c>
      <c r="D16" s="4" t="s">
        <v>35</v>
      </c>
      <c r="E16" s="6" t="s">
        <v>196</v>
      </c>
      <c r="F16" s="6" t="s">
        <v>198</v>
      </c>
      <c r="G16" s="6" t="s">
        <v>199</v>
      </c>
      <c r="H16" s="7">
        <v>2</v>
      </c>
      <c r="I16" s="7">
        <v>2</v>
      </c>
      <c r="J16" s="7">
        <f t="shared" si="0"/>
        <v>4</v>
      </c>
      <c r="K16" s="19" t="str">
        <f t="shared" si="1"/>
        <v>Rendah</v>
      </c>
      <c r="L16" s="28" t="s">
        <v>200</v>
      </c>
      <c r="M16" s="28" t="s">
        <v>201</v>
      </c>
      <c r="N16" s="4" t="s">
        <v>196</v>
      </c>
      <c r="P16" s="4" t="s">
        <v>225</v>
      </c>
      <c r="Q16" s="4"/>
    </row>
    <row r="17" spans="1:17" ht="81.75" customHeight="1" x14ac:dyDescent="0.25">
      <c r="A17" s="5">
        <v>9</v>
      </c>
      <c r="B17" s="29" t="s">
        <v>202</v>
      </c>
      <c r="C17" s="7" t="s">
        <v>63</v>
      </c>
      <c r="D17" s="4" t="s">
        <v>35</v>
      </c>
      <c r="E17" s="6" t="s">
        <v>203</v>
      </c>
      <c r="F17" s="6" t="s">
        <v>204</v>
      </c>
      <c r="G17" s="6" t="s">
        <v>205</v>
      </c>
      <c r="H17" s="7">
        <v>2</v>
      </c>
      <c r="I17" s="7">
        <v>2</v>
      </c>
      <c r="J17" s="7">
        <f t="shared" si="0"/>
        <v>4</v>
      </c>
      <c r="K17" s="19" t="str">
        <f t="shared" si="1"/>
        <v>Rendah</v>
      </c>
      <c r="L17" s="28" t="s">
        <v>206</v>
      </c>
      <c r="M17" s="28" t="s">
        <v>207</v>
      </c>
      <c r="N17" s="4" t="s">
        <v>208</v>
      </c>
      <c r="P17" s="4" t="s">
        <v>226</v>
      </c>
      <c r="Q17" s="4"/>
    </row>
    <row r="18" spans="1:17" ht="120" x14ac:dyDescent="0.25">
      <c r="A18" s="5">
        <v>10</v>
      </c>
      <c r="B18" s="29" t="s">
        <v>106</v>
      </c>
      <c r="C18" s="7" t="s">
        <v>107</v>
      </c>
      <c r="D18" s="4" t="s">
        <v>94</v>
      </c>
      <c r="E18" s="6" t="s">
        <v>108</v>
      </c>
      <c r="F18" s="6" t="s">
        <v>148</v>
      </c>
      <c r="G18" s="6" t="s">
        <v>161</v>
      </c>
      <c r="H18" s="7">
        <v>2</v>
      </c>
      <c r="I18" s="7">
        <v>2</v>
      </c>
      <c r="J18" s="7">
        <f t="shared" si="0"/>
        <v>4</v>
      </c>
      <c r="K18" s="19" t="str">
        <f t="shared" si="1"/>
        <v>Rendah</v>
      </c>
      <c r="L18" s="6" t="s">
        <v>172</v>
      </c>
      <c r="M18" s="6" t="s">
        <v>182</v>
      </c>
      <c r="N18" s="24" t="s">
        <v>108</v>
      </c>
      <c r="P18" s="4" t="s">
        <v>227</v>
      </c>
      <c r="Q18" s="4"/>
    </row>
    <row r="19" spans="1:17" ht="60" x14ac:dyDescent="0.25">
      <c r="A19" s="5">
        <v>11</v>
      </c>
      <c r="B19" s="29" t="s">
        <v>109</v>
      </c>
      <c r="C19" s="7" t="s">
        <v>111</v>
      </c>
      <c r="D19" s="4" t="s">
        <v>94</v>
      </c>
      <c r="E19" s="6" t="s">
        <v>110</v>
      </c>
      <c r="F19" s="6" t="s">
        <v>150</v>
      </c>
      <c r="G19" s="6" t="s">
        <v>162</v>
      </c>
      <c r="H19" s="7">
        <v>2</v>
      </c>
      <c r="I19" s="7">
        <v>2</v>
      </c>
      <c r="J19" s="7">
        <f t="shared" si="0"/>
        <v>4</v>
      </c>
      <c r="K19" s="19" t="str">
        <f t="shared" si="1"/>
        <v>Rendah</v>
      </c>
      <c r="L19" s="6" t="s">
        <v>173</v>
      </c>
      <c r="M19" s="6" t="s">
        <v>183</v>
      </c>
      <c r="N19" s="24" t="s">
        <v>112</v>
      </c>
      <c r="P19" s="31" t="s">
        <v>227</v>
      </c>
      <c r="Q19" s="4"/>
    </row>
    <row r="20" spans="1:17" ht="120" x14ac:dyDescent="0.25">
      <c r="A20" s="5">
        <v>12</v>
      </c>
      <c r="B20" s="29" t="s">
        <v>115</v>
      </c>
      <c r="C20" s="7" t="s">
        <v>114</v>
      </c>
      <c r="D20" s="4" t="s">
        <v>94</v>
      </c>
      <c r="E20" s="6" t="s">
        <v>113</v>
      </c>
      <c r="F20" s="6" t="s">
        <v>149</v>
      </c>
      <c r="G20" s="6" t="s">
        <v>161</v>
      </c>
      <c r="H20" s="7">
        <v>3</v>
      </c>
      <c r="I20" s="7">
        <v>2</v>
      </c>
      <c r="J20" s="7">
        <f t="shared" si="0"/>
        <v>6</v>
      </c>
      <c r="K20" s="19" t="str">
        <f t="shared" si="1"/>
        <v>Moderat</v>
      </c>
      <c r="L20" s="6" t="s">
        <v>172</v>
      </c>
      <c r="M20" s="6" t="s">
        <v>182</v>
      </c>
      <c r="N20" s="24" t="s">
        <v>116</v>
      </c>
      <c r="P20" s="31" t="s">
        <v>227</v>
      </c>
      <c r="Q20" s="4"/>
    </row>
    <row r="21" spans="1:17" ht="90" x14ac:dyDescent="0.25">
      <c r="A21" s="5">
        <v>13</v>
      </c>
      <c r="B21" s="5" t="s">
        <v>142</v>
      </c>
      <c r="C21" s="6" t="s">
        <v>144</v>
      </c>
      <c r="D21" s="4" t="s">
        <v>102</v>
      </c>
      <c r="E21" s="6" t="s">
        <v>143</v>
      </c>
      <c r="F21" s="6" t="s">
        <v>159</v>
      </c>
      <c r="G21" s="6" t="s">
        <v>165</v>
      </c>
      <c r="H21" s="7">
        <v>2</v>
      </c>
      <c r="I21" s="7">
        <v>2</v>
      </c>
      <c r="J21" s="7">
        <f t="shared" ref="J21" si="2">H21*I21</f>
        <v>4</v>
      </c>
      <c r="K21" s="19" t="str">
        <f t="shared" ref="K21" si="3">IF(J21&lt;3,"Tidak Signifikan",IF(AND(J21&gt;=3,J21&lt;=4),"Rendah",IF(AND(J21&gt;=5,J21&lt;=9),"Moderat",IF(AND(J21&gt;=10,J21&lt;=14),"Tinggi","Katastropik"))))</f>
        <v>Rendah</v>
      </c>
      <c r="L21" s="6" t="s">
        <v>191</v>
      </c>
      <c r="M21" s="6" t="s">
        <v>192</v>
      </c>
      <c r="N21" s="4" t="s">
        <v>143</v>
      </c>
      <c r="P21" s="4" t="s">
        <v>228</v>
      </c>
      <c r="Q21" s="4"/>
    </row>
    <row r="22" spans="1:17" ht="60" x14ac:dyDescent="0.25">
      <c r="A22" s="5">
        <v>14</v>
      </c>
      <c r="B22" s="29" t="s">
        <v>119</v>
      </c>
      <c r="C22" s="7" t="s">
        <v>127</v>
      </c>
      <c r="D22" s="4" t="s">
        <v>117</v>
      </c>
      <c r="E22" s="6" t="s">
        <v>209</v>
      </c>
      <c r="F22" s="6" t="s">
        <v>152</v>
      </c>
      <c r="G22" s="6" t="s">
        <v>163</v>
      </c>
      <c r="H22" s="7">
        <v>2</v>
      </c>
      <c r="I22" s="7">
        <v>2</v>
      </c>
      <c r="J22" s="7">
        <f t="shared" si="0"/>
        <v>4</v>
      </c>
      <c r="K22" s="19" t="str">
        <f t="shared" si="1"/>
        <v>Rendah</v>
      </c>
      <c r="L22" s="6" t="s">
        <v>174</v>
      </c>
      <c r="M22" s="6" t="s">
        <v>184</v>
      </c>
      <c r="N22" s="24" t="s">
        <v>123</v>
      </c>
      <c r="P22" s="4" t="s">
        <v>236</v>
      </c>
      <c r="Q22" s="4"/>
    </row>
    <row r="23" spans="1:17" ht="60" x14ac:dyDescent="0.25">
      <c r="A23" s="5">
        <v>15</v>
      </c>
      <c r="B23" s="5" t="s">
        <v>121</v>
      </c>
      <c r="C23" s="7" t="s">
        <v>122</v>
      </c>
      <c r="D23" s="4" t="s">
        <v>117</v>
      </c>
      <c r="E23" s="6" t="s">
        <v>120</v>
      </c>
      <c r="F23" s="6" t="s">
        <v>153</v>
      </c>
      <c r="G23" s="6" t="s">
        <v>164</v>
      </c>
      <c r="H23" s="7">
        <v>3</v>
      </c>
      <c r="I23" s="7">
        <v>2</v>
      </c>
      <c r="J23" s="7">
        <f t="shared" si="0"/>
        <v>6</v>
      </c>
      <c r="K23" s="19" t="str">
        <f t="shared" si="1"/>
        <v>Moderat</v>
      </c>
      <c r="L23" s="6" t="s">
        <v>175</v>
      </c>
      <c r="M23" s="6" t="s">
        <v>185</v>
      </c>
      <c r="N23" s="24" t="s">
        <v>120</v>
      </c>
      <c r="P23" s="4" t="s">
        <v>229</v>
      </c>
      <c r="Q23" s="4"/>
    </row>
    <row r="24" spans="1:17" ht="45" x14ac:dyDescent="0.25">
      <c r="A24" s="5">
        <v>16</v>
      </c>
      <c r="B24" s="5" t="s">
        <v>210</v>
      </c>
      <c r="C24" s="7" t="s">
        <v>211</v>
      </c>
      <c r="D24" s="4" t="s">
        <v>117</v>
      </c>
      <c r="E24" s="6" t="s">
        <v>212</v>
      </c>
      <c r="F24" s="6" t="s">
        <v>213</v>
      </c>
      <c r="G24" s="6" t="s">
        <v>215</v>
      </c>
      <c r="H24" s="7">
        <v>2</v>
      </c>
      <c r="I24" s="7">
        <v>2</v>
      </c>
      <c r="J24" s="7">
        <f t="shared" si="0"/>
        <v>4</v>
      </c>
      <c r="K24" s="19" t="str">
        <f t="shared" si="1"/>
        <v>Rendah</v>
      </c>
      <c r="L24" s="6" t="s">
        <v>213</v>
      </c>
      <c r="M24" s="6" t="s">
        <v>214</v>
      </c>
      <c r="N24" s="24" t="s">
        <v>217</v>
      </c>
      <c r="P24" s="4" t="s">
        <v>217</v>
      </c>
      <c r="Q24" s="4"/>
    </row>
    <row r="25" spans="1:17" ht="60" x14ac:dyDescent="0.25">
      <c r="A25" s="5">
        <v>17</v>
      </c>
      <c r="B25" s="5" t="s">
        <v>126</v>
      </c>
      <c r="C25" s="7" t="s">
        <v>128</v>
      </c>
      <c r="D25" s="4" t="s">
        <v>117</v>
      </c>
      <c r="E25" s="6" t="s">
        <v>216</v>
      </c>
      <c r="F25" s="6" t="s">
        <v>154</v>
      </c>
      <c r="G25" s="6" t="s">
        <v>169</v>
      </c>
      <c r="H25" s="7">
        <v>2</v>
      </c>
      <c r="I25" s="7">
        <v>2</v>
      </c>
      <c r="J25" s="7">
        <f t="shared" si="0"/>
        <v>4</v>
      </c>
      <c r="K25" s="19" t="str">
        <f t="shared" si="1"/>
        <v>Rendah</v>
      </c>
      <c r="L25" s="6" t="s">
        <v>176</v>
      </c>
      <c r="M25" s="6" t="s">
        <v>186</v>
      </c>
      <c r="N25" s="24" t="s">
        <v>125</v>
      </c>
      <c r="P25" s="4" t="s">
        <v>230</v>
      </c>
      <c r="Q25" s="4"/>
    </row>
    <row r="26" spans="1:17" ht="105" x14ac:dyDescent="0.25">
      <c r="A26" s="5">
        <v>18</v>
      </c>
      <c r="B26" s="5" t="s">
        <v>129</v>
      </c>
      <c r="C26" s="7" t="s">
        <v>128</v>
      </c>
      <c r="D26" s="4" t="s">
        <v>117</v>
      </c>
      <c r="E26" s="6" t="s">
        <v>131</v>
      </c>
      <c r="F26" s="6" t="s">
        <v>155</v>
      </c>
      <c r="G26" s="6" t="s">
        <v>170</v>
      </c>
      <c r="H26" s="7">
        <v>2</v>
      </c>
      <c r="I26" s="7">
        <v>2</v>
      </c>
      <c r="J26" s="7">
        <f t="shared" si="0"/>
        <v>4</v>
      </c>
      <c r="K26" s="19" t="str">
        <f t="shared" si="1"/>
        <v>Rendah</v>
      </c>
      <c r="L26" s="6" t="s">
        <v>177</v>
      </c>
      <c r="M26" s="6" t="s">
        <v>187</v>
      </c>
      <c r="N26" s="24" t="s">
        <v>130</v>
      </c>
      <c r="P26" s="4" t="s">
        <v>231</v>
      </c>
      <c r="Q26" s="4"/>
    </row>
    <row r="27" spans="1:17" ht="60" x14ac:dyDescent="0.25">
      <c r="A27" s="5">
        <v>19</v>
      </c>
      <c r="B27" s="5" t="s">
        <v>135</v>
      </c>
      <c r="C27" s="7" t="s">
        <v>134</v>
      </c>
      <c r="D27" s="4" t="s">
        <v>117</v>
      </c>
      <c r="E27" s="6" t="s">
        <v>132</v>
      </c>
      <c r="F27" s="6" t="s">
        <v>156</v>
      </c>
      <c r="G27" s="6" t="s">
        <v>168</v>
      </c>
      <c r="H27" s="7">
        <v>3</v>
      </c>
      <c r="I27" s="7">
        <v>2</v>
      </c>
      <c r="J27" s="7">
        <f t="shared" si="0"/>
        <v>6</v>
      </c>
      <c r="K27" s="19" t="str">
        <f t="shared" si="1"/>
        <v>Moderat</v>
      </c>
      <c r="L27" s="6" t="s">
        <v>178</v>
      </c>
      <c r="M27" s="6" t="s">
        <v>188</v>
      </c>
      <c r="N27" s="24" t="s">
        <v>133</v>
      </c>
      <c r="P27" s="4" t="s">
        <v>232</v>
      </c>
      <c r="Q27" s="4"/>
    </row>
    <row r="28" spans="1:17" ht="75" x14ac:dyDescent="0.25">
      <c r="A28" s="5">
        <v>20</v>
      </c>
      <c r="B28" s="7" t="s">
        <v>137</v>
      </c>
      <c r="C28" s="7" t="s">
        <v>138</v>
      </c>
      <c r="D28" s="4" t="s">
        <v>117</v>
      </c>
      <c r="E28" s="6" t="s">
        <v>136</v>
      </c>
      <c r="F28" s="6" t="s">
        <v>157</v>
      </c>
      <c r="G28" s="6" t="s">
        <v>167</v>
      </c>
      <c r="H28" s="7">
        <v>3</v>
      </c>
      <c r="I28" s="7">
        <v>3</v>
      </c>
      <c r="J28" s="7">
        <f t="shared" si="0"/>
        <v>9</v>
      </c>
      <c r="K28" s="19" t="str">
        <f t="shared" si="1"/>
        <v>Moderat</v>
      </c>
      <c r="L28" s="6" t="s">
        <v>179</v>
      </c>
      <c r="M28" s="6" t="s">
        <v>189</v>
      </c>
      <c r="N28" s="24" t="s">
        <v>136</v>
      </c>
      <c r="P28" s="4" t="s">
        <v>233</v>
      </c>
      <c r="Q28" s="4"/>
    </row>
    <row r="29" spans="1:17" ht="60" x14ac:dyDescent="0.25">
      <c r="A29" s="5">
        <v>21</v>
      </c>
      <c r="B29" s="29" t="s">
        <v>140</v>
      </c>
      <c r="C29" s="7" t="s">
        <v>141</v>
      </c>
      <c r="D29" s="4" t="s">
        <v>102</v>
      </c>
      <c r="E29" s="6" t="s">
        <v>139</v>
      </c>
      <c r="F29" s="6" t="s">
        <v>158</v>
      </c>
      <c r="G29" s="6" t="s">
        <v>166</v>
      </c>
      <c r="H29" s="7">
        <v>2</v>
      </c>
      <c r="I29" s="7">
        <v>2</v>
      </c>
      <c r="J29" s="7">
        <f t="shared" si="0"/>
        <v>4</v>
      </c>
      <c r="K29" s="19" t="str">
        <f t="shared" si="1"/>
        <v>Rendah</v>
      </c>
      <c r="L29" s="6" t="s">
        <v>180</v>
      </c>
      <c r="M29" s="6" t="s">
        <v>190</v>
      </c>
      <c r="N29" s="24" t="s">
        <v>139</v>
      </c>
      <c r="P29" s="4" t="s">
        <v>234</v>
      </c>
      <c r="Q29" s="4"/>
    </row>
    <row r="35" spans="12:12" x14ac:dyDescent="0.25">
      <c r="L35" s="18"/>
    </row>
    <row r="50" spans="12:12" x14ac:dyDescent="0.25">
      <c r="L50" s="16"/>
    </row>
    <row r="58" spans="12:12" x14ac:dyDescent="0.25">
      <c r="L58" s="17"/>
    </row>
    <row r="59" spans="12:12" x14ac:dyDescent="0.25">
      <c r="L59" s="16"/>
    </row>
    <row r="60" spans="12:12" x14ac:dyDescent="0.25">
      <c r="L60" s="16"/>
    </row>
    <row r="61" spans="12:12" x14ac:dyDescent="0.25">
      <c r="L61" s="16"/>
    </row>
    <row r="62" spans="12:12" x14ac:dyDescent="0.25">
      <c r="L62" s="16"/>
    </row>
    <row r="63" spans="12:12" x14ac:dyDescent="0.25">
      <c r="L63" s="16"/>
    </row>
    <row r="64" spans="12:12" x14ac:dyDescent="0.25">
      <c r="L64" s="16"/>
    </row>
    <row r="65" spans="12:12" x14ac:dyDescent="0.25">
      <c r="L65" s="16"/>
    </row>
    <row r="66" spans="12:12" x14ac:dyDescent="0.25">
      <c r="L66" s="16"/>
    </row>
    <row r="67" spans="12:12" x14ac:dyDescent="0.25">
      <c r="L67" s="16"/>
    </row>
    <row r="68" spans="12:12" x14ac:dyDescent="0.25">
      <c r="L68" s="16"/>
    </row>
  </sheetData>
  <mergeCells count="22">
    <mergeCell ref="A4:C4"/>
    <mergeCell ref="H4:J4"/>
    <mergeCell ref="A1:C3"/>
    <mergeCell ref="D1:N1"/>
    <mergeCell ref="D2:E3"/>
    <mergeCell ref="F2:J3"/>
    <mergeCell ref="K2:N3"/>
    <mergeCell ref="L7:M7"/>
    <mergeCell ref="N7:N8"/>
    <mergeCell ref="P7:P8"/>
    <mergeCell ref="Q7:Q8"/>
    <mergeCell ref="A5:C5"/>
    <mergeCell ref="H5:J5"/>
    <mergeCell ref="A6:C6"/>
    <mergeCell ref="A7:A8"/>
    <mergeCell ref="B7:B8"/>
    <mergeCell ref="C7:C8"/>
    <mergeCell ref="D7:D8"/>
    <mergeCell ref="E7:E8"/>
    <mergeCell ref="F7:F8"/>
    <mergeCell ref="G7:G8"/>
    <mergeCell ref="H7:K7"/>
  </mergeCells>
  <conditionalFormatting sqref="K9:K29">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dataValidations count="1">
    <dataValidation type="list" allowBlank="1" showInputMessage="1" showErrorMessage="1" sqref="F2:J3">
      <formula1>$V$1:$V$29</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Contoh</vt:lpstr>
      <vt:lpstr>Sarmut_QC</vt:lpstr>
      <vt:lpstr>Contoh!Print_Area</vt:lpstr>
      <vt:lpstr>Sarmut_QC!Print_Area</vt:lpstr>
      <vt:lpstr>Contoh!Print_Titles</vt:lpstr>
      <vt:lpstr>Sarmut_QC!Print_Titles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Andreas</cp:lastModifiedBy>
  <dcterms:created xsi:type="dcterms:W3CDTF">2024-06-12T00:41:19Z</dcterms:created>
  <dcterms:modified xsi:type="dcterms:W3CDTF">2025-09-30T05:38:53Z</dcterms:modified>
</cp:coreProperties>
</file>