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20490" windowHeight="7455"/>
  </bookViews>
  <sheets>
    <sheet name="HIRADC QC TH 2025" sheetId="22" r:id="rId1"/>
  </sheets>
  <externalReferences>
    <externalReference r:id="rId2"/>
  </externalReferences>
  <definedNames>
    <definedName name="_xlnm._FilterDatabase" localSheetId="0" hidden="1">'HIRADC QC TH 2025'!$H$29:$H$34</definedName>
  </definedNames>
  <calcPr calcId="144525"/>
</workbook>
</file>

<file path=xl/calcChain.xml><?xml version="1.0" encoding="utf-8"?>
<calcChain xmlns="http://schemas.openxmlformats.org/spreadsheetml/2006/main">
  <c r="AG23" i="22" l="1"/>
  <c r="AH23" i="22" s="1"/>
  <c r="R23" i="22"/>
  <c r="S23" i="22" s="1"/>
  <c r="AG22" i="22"/>
  <c r="AH22" i="22" s="1"/>
  <c r="R22" i="22"/>
  <c r="S22" i="22" s="1"/>
  <c r="AG17" i="22"/>
  <c r="AH17" i="22" s="1"/>
  <c r="R17" i="22"/>
  <c r="S17" i="22" s="1"/>
  <c r="AH16" i="22" l="1"/>
  <c r="AH15" i="22"/>
  <c r="S16" i="22"/>
  <c r="AH20" i="22" l="1"/>
  <c r="AH19" i="22"/>
  <c r="AH14" i="22"/>
  <c r="AH13" i="22"/>
  <c r="AH12" i="22"/>
  <c r="S20" i="22"/>
  <c r="S19" i="22"/>
  <c r="S14" i="22"/>
  <c r="S13" i="22"/>
  <c r="S12" i="22"/>
  <c r="AG20" i="22"/>
  <c r="R20" i="22"/>
  <c r="AG14" i="22"/>
  <c r="AG13" i="22"/>
  <c r="AG19" i="22"/>
  <c r="AG12" i="22"/>
  <c r="R19" i="22"/>
  <c r="R14" i="22"/>
  <c r="R13" i="22"/>
  <c r="R12" i="22"/>
</calcChain>
</file>

<file path=xl/sharedStrings.xml><?xml version="1.0" encoding="utf-8"?>
<sst xmlns="http://schemas.openxmlformats.org/spreadsheetml/2006/main" count="229" uniqueCount="158">
  <si>
    <t>No.</t>
  </si>
  <si>
    <t>Potensi Resiko</t>
  </si>
  <si>
    <t>Konsekuensi</t>
  </si>
  <si>
    <t>Aspek Hukum</t>
  </si>
  <si>
    <t>Kecil sekali</t>
  </si>
  <si>
    <t>Kecil</t>
  </si>
  <si>
    <t>Serius</t>
  </si>
  <si>
    <t>Berat</t>
  </si>
  <si>
    <t>Fatality</t>
  </si>
  <si>
    <t>Jarang sekali</t>
  </si>
  <si>
    <t>Jarang</t>
  </si>
  <si>
    <t>Kadang</t>
  </si>
  <si>
    <t>Sering</t>
  </si>
  <si>
    <t>Sering sekali</t>
  </si>
  <si>
    <t>Pengendalian Resiko</t>
  </si>
  <si>
    <t>Matriks Resiko Sisa</t>
  </si>
  <si>
    <t>Periode Pengendalian</t>
  </si>
  <si>
    <t>Penanggung Jawab Pengendalian</t>
  </si>
  <si>
    <t>Dimasukkan Program K3          (Ya / Tidak)</t>
  </si>
  <si>
    <t>Rekomendasi APD</t>
  </si>
  <si>
    <t>IDENTIFIKASI BAHAYA, PENILAIAN RESIKO DAN PENGENDALIANNYA</t>
  </si>
  <si>
    <t>Departemen</t>
  </si>
  <si>
    <t>Bagian / Seksi</t>
  </si>
  <si>
    <t>Tahapan Pekerjaan</t>
  </si>
  <si>
    <t>Area Kerja</t>
  </si>
  <si>
    <t>Jenis Pekerjaan</t>
  </si>
  <si>
    <t>Bahaya</t>
  </si>
  <si>
    <t>Harus selalu monitoring ( setiap akan ada pekerjaan terkait/setiap jam)</t>
  </si>
  <si>
    <t>Harus Selalu dimonitoring (Semingu Sekali)</t>
  </si>
  <si>
    <t>Secara periodik dimonitor (Sebulan Sekali)</t>
  </si>
  <si>
    <t>Sesekali dimonitor (Setiap enam bulan sekali)</t>
  </si>
  <si>
    <t>Tidak perlu tindakan khusus</t>
  </si>
  <si>
    <t>Penentuan Skala :</t>
  </si>
  <si>
    <t>Kategori Resiko</t>
  </si>
  <si>
    <t>Extreme</t>
  </si>
  <si>
    <t>15 s/d 25</t>
  </si>
  <si>
    <t>High Risk</t>
  </si>
  <si>
    <t>8 s/d 12</t>
  </si>
  <si>
    <t>Medium Risk</t>
  </si>
  <si>
    <t>4 s/d 6</t>
  </si>
  <si>
    <t>Low Risk</t>
  </si>
  <si>
    <t>Keparahan</t>
  </si>
  <si>
    <t>tidak pernah terdengar / terjadi</t>
  </si>
  <si>
    <t>Pernah terjadi / terdengar</t>
  </si>
  <si>
    <t>Pernah terjadi lebih dari 1x pertahun</t>
  </si>
  <si>
    <t>Pernah terjadi lebih dari 1x pertahun di Seksi lainnya dalam 1 perusahaan</t>
  </si>
  <si>
    <t>Pernah terjadi lebih dari 1x pertahun di industri serupa di Indonesia</t>
  </si>
  <si>
    <t>Penjelasan Level keparahan :</t>
  </si>
  <si>
    <t>Cidera ringan (kasus P3K)</t>
  </si>
  <si>
    <t>Cidera sedang (memerlukan pengobatan medis, menyebabkan kehilangan jam kerja &lt;=24 jam</t>
  </si>
  <si>
    <t>Cidera berat ( 1 kasus cidera yang perlu pengobatan medis, menyebabkan kehilangan jam kerja &gt;= 24 jam</t>
  </si>
  <si>
    <t>Kejadian Fatal (terjadi kasus luka berat / menyebabkan 1 kasus cacat permanen / kematian</t>
  </si>
  <si>
    <t>Bencana (lebih dari 1 kasus cacat permanen atau kematian)</t>
  </si>
  <si>
    <t>Remark</t>
  </si>
  <si>
    <t>Kemungkinan</t>
  </si>
  <si>
    <t>Penjelasan Level kemungkinan :</t>
  </si>
  <si>
    <t>Small Risk</t>
  </si>
  <si>
    <t>Matrik Resiko Awal</t>
  </si>
  <si>
    <t>KESELAMATAN DAN KESEHATAN KERJA (K3)</t>
  </si>
  <si>
    <t>Nilai Resiko
Keparahan x Kemungkinan</t>
  </si>
  <si>
    <t>CINT/CMS/F-002/HIRADC</t>
  </si>
  <si>
    <t>No. Dokumen</t>
  </si>
  <si>
    <t>Revisi : N</t>
  </si>
  <si>
    <t>12 Juni 2024</t>
  </si>
  <si>
    <t>Halaman : 1</t>
  </si>
  <si>
    <t>Tanggal</t>
  </si>
  <si>
    <t>(Hazard Identification Risk Assessment and Determining Control/ HIRADC)</t>
  </si>
  <si>
    <t>Inspeksi QC Penerimaan</t>
  </si>
  <si>
    <t>Inspeksi QC Assembling</t>
  </si>
  <si>
    <t xml:space="preserve">Tertimpa, Tergores atau Terjepit Komponen                               </t>
  </si>
  <si>
    <t>Anggota tubuh terluka/cedera</t>
  </si>
  <si>
    <t>Terluka/cedera</t>
  </si>
  <si>
    <t>Inspeksi QC Proses (Chrome dan Cat)</t>
  </si>
  <si>
    <t>1 bulan / 1 x</t>
  </si>
  <si>
    <t>Shanty M.</t>
  </si>
  <si>
    <t>Ya</t>
  </si>
  <si>
    <t>Safety Shoes dan Sarung Tangan</t>
  </si>
  <si>
    <t>Safety Shoes dan Masker</t>
  </si>
  <si>
    <t>- Terlalu terang
- Kurang terang</t>
  </si>
  <si>
    <t>Masker</t>
  </si>
  <si>
    <t>-</t>
  </si>
  <si>
    <t>Menggunakan masker untuk mencegah terhirupnya asap kendaraan supplier / subkon</t>
  </si>
  <si>
    <t>: Quality Control</t>
  </si>
  <si>
    <t>1. Menggunakan APD (safety shoes dan sarung tangan) untuk melindungi anggota tubuh yang dapat terluka / cedera (tangan &amp; kaki)</t>
  </si>
  <si>
    <t>Dilakukan pengecekan intensitas cahaya secara rutin di area inspeksi</t>
  </si>
  <si>
    <t>Proses Incoming Inspection lingkungan berdebu karena asap kendaraan dari  supplier / Subkon</t>
  </si>
  <si>
    <t>Mengganggu pernapasan dan penglihatan</t>
  </si>
  <si>
    <t xml:space="preserve">Penerangan pada proses inspeksi komponen di area inspeksi cat </t>
  </si>
  <si>
    <t>2 s/d 3</t>
  </si>
  <si>
    <t>Pencemaran udara</t>
  </si>
  <si>
    <t>Tingkat penerangan yang dapat mengganggu penglihatan</t>
  </si>
  <si>
    <t>Sakit pada saluran pernafasan dan penglihatan</t>
  </si>
  <si>
    <t>gangguan pada penglihatan (mata)</t>
  </si>
  <si>
    <t>- Jatuh ke Bak Proses Chrome atau jatuh dari Cat Walk Chrome                            - Jatuh di lantai akibat debu powder
- Uap kimia dan powder coating tehirup 
- Tertimpa komponen Chrome dan Cat yang terjatuh</t>
  </si>
  <si>
    <t>1. Operator berjalan pada area yang sudah disesuaikan dengan layout
2. Menggunakan masker untuk mencegah terhirupnya uap kimia dan powder coating
3. Menggunakan Safety Shoes untuk meminimalisir cidera akibat tertimpa koponen yang terjatuh</t>
  </si>
  <si>
    <t>- Penyimpanan bahan kimia tidak ada tempat khusus dan identitasnya
- Kebisingan screw driver</t>
  </si>
  <si>
    <t>- Bahan Kimia terminum
- Gangguan Pendengaran</t>
  </si>
  <si>
    <t>- Keracunan
- Pendengaran terganggu</t>
  </si>
  <si>
    <t>QC Testing</t>
  </si>
  <si>
    <t>QC Office</t>
  </si>
  <si>
    <t>Hubungan arus pendek dari mesin uji</t>
  </si>
  <si>
    <t>Mesin rusak, terbakar</t>
  </si>
  <si>
    <t>Rusak, kebakaran</t>
  </si>
  <si>
    <t>Radiasi layar komputer, duduk terlalu lama, kurang minum, AC</t>
  </si>
  <si>
    <t>Mata lelah, pusing. Sakit pinggang, kedinginan</t>
  </si>
  <si>
    <t>Gangguan penglihatan, kesehatan</t>
  </si>
  <si>
    <t>LR</t>
  </si>
  <si>
    <t>Lakukan peregangan setiap 5 menit, membawa tumbler untuk setiap karyawan, atur AC di suhu ideal</t>
  </si>
  <si>
    <t>1. Penyimpanan larutan kimia (thinner / white benzene) disimpan di area khusus
2. Menggunakan ear plug saat proses pemasangan menggunakan screw driver
3. Menggunakan safety shoes</t>
  </si>
  <si>
    <t>Safety Shoes dan Ear Plug</t>
  </si>
  <si>
    <t>: Operator, Staff dan Manager</t>
  </si>
  <si>
    <t>: Office, Testing &amp; Lapangan</t>
  </si>
  <si>
    <t>: Office Dept. QC, R. Testing dan Area Inspeksi QC</t>
  </si>
  <si>
    <t>0 kecelakaan kerja</t>
  </si>
  <si>
    <t>0 temuan</t>
  </si>
  <si>
    <t>1. Memeriksa daya sumber listrik dan beban listrik mesin uji
2. Memeriksa kondisi kabel/jalur listrik
3. Menggunakan APD (safety shoes &amp; ear plug)</t>
  </si>
  <si>
    <t>Realisasi
JAN 2025</t>
  </si>
  <si>
    <t>Realisasi
FEB 2025</t>
  </si>
  <si>
    <t>Realisasi
MAR 2025</t>
  </si>
  <si>
    <t>Realisasi
APR 2025</t>
  </si>
  <si>
    <t>Realisasi
MEI 2025</t>
  </si>
  <si>
    <t>Realisasi
JUN 2025</t>
  </si>
  <si>
    <t>Realisasi
JUL 2025</t>
  </si>
  <si>
    <t>Realisasi
AGT 2025</t>
  </si>
  <si>
    <t>Realisasi
SEPT 2025</t>
  </si>
  <si>
    <t>Realisasi
OKT 2025</t>
  </si>
  <si>
    <t>Realisasi
NOV 2025</t>
  </si>
  <si>
    <t>Realisasi
DES 2025</t>
  </si>
  <si>
    <t xml:space="preserve">UU No 1 tahun 1970 &amp; PEMENAKER No 5 Tahun 2018 </t>
  </si>
  <si>
    <t>- Debu
- Naik kendaraan
- Terpapar sinar matahari
-Kelelahan</t>
  </si>
  <si>
    <t>Gangguan pernapasan, cedera, kecelakaan, kulit terbakar, letih, lesu</t>
  </si>
  <si>
    <t>Gangguan kesehatan, cedera, meninggal dunia</t>
  </si>
  <si>
    <t>uu no 1 thn 70 &amp; Kemenakes no 46 Thn  2016</t>
  </si>
  <si>
    <t>1. Memastikan kendaraan dan fisik pengemudi dalam kondisi prima&amp;layak jalan
2. menggunakan alat keselamatan dan pelindung diri (masker, helm, sabuk pengaman, jas hujan,dll)</t>
  </si>
  <si>
    <t>6 Bulan</t>
  </si>
  <si>
    <t>Tidak</t>
  </si>
  <si>
    <t>-Helm, seat belt, jaket, jas hujan, masker</t>
  </si>
  <si>
    <t xml:space="preserve">LINGKUNGAN KE KARYAWAN </t>
  </si>
  <si>
    <t xml:space="preserve">PERUSAHAAN KE LINGKUNGAN </t>
  </si>
  <si>
    <t>Kabel listrik yang tidak rapih</t>
  </si>
  <si>
    <t>Terjadi Korsleting</t>
  </si>
  <si>
    <t>Kebakaran</t>
  </si>
  <si>
    <t>Terjadi pencemaran udara, lingkungan terancam</t>
  </si>
  <si>
    <t>PERMENAKER No 5 tahun 2018 tentang K3 lingkungan kerja</t>
  </si>
  <si>
    <t>harus menjaga lingkungan sekitar supata tidak mencemari</t>
  </si>
  <si>
    <t>monitoring 1 Bln sekali</t>
  </si>
  <si>
    <t xml:space="preserve">Bekas makanan di laci maupun di bawah meja </t>
  </si>
  <si>
    <t xml:space="preserve">Menimbulkan bakteri, menimbulkan bau tidak sedap </t>
  </si>
  <si>
    <t xml:space="preserve">Pencemaran lingkungan </t>
  </si>
  <si>
    <t>Tebar penyakit, ruang bau sampah</t>
  </si>
  <si>
    <t>menjaga kebersihan dan tidak membuang sampah sembarangan untuk menjaga lingkungan sekitar</t>
  </si>
  <si>
    <t>ya</t>
  </si>
  <si>
    <t>menyediakan tempat sampah terpilah</t>
  </si>
  <si>
    <t>Remaks</t>
  </si>
  <si>
    <t>Monitoring 1 Bulan Sekali</t>
  </si>
  <si>
    <t>Perjalanan dinas dan berangkat ke kantor
(pulang-pergi)</t>
  </si>
  <si>
    <t>monitoring 1 bulan sekali</t>
  </si>
  <si>
    <t>Monitoring 6 bulan sekali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</si>
</sst>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8" x14ac:knownFonts="1">
    <font>
      <sz val="11"/>
      <color theme="1"/>
      <name val="Calibri"/>
      <family val="2"/>
      <scheme val="minor"/>
    </font>
    <font>
      <b/>
      <sz val="11"/>
      <color theme="1"/>
      <name val="Calibri"/>
      <family val="2"/>
      <scheme val="minor"/>
    </font>
    <font>
      <b/>
      <sz val="28"/>
      <color theme="1"/>
      <name val="Calibri"/>
      <family val="2"/>
      <scheme val="minor"/>
    </font>
    <font>
      <sz val="11"/>
      <color theme="0"/>
      <name val="Calibri"/>
      <family val="2"/>
      <scheme val="minor"/>
    </font>
    <font>
      <b/>
      <u/>
      <sz val="11"/>
      <color theme="1"/>
      <name val="Calibri"/>
      <family val="2"/>
      <scheme val="minor"/>
    </font>
    <font>
      <sz val="11"/>
      <name val="Calibri"/>
      <family val="2"/>
      <scheme val="minor"/>
    </font>
    <font>
      <sz val="8"/>
      <name val="Calibri"/>
      <family val="2"/>
      <scheme val="minor"/>
    </font>
    <font>
      <i/>
      <sz val="24"/>
      <color rgb="FF040C28"/>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5"/>
        <bgColor indexed="64"/>
      </patternFill>
    </fill>
    <fill>
      <patternFill patternType="solid">
        <fgColor rgb="FF92D050"/>
        <bgColor indexed="64"/>
      </patternFill>
    </fill>
    <fill>
      <patternFill patternType="solid">
        <fgColor theme="0"/>
        <bgColor indexed="64"/>
      </patternFill>
    </fill>
    <fill>
      <patternFill patternType="solid">
        <fgColor rgb="FF80FE22"/>
        <bgColor indexed="64"/>
      </patternFill>
    </fill>
    <fill>
      <patternFill patternType="solid">
        <fgColor rgb="FF214C00"/>
        <bgColor indexed="64"/>
      </patternFill>
    </fill>
    <fill>
      <patternFill patternType="solid">
        <fgColor rgb="FFF67C18"/>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s>
  <cellStyleXfs count="1">
    <xf numFmtId="0" fontId="0" fillId="0" borderId="0"/>
  </cellStyleXfs>
  <cellXfs count="172">
    <xf numFmtId="0" fontId="0" fillId="0" borderId="0" xfId="0"/>
    <xf numFmtId="0" fontId="0" fillId="0" borderId="0" xfId="0" applyAlignment="1">
      <alignment horizontal="center" vertical="center"/>
    </xf>
    <xf numFmtId="0" fontId="1" fillId="0" borderId="0" xfId="0" applyFont="1"/>
    <xf numFmtId="0" fontId="0" fillId="0" borderId="1" xfId="0" applyBorder="1" applyAlignment="1">
      <alignment horizontal="center" vertical="center"/>
    </xf>
    <xf numFmtId="0" fontId="1" fillId="0" borderId="1" xfId="0" applyFont="1" applyBorder="1" applyAlignment="1">
      <alignment horizontal="center" vertical="center" textRotation="90"/>
    </xf>
    <xf numFmtId="0" fontId="0" fillId="0" borderId="4" xfId="0" applyBorder="1" applyAlignment="1">
      <alignment horizontal="center" vertical="center"/>
    </xf>
    <xf numFmtId="0" fontId="1" fillId="10" borderId="1" xfId="0" applyFont="1" applyFill="1" applyBorder="1" applyAlignment="1">
      <alignment horizontal="center" vertical="center" textRotation="90"/>
    </xf>
    <xf numFmtId="0" fontId="0" fillId="10" borderId="4" xfId="0" applyFill="1" applyBorder="1" applyAlignment="1">
      <alignment horizontal="center" vertical="center"/>
    </xf>
    <xf numFmtId="0" fontId="0" fillId="10" borderId="1" xfId="0" applyFill="1" applyBorder="1" applyAlignment="1">
      <alignment horizontal="center" vertical="center"/>
    </xf>
    <xf numFmtId="0" fontId="0" fillId="10" borderId="8" xfId="0" applyFill="1" applyBorder="1" applyAlignment="1">
      <alignment horizontal="center" vertical="center"/>
    </xf>
    <xf numFmtId="0" fontId="1" fillId="6" borderId="1" xfId="0" applyFont="1" applyFill="1" applyBorder="1" applyAlignment="1">
      <alignment horizontal="center" vertical="center"/>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1" fillId="0" borderId="1" xfId="0" applyFont="1" applyBorder="1" applyAlignment="1">
      <alignment horizontal="center" vertical="center" textRotation="90" wrapText="1"/>
    </xf>
    <xf numFmtId="0" fontId="2" fillId="0" borderId="0" xfId="0" applyFont="1" applyAlignment="1">
      <alignment vertical="center"/>
    </xf>
    <xf numFmtId="0" fontId="1" fillId="0" borderId="13" xfId="0" applyFont="1" applyBorder="1" applyAlignment="1">
      <alignment horizontal="center" vertical="center"/>
    </xf>
    <xf numFmtId="0" fontId="1" fillId="0" borderId="13" xfId="0" applyFont="1" applyBorder="1" applyAlignment="1">
      <alignment horizontal="center" vertical="center" wrapText="1"/>
    </xf>
    <xf numFmtId="0" fontId="1" fillId="10" borderId="13" xfId="0" applyFont="1" applyFill="1" applyBorder="1" applyAlignment="1">
      <alignment horizontal="center" vertical="center"/>
    </xf>
    <xf numFmtId="0" fontId="1" fillId="0" borderId="11" xfId="0" applyFont="1" applyBorder="1" applyAlignment="1">
      <alignment horizontal="center" vertical="center" textRotation="90" wrapText="1"/>
    </xf>
    <xf numFmtId="0" fontId="0" fillId="0" borderId="6" xfId="0" applyBorder="1"/>
    <xf numFmtId="0" fontId="0" fillId="0" borderId="14" xfId="0" applyBorder="1"/>
    <xf numFmtId="0" fontId="2" fillId="0" borderId="14" xfId="0" applyFont="1" applyBorder="1" applyAlignment="1">
      <alignment vertical="center"/>
    </xf>
    <xf numFmtId="0" fontId="0" fillId="0" borderId="2" xfId="0" applyBorder="1"/>
    <xf numFmtId="0" fontId="1" fillId="0" borderId="12" xfId="0" applyFont="1" applyBorder="1" applyAlignment="1">
      <alignment horizontal="left" vertical="center"/>
    </xf>
    <xf numFmtId="0" fontId="1" fillId="0" borderId="1" xfId="0" applyFont="1" applyBorder="1" applyAlignment="1">
      <alignment horizontal="center" vertical="center" wrapText="1"/>
    </xf>
    <xf numFmtId="0" fontId="0" fillId="0" borderId="14" xfId="0" applyBorder="1" applyAlignment="1">
      <alignment horizontal="center" vertical="center"/>
    </xf>
    <xf numFmtId="0" fontId="4" fillId="0" borderId="0" xfId="0" applyFont="1"/>
    <xf numFmtId="0" fontId="0" fillId="6" borderId="0" xfId="0" applyFill="1"/>
    <xf numFmtId="0" fontId="0" fillId="0" borderId="0" xfId="0" applyAlignment="1">
      <alignment vertical="center"/>
    </xf>
    <xf numFmtId="0" fontId="0" fillId="6" borderId="0" xfId="0" applyFill="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1" fillId="6" borderId="11" xfId="0" applyFont="1" applyFill="1" applyBorder="1" applyAlignment="1">
      <alignment horizontal="center" vertical="center"/>
    </xf>
    <xf numFmtId="0" fontId="0" fillId="6" borderId="11" xfId="0" applyFill="1" applyBorder="1" applyAlignment="1">
      <alignment horizontal="center" vertical="center"/>
    </xf>
    <xf numFmtId="0" fontId="1" fillId="0" borderId="1" xfId="0" applyFont="1" applyBorder="1" applyAlignment="1">
      <alignment vertical="center"/>
    </xf>
    <xf numFmtId="0" fontId="0" fillId="6" borderId="0" xfId="0" applyFill="1" applyAlignment="1">
      <alignment vertical="center"/>
    </xf>
    <xf numFmtId="0" fontId="0" fillId="8" borderId="1" xfId="0" applyFill="1" applyBorder="1" applyAlignment="1">
      <alignment horizontal="center" vertical="center"/>
    </xf>
    <xf numFmtId="0" fontId="0" fillId="7" borderId="1" xfId="0" applyFill="1" applyBorder="1" applyAlignment="1">
      <alignment horizontal="center" vertical="center"/>
    </xf>
    <xf numFmtId="0" fontId="0" fillId="2" borderId="1" xfId="0" applyFill="1" applyBorder="1" applyAlignment="1">
      <alignment horizontal="center" vertical="center"/>
    </xf>
    <xf numFmtId="0" fontId="0" fillId="9" borderId="1" xfId="0" applyFill="1" applyBorder="1" applyAlignment="1">
      <alignment horizontal="center" vertical="center"/>
    </xf>
    <xf numFmtId="0" fontId="0" fillId="3" borderId="1" xfId="0" applyFill="1" applyBorder="1" applyAlignment="1">
      <alignment horizontal="center" vertical="center"/>
    </xf>
    <xf numFmtId="16" fontId="1" fillId="0" borderId="1" xfId="0" applyNumberFormat="1" applyFont="1" applyBorder="1" applyAlignment="1">
      <alignment vertical="center"/>
    </xf>
    <xf numFmtId="0" fontId="5" fillId="3" borderId="1" xfId="0" applyFont="1" applyFill="1" applyBorder="1" applyAlignment="1">
      <alignment horizontal="center" vertical="center"/>
    </xf>
    <xf numFmtId="0" fontId="1" fillId="0" borderId="0" xfId="0" applyFont="1" applyAlignment="1">
      <alignment vertical="center"/>
    </xf>
    <xf numFmtId="0" fontId="1" fillId="0" borderId="1" xfId="0" applyFont="1" applyBorder="1" applyAlignment="1">
      <alignment horizontal="center" vertical="center"/>
    </xf>
    <xf numFmtId="0" fontId="1" fillId="10" borderId="1" xfId="0" applyFont="1" applyFill="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0" fillId="0" borderId="1" xfId="0" applyBorder="1" applyAlignment="1">
      <alignment vertical="center"/>
    </xf>
    <xf numFmtId="0" fontId="0" fillId="0" borderId="5" xfId="0" applyBorder="1" applyAlignment="1">
      <alignment vertical="center"/>
    </xf>
    <xf numFmtId="0" fontId="0" fillId="0" borderId="7" xfId="0" applyBorder="1" applyAlignment="1">
      <alignment horizontal="center"/>
    </xf>
    <xf numFmtId="0" fontId="0" fillId="0" borderId="9" xfId="0" applyBorder="1" applyAlignment="1">
      <alignment horizontal="center" vertical="center"/>
    </xf>
    <xf numFmtId="0" fontId="0" fillId="0" borderId="3" xfId="0" applyBorder="1"/>
    <xf numFmtId="0" fontId="0" fillId="0" borderId="0" xfId="0" applyAlignment="1">
      <alignment horizontal="center" vertical="center" wrapText="1"/>
    </xf>
    <xf numFmtId="0" fontId="0" fillId="10" borderId="0" xfId="0" applyFill="1" applyAlignment="1">
      <alignment horizontal="center" vertical="center"/>
    </xf>
    <xf numFmtId="164" fontId="0" fillId="0" borderId="0" xfId="0" applyNumberFormat="1" applyAlignment="1">
      <alignment horizontal="center" vertical="center" wrapText="1"/>
    </xf>
    <xf numFmtId="0" fontId="0" fillId="6" borderId="0" xfId="0" applyFill="1" applyAlignment="1">
      <alignment horizontal="center"/>
    </xf>
    <xf numFmtId="0" fontId="0" fillId="0" borderId="1" xfId="0" quotePrefix="1" applyBorder="1" applyAlignment="1">
      <alignment vertical="center" wrapText="1"/>
    </xf>
    <xf numFmtId="0" fontId="0" fillId="0" borderId="1" xfId="0" applyBorder="1" applyAlignment="1">
      <alignment vertical="center" wrapText="1"/>
    </xf>
    <xf numFmtId="0" fontId="0" fillId="0" borderId="1" xfId="0" quotePrefix="1" applyBorder="1" applyAlignment="1">
      <alignment horizontal="center" vertical="center"/>
    </xf>
    <xf numFmtId="0" fontId="0" fillId="0" borderId="14" xfId="0" applyBorder="1" applyAlignment="1">
      <alignment horizontal="center"/>
    </xf>
    <xf numFmtId="0" fontId="0" fillId="0" borderId="0" xfId="0" applyAlignment="1">
      <alignment horizontal="center"/>
    </xf>
    <xf numFmtId="0" fontId="2" fillId="0" borderId="0" xfId="0" applyFont="1" applyAlignment="1">
      <alignment horizontal="center" vertical="center"/>
    </xf>
    <xf numFmtId="0" fontId="1" fillId="0" borderId="0" xfId="0" applyFont="1" applyAlignment="1">
      <alignment horizontal="center"/>
    </xf>
    <xf numFmtId="0" fontId="0" fillId="0" borderId="1" xfId="0" quotePrefix="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quotePrefix="1" applyBorder="1" applyAlignment="1">
      <alignment vertical="top" wrapText="1"/>
    </xf>
    <xf numFmtId="0" fontId="0" fillId="0" borderId="1" xfId="0" quotePrefix="1" applyBorder="1" applyAlignment="1">
      <alignment horizontal="left" vertical="center" wrapText="1"/>
    </xf>
    <xf numFmtId="0" fontId="0" fillId="0" borderId="1" xfId="0" applyBorder="1" applyAlignment="1">
      <alignment horizontal="left" vertical="center" wrapText="1"/>
    </xf>
    <xf numFmtId="0" fontId="0" fillId="5" borderId="1" xfId="0" applyFill="1" applyBorder="1" applyAlignment="1">
      <alignment horizontal="center" vertical="center"/>
    </xf>
    <xf numFmtId="0" fontId="0" fillId="0" borderId="1" xfId="0" applyBorder="1" applyAlignment="1">
      <alignment horizontal="left" vertical="center" wrapText="1"/>
    </xf>
    <xf numFmtId="0" fontId="0" fillId="6" borderId="0" xfId="0" applyFill="1" applyAlignment="1">
      <alignment horizontal="center"/>
    </xf>
    <xf numFmtId="0" fontId="0" fillId="6" borderId="1" xfId="0" applyFill="1" applyBorder="1" applyAlignment="1">
      <alignment horizontal="center" vertical="center" wrapText="1"/>
    </xf>
    <xf numFmtId="0" fontId="0" fillId="0" borderId="5" xfId="0" applyBorder="1" applyAlignment="1">
      <alignment horizontal="left" vertical="center" wrapText="1"/>
    </xf>
    <xf numFmtId="0" fontId="0" fillId="0" borderId="0" xfId="0" applyBorder="1" applyAlignment="1">
      <alignment horizontal="center" vertical="center"/>
    </xf>
    <xf numFmtId="0" fontId="0" fillId="0" borderId="1" xfId="0" applyBorder="1"/>
    <xf numFmtId="0" fontId="0" fillId="10" borderId="1" xfId="0" applyFill="1" applyBorder="1"/>
    <xf numFmtId="0" fontId="0" fillId="0" borderId="14" xfId="0" applyBorder="1" applyAlignment="1">
      <alignment horizontal="left" vertical="center" wrapText="1"/>
    </xf>
    <xf numFmtId="0" fontId="0" fillId="0" borderId="14" xfId="0" quotePrefix="1" applyBorder="1" applyAlignment="1">
      <alignment vertical="center" wrapText="1"/>
    </xf>
    <xf numFmtId="0" fontId="0" fillId="0" borderId="14" xfId="0" applyBorder="1" applyAlignment="1">
      <alignment horizontal="center" vertical="center" wrapText="1"/>
    </xf>
    <xf numFmtId="0" fontId="0" fillId="0" borderId="14" xfId="0" applyBorder="1" applyAlignment="1">
      <alignment vertical="center" wrapText="1"/>
    </xf>
    <xf numFmtId="0" fontId="0" fillId="10" borderId="14" xfId="0" applyFill="1" applyBorder="1" applyAlignment="1">
      <alignment horizontal="center" vertical="center"/>
    </xf>
    <xf numFmtId="0" fontId="0" fillId="2" borderId="14" xfId="0" applyFill="1" applyBorder="1" applyAlignment="1">
      <alignment horizontal="center" vertical="center"/>
    </xf>
    <xf numFmtId="164" fontId="0" fillId="0" borderId="14" xfId="0" applyNumberFormat="1" applyBorder="1" applyAlignment="1">
      <alignment horizontal="center" vertical="center" wrapText="1"/>
    </xf>
    <xf numFmtId="0" fontId="0" fillId="0" borderId="14" xfId="0" quotePrefix="1"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wrapText="1"/>
    </xf>
    <xf numFmtId="0" fontId="2" fillId="6" borderId="14" xfId="0" applyFont="1" applyFill="1" applyBorder="1" applyAlignment="1">
      <alignment vertical="center"/>
    </xf>
    <xf numFmtId="0" fontId="2" fillId="6" borderId="0" xfId="0" applyFont="1" applyFill="1" applyAlignment="1">
      <alignment vertical="center"/>
    </xf>
    <xf numFmtId="0" fontId="1" fillId="6" borderId="0" xfId="0" applyFont="1" applyFill="1"/>
    <xf numFmtId="0" fontId="1" fillId="6" borderId="1"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0" fillId="6" borderId="14" xfId="0" applyFill="1" applyBorder="1" applyAlignment="1">
      <alignment horizontal="center" vertical="center"/>
    </xf>
    <xf numFmtId="0" fontId="0" fillId="6" borderId="14" xfId="0" applyFill="1" applyBorder="1"/>
    <xf numFmtId="0" fontId="0" fillId="6" borderId="2" xfId="0" applyFill="1" applyBorder="1" applyAlignment="1">
      <alignment horizontal="center" vertical="center" wrapText="1"/>
    </xf>
    <xf numFmtId="0" fontId="0" fillId="6" borderId="1" xfId="0" applyFill="1" applyBorder="1" applyAlignment="1">
      <alignment horizontal="center" vertical="center" wrapText="1"/>
    </xf>
    <xf numFmtId="0" fontId="1" fillId="10" borderId="1" xfId="0" applyFont="1" applyFill="1" applyBorder="1" applyAlignment="1">
      <alignment horizontal="center" vertical="center"/>
    </xf>
    <xf numFmtId="0" fontId="1" fillId="0" borderId="1" xfId="0" applyFont="1" applyBorder="1" applyAlignment="1">
      <alignment horizontal="center"/>
    </xf>
    <xf numFmtId="0" fontId="0" fillId="0" borderId="6" xfId="0" applyBorder="1" applyAlignment="1">
      <alignment vertical="center" wrapText="1"/>
    </xf>
    <xf numFmtId="0" fontId="0" fillId="0" borderId="7" xfId="0" applyBorder="1" applyAlignment="1">
      <alignment vertical="center" wrapText="1"/>
    </xf>
    <xf numFmtId="0" fontId="0" fillId="0" borderId="12" xfId="0" applyBorder="1" applyAlignment="1">
      <alignment vertical="center" wrapText="1"/>
    </xf>
    <xf numFmtId="0" fontId="0" fillId="0" borderId="11" xfId="0" applyBorder="1" applyAlignment="1">
      <alignment vertical="center" wrapText="1"/>
    </xf>
    <xf numFmtId="0" fontId="0" fillId="0" borderId="12" xfId="0" applyBorder="1" applyAlignment="1">
      <alignment horizontal="left" vertical="center" wrapText="1"/>
    </xf>
    <xf numFmtId="0" fontId="0" fillId="0" borderId="11" xfId="0" applyBorder="1" applyAlignment="1">
      <alignment horizontal="left" vertical="center" wrapText="1"/>
    </xf>
    <xf numFmtId="0" fontId="1"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12" xfId="0" applyBorder="1" applyAlignment="1">
      <alignment horizontal="left"/>
    </xf>
    <xf numFmtId="0" fontId="0" fillId="0" borderId="13" xfId="0" applyBorder="1" applyAlignment="1">
      <alignment horizontal="left"/>
    </xf>
    <xf numFmtId="0" fontId="0" fillId="0" borderId="11" xfId="0" applyBorder="1" applyAlignment="1">
      <alignment horizontal="left"/>
    </xf>
    <xf numFmtId="164" fontId="0" fillId="0" borderId="12" xfId="0" applyNumberFormat="1" applyBorder="1" applyAlignment="1">
      <alignment horizontal="center" vertical="center" wrapText="1"/>
    </xf>
    <xf numFmtId="164" fontId="0" fillId="0" borderId="11" xfId="0" applyNumberFormat="1" applyBorder="1" applyAlignment="1">
      <alignment horizontal="center" vertical="center" wrapText="1"/>
    </xf>
    <xf numFmtId="0" fontId="0" fillId="0" borderId="12" xfId="0" applyBorder="1" applyAlignment="1">
      <alignment horizontal="left" vertical="top" wrapText="1"/>
    </xf>
    <xf numFmtId="0" fontId="0" fillId="0" borderId="11" xfId="0" applyBorder="1" applyAlignment="1">
      <alignment horizontal="left" vertical="top" wrapText="1"/>
    </xf>
    <xf numFmtId="164" fontId="0" fillId="0" borderId="1" xfId="0" applyNumberFormat="1" applyBorder="1" applyAlignment="1">
      <alignment horizontal="center" vertical="center" wrapText="1"/>
    </xf>
    <xf numFmtId="0" fontId="0" fillId="0" borderId="6" xfId="0" applyBorder="1" applyAlignment="1">
      <alignment horizontal="center"/>
    </xf>
    <xf numFmtId="0" fontId="0" fillId="0" borderId="14" xfId="0" applyBorder="1" applyAlignment="1">
      <alignment horizontal="center"/>
    </xf>
    <xf numFmtId="0" fontId="0" fillId="0" borderId="7" xfId="0" applyBorder="1" applyAlignment="1">
      <alignment horizontal="center"/>
    </xf>
    <xf numFmtId="0" fontId="0" fillId="0" borderId="2" xfId="0" applyBorder="1" applyAlignment="1">
      <alignment horizontal="center"/>
    </xf>
    <xf numFmtId="0" fontId="0" fillId="0" borderId="0" xfId="0" applyAlignment="1">
      <alignment horizontal="center"/>
    </xf>
    <xf numFmtId="0" fontId="0" fillId="0" borderId="8" xfId="0" applyBorder="1" applyAlignment="1">
      <alignment horizontal="center"/>
    </xf>
    <xf numFmtId="0" fontId="0" fillId="0" borderId="15" xfId="0" applyBorder="1" applyAlignment="1">
      <alignment horizontal="center"/>
    </xf>
    <xf numFmtId="0" fontId="0" fillId="0" borderId="10" xfId="0" applyBorder="1" applyAlignment="1">
      <alignment horizontal="center"/>
    </xf>
    <xf numFmtId="0" fontId="0" fillId="0" borderId="9" xfId="0" applyBorder="1" applyAlignment="1">
      <alignment horizontal="center"/>
    </xf>
    <xf numFmtId="0" fontId="0" fillId="6" borderId="0" xfId="0" applyFill="1" applyAlignment="1">
      <alignment horizontal="center"/>
    </xf>
    <xf numFmtId="0" fontId="1" fillId="6" borderId="0" xfId="0" applyFont="1" applyFill="1" applyAlignment="1">
      <alignment horizontal="center" vertical="center"/>
    </xf>
    <xf numFmtId="0" fontId="0" fillId="6" borderId="8" xfId="0" applyFill="1" applyBorder="1" applyAlignment="1">
      <alignment horizontal="center"/>
    </xf>
    <xf numFmtId="0" fontId="0" fillId="3" borderId="2" xfId="0" applyFill="1" applyBorder="1" applyAlignment="1">
      <alignment horizontal="center" vertical="center"/>
    </xf>
    <xf numFmtId="0" fontId="0" fillId="3" borderId="0" xfId="0" applyFill="1" applyAlignment="1">
      <alignment horizontal="center" vertical="center"/>
    </xf>
    <xf numFmtId="0" fontId="0" fillId="3" borderId="8" xfId="0" applyFill="1" applyBorder="1" applyAlignment="1">
      <alignment horizontal="center" vertical="center"/>
    </xf>
    <xf numFmtId="0" fontId="0" fillId="4" borderId="2" xfId="0" applyFill="1" applyBorder="1" applyAlignment="1">
      <alignment horizontal="center" vertical="center"/>
    </xf>
    <xf numFmtId="0" fontId="0" fillId="4" borderId="0" xfId="0" applyFill="1" applyAlignment="1">
      <alignment horizontal="center" vertical="center"/>
    </xf>
    <xf numFmtId="0" fontId="0" fillId="4" borderId="8" xfId="0" applyFill="1" applyBorder="1" applyAlignment="1">
      <alignment horizontal="center" vertical="center"/>
    </xf>
    <xf numFmtId="0" fontId="0" fillId="2" borderId="2" xfId="0" applyFill="1" applyBorder="1" applyAlignment="1">
      <alignment horizontal="center" vertical="center"/>
    </xf>
    <xf numFmtId="0" fontId="0" fillId="2" borderId="0" xfId="0" applyFill="1" applyAlignment="1">
      <alignment horizontal="center" vertical="center"/>
    </xf>
    <xf numFmtId="0" fontId="0" fillId="2" borderId="8" xfId="0" applyFill="1" applyBorder="1" applyAlignment="1">
      <alignment horizontal="center" vertical="center"/>
    </xf>
    <xf numFmtId="0" fontId="0" fillId="5" borderId="2" xfId="0" applyFill="1" applyBorder="1" applyAlignment="1">
      <alignment horizontal="center" vertical="center"/>
    </xf>
    <xf numFmtId="0" fontId="0" fillId="5" borderId="0" xfId="0" applyFill="1" applyAlignment="1">
      <alignment horizontal="center" vertical="center"/>
    </xf>
    <xf numFmtId="0" fontId="0" fillId="5" borderId="8" xfId="0" applyFill="1" applyBorder="1" applyAlignment="1">
      <alignment horizontal="center" vertical="center"/>
    </xf>
    <xf numFmtId="0" fontId="1" fillId="6" borderId="9" xfId="0" applyFont="1" applyFill="1" applyBorder="1" applyAlignment="1">
      <alignment horizontal="center" vertical="center" wrapText="1"/>
    </xf>
    <xf numFmtId="0" fontId="0" fillId="6" borderId="5" xfId="0" applyFill="1" applyBorder="1" applyAlignment="1">
      <alignment horizontal="center" vertical="center" wrapText="1"/>
    </xf>
    <xf numFmtId="0" fontId="0" fillId="6" borderId="11" xfId="0" applyFill="1" applyBorder="1" applyAlignment="1">
      <alignment horizontal="center" vertical="center" wrapText="1"/>
    </xf>
    <xf numFmtId="0" fontId="0" fillId="6" borderId="1" xfId="0" applyFill="1" applyBorder="1" applyAlignment="1">
      <alignment horizontal="center" vertical="center" wrapText="1"/>
    </xf>
    <xf numFmtId="0" fontId="0" fillId="6" borderId="7" xfId="0" applyFill="1" applyBorder="1" applyAlignment="1">
      <alignment horizontal="center" vertical="center" wrapText="1"/>
    </xf>
    <xf numFmtId="0" fontId="0" fillId="6" borderId="3" xfId="0" applyFill="1" applyBorder="1" applyAlignment="1">
      <alignment horizontal="center" vertical="center" wrapText="1"/>
    </xf>
    <xf numFmtId="0" fontId="1" fillId="6" borderId="12" xfId="0" applyFont="1" applyFill="1" applyBorder="1" applyAlignment="1">
      <alignment horizontal="left"/>
    </xf>
    <xf numFmtId="0" fontId="1" fillId="6" borderId="11" xfId="0" applyFont="1" applyFill="1" applyBorder="1" applyAlignment="1">
      <alignment horizontal="left"/>
    </xf>
    <xf numFmtId="0" fontId="3" fillId="8" borderId="0" xfId="0" applyFont="1" applyFill="1" applyAlignment="1">
      <alignment horizontal="center" vertical="center"/>
    </xf>
    <xf numFmtId="0" fontId="3" fillId="8" borderId="8" xfId="0" applyFont="1" applyFill="1" applyBorder="1" applyAlignment="1">
      <alignment horizontal="center" vertical="center"/>
    </xf>
    <xf numFmtId="0" fontId="1" fillId="6" borderId="11" xfId="0" applyFont="1" applyFill="1" applyBorder="1" applyAlignment="1">
      <alignment horizontal="center" vertical="center"/>
    </xf>
    <xf numFmtId="0" fontId="1" fillId="6" borderId="1" xfId="0" applyFont="1" applyFill="1"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left" vertical="center"/>
    </xf>
    <xf numFmtId="164" fontId="0" fillId="0" borderId="1" xfId="0" applyNumberFormat="1" applyBorder="1" applyAlignment="1">
      <alignment horizontal="center" vertical="top" wrapText="1"/>
    </xf>
    <xf numFmtId="164" fontId="0" fillId="0" borderId="2" xfId="0" applyNumberFormat="1" applyBorder="1" applyAlignment="1">
      <alignment horizontal="center" vertical="center" wrapText="1"/>
    </xf>
    <xf numFmtId="164" fontId="0" fillId="0" borderId="8" xfId="0" applyNumberForma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2" xfId="0" applyFont="1" applyBorder="1" applyAlignment="1">
      <alignment horizontal="center" vertical="center"/>
    </xf>
    <xf numFmtId="0" fontId="2" fillId="0" borderId="0" xfId="0" applyFont="1" applyAlignment="1">
      <alignment horizontal="center" vertical="center"/>
    </xf>
    <xf numFmtId="0" fontId="7" fillId="0" borderId="2" xfId="0" applyFont="1" applyBorder="1" applyAlignment="1">
      <alignment horizontal="center"/>
    </xf>
    <xf numFmtId="0" fontId="7" fillId="0" borderId="0" xfId="0" applyFont="1" applyAlignment="1">
      <alignment horizontal="center"/>
    </xf>
    <xf numFmtId="0" fontId="1" fillId="0" borderId="1" xfId="0" applyFont="1" applyBorder="1" applyAlignment="1">
      <alignment horizontal="center" vertical="center" textRotation="90" wrapText="1"/>
    </xf>
    <xf numFmtId="0" fontId="1" fillId="0" borderId="6"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cellXfs>
  <cellStyles count="1">
    <cellStyle name="Normal" xfId="0" builtinId="0"/>
  </cellStyles>
  <dxfs count="180">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s>
  <tableStyles count="0" defaultTableStyle="TableStyleMedium9" defaultPivotStyle="PivotStyleLight16"/>
  <colors>
    <mruColors>
      <color rgb="FF80FE22"/>
      <color rgb="FF214C00"/>
      <color rgb="FFF67C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100853</xdr:colOff>
      <xdr:row>0</xdr:row>
      <xdr:rowOff>168088</xdr:rowOff>
    </xdr:from>
    <xdr:to>
      <xdr:col>2</xdr:col>
      <xdr:colOff>403415</xdr:colOff>
      <xdr:row>2</xdr:row>
      <xdr:rowOff>235322</xdr:rowOff>
    </xdr:to>
    <xdr:sp macro="" textlink="">
      <xdr:nvSpPr>
        <xdr:cNvPr id="2" name="Freeform 30">
          <a:extLst>
            <a:ext uri="{FF2B5EF4-FFF2-40B4-BE49-F238E27FC236}">
              <a16:creationId xmlns="" xmlns:a16="http://schemas.microsoft.com/office/drawing/2014/main" id="{37AF702B-74DF-B363-26DC-59378E6FCE9A}"/>
            </a:ext>
          </a:extLst>
        </xdr:cNvPr>
        <xdr:cNvSpPr/>
      </xdr:nvSpPr>
      <xdr:spPr>
        <a:xfrm rot="-5400000">
          <a:off x="504267" y="-235326"/>
          <a:ext cx="549087" cy="1355915"/>
        </a:xfrm>
        <a:custGeom>
          <a:avLst/>
          <a:gdLst/>
          <a:ahLst/>
          <a:cxnLst/>
          <a:rect l="l" t="t" r="r" b="b"/>
          <a:pathLst>
            <a:path w="668178" h="2181805">
              <a:moveTo>
                <a:pt x="0" y="0"/>
              </a:moveTo>
              <a:lnTo>
                <a:pt x="668178" y="0"/>
              </a:lnTo>
              <a:lnTo>
                <a:pt x="668178" y="2181805"/>
              </a:lnTo>
              <a:lnTo>
                <a:pt x="0" y="2181805"/>
              </a:lnTo>
              <a:lnTo>
                <a:pt x="0" y="0"/>
              </a:lnTo>
              <a:close/>
            </a:path>
          </a:pathLst>
        </a:custGeom>
        <a:blipFill>
          <a:blip xmlns:r="http://schemas.openxmlformats.org/officeDocument/2006/relationships" r:embed="rId1"/>
          <a:stretch>
            <a:fillRect/>
          </a:stretch>
        </a:blipFill>
      </xdr:spPr>
      <xdr:txBody>
        <a:bodyPr wrap="square"/>
        <a:lstStyle/>
        <a:p>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15.%20P2K3%20&amp;%20LH\2.%20HIRADC%20&amp;%20JSA\HIRA%20DC%20ALL%20CHITOSE\2024\7.%20HIRADC%20HCG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RAC Office "/>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49"/>
  <sheetViews>
    <sheetView showGridLines="0" tabSelected="1" zoomScale="85" zoomScaleNormal="85" workbookViewId="0">
      <selection activeCell="T22" sqref="T22"/>
    </sheetView>
  </sheetViews>
  <sheetFormatPr defaultRowHeight="15" x14ac:dyDescent="0.25"/>
  <cols>
    <col min="1" max="1" width="5" customWidth="1"/>
    <col min="2" max="2" width="10.7109375" customWidth="1"/>
    <col min="3" max="3" width="15.5703125" customWidth="1"/>
    <col min="4" max="4" width="23.42578125" bestFit="1" customWidth="1"/>
    <col min="5" max="6" width="15.140625" style="61" customWidth="1"/>
    <col min="7" max="7" width="12" customWidth="1"/>
    <col min="8" max="8" width="6" style="1" customWidth="1"/>
    <col min="9" max="12" width="5.140625" style="1" customWidth="1"/>
    <col min="13" max="17" width="5.140625" customWidth="1"/>
    <col min="18" max="18" width="13.140625" customWidth="1"/>
    <col min="19" max="19" width="10.85546875" customWidth="1"/>
    <col min="20" max="20" width="10.85546875" style="27" customWidth="1"/>
    <col min="21" max="21" width="13.140625" customWidth="1"/>
    <col min="22" max="22" width="18" customWidth="1"/>
    <col min="23" max="32" width="4.42578125" customWidth="1"/>
    <col min="33" max="33" width="13.140625" customWidth="1"/>
    <col min="34" max="34" width="13.85546875" customWidth="1"/>
    <col min="35" max="35" width="18.42578125" customWidth="1"/>
    <col min="36" max="36" width="15.5703125" customWidth="1"/>
    <col min="37" max="37" width="24.5703125" customWidth="1"/>
    <col min="38" max="38" width="18.85546875" customWidth="1"/>
    <col min="39" max="39" width="2.140625" customWidth="1"/>
    <col min="40" max="51" width="14.28515625" customWidth="1"/>
  </cols>
  <sheetData>
    <row r="1" spans="1:51" ht="15" customHeight="1" x14ac:dyDescent="0.25">
      <c r="A1" s="117"/>
      <c r="B1" s="118"/>
      <c r="C1" s="119"/>
      <c r="D1" s="52" t="s">
        <v>61</v>
      </c>
      <c r="E1" s="50" t="s">
        <v>65</v>
      </c>
      <c r="H1" s="21"/>
      <c r="I1" s="21"/>
      <c r="J1" s="21"/>
      <c r="K1" s="21"/>
      <c r="L1" s="21"/>
      <c r="M1" s="21"/>
      <c r="N1" s="21"/>
      <c r="O1" s="21"/>
      <c r="P1" s="21"/>
      <c r="Q1" s="21"/>
      <c r="R1" s="21"/>
      <c r="S1" s="21"/>
      <c r="T1" s="90"/>
      <c r="U1" s="21"/>
      <c r="V1" s="21"/>
      <c r="W1" s="21"/>
      <c r="X1" s="21"/>
      <c r="Y1" s="21"/>
      <c r="Z1" s="21"/>
      <c r="AA1" s="21"/>
      <c r="AB1" s="21"/>
      <c r="AC1" s="21"/>
      <c r="AD1" s="21"/>
      <c r="AE1" s="21"/>
      <c r="AF1" s="21"/>
      <c r="AG1" s="21"/>
      <c r="AH1" s="21"/>
      <c r="AI1" s="21"/>
      <c r="AJ1" s="14"/>
    </row>
    <row r="2" spans="1:51" ht="22.5" customHeight="1" x14ac:dyDescent="0.25">
      <c r="A2" s="120"/>
      <c r="B2" s="121"/>
      <c r="C2" s="122"/>
      <c r="D2" s="49" t="s">
        <v>60</v>
      </c>
      <c r="E2" s="51" t="s">
        <v>63</v>
      </c>
      <c r="F2" s="161" t="s">
        <v>20</v>
      </c>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row>
    <row r="3" spans="1:51" ht="30.75" customHeight="1" x14ac:dyDescent="0.5">
      <c r="A3" s="123"/>
      <c r="B3" s="124"/>
      <c r="C3" s="125"/>
      <c r="D3" s="48" t="s">
        <v>62</v>
      </c>
      <c r="E3" s="3" t="s">
        <v>64</v>
      </c>
      <c r="F3" s="163" t="s">
        <v>66</v>
      </c>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row>
    <row r="4" spans="1:51" ht="8.25" customHeight="1" x14ac:dyDescent="0.25">
      <c r="A4" s="22"/>
      <c r="E4" s="62"/>
      <c r="F4" s="62"/>
      <c r="G4" s="14"/>
      <c r="H4" s="14"/>
      <c r="I4" s="14"/>
      <c r="J4" s="14"/>
      <c r="K4" s="14"/>
      <c r="L4" s="14"/>
      <c r="M4" s="14"/>
      <c r="N4" s="14"/>
      <c r="O4" s="14"/>
      <c r="P4" s="14"/>
      <c r="Q4" s="14"/>
      <c r="R4" s="14"/>
      <c r="S4" s="14"/>
      <c r="T4" s="91"/>
      <c r="U4" s="14"/>
      <c r="V4" s="14"/>
      <c r="W4" s="14"/>
      <c r="X4" s="14"/>
      <c r="Y4" s="14"/>
      <c r="Z4" s="14"/>
      <c r="AA4" s="14"/>
      <c r="AB4" s="14"/>
      <c r="AC4" s="14"/>
      <c r="AD4" s="14"/>
      <c r="AE4" s="14"/>
      <c r="AF4" s="14"/>
      <c r="AG4" s="14"/>
      <c r="AH4" s="14"/>
    </row>
    <row r="5" spans="1:51" s="2" customFormat="1" x14ac:dyDescent="0.25">
      <c r="A5" s="2" t="s">
        <v>21</v>
      </c>
      <c r="C5" s="2" t="s">
        <v>82</v>
      </c>
      <c r="E5" s="63"/>
      <c r="F5" s="63"/>
      <c r="H5" s="2" t="s">
        <v>25</v>
      </c>
      <c r="I5" s="46"/>
      <c r="J5" s="47"/>
      <c r="K5" s="46" t="s">
        <v>111</v>
      </c>
      <c r="L5" s="47"/>
      <c r="T5" s="92"/>
    </row>
    <row r="6" spans="1:51" s="2" customFormat="1" x14ac:dyDescent="0.25">
      <c r="A6" s="2" t="s">
        <v>22</v>
      </c>
      <c r="C6" s="2" t="s">
        <v>110</v>
      </c>
      <c r="E6" s="63"/>
      <c r="F6" s="63"/>
      <c r="H6" s="2" t="s">
        <v>24</v>
      </c>
      <c r="I6" s="46"/>
      <c r="J6" s="47"/>
      <c r="K6" s="46" t="s">
        <v>112</v>
      </c>
      <c r="L6" s="47"/>
      <c r="T6" s="92"/>
    </row>
    <row r="8" spans="1:51" ht="15" customHeight="1" x14ac:dyDescent="0.25">
      <c r="A8" s="153" t="s">
        <v>0</v>
      </c>
      <c r="B8" s="153" t="s">
        <v>23</v>
      </c>
      <c r="C8" s="153"/>
      <c r="D8" s="153" t="s">
        <v>26</v>
      </c>
      <c r="E8" s="107" t="s">
        <v>1</v>
      </c>
      <c r="F8" s="107" t="s">
        <v>2</v>
      </c>
      <c r="G8" s="107" t="s">
        <v>3</v>
      </c>
      <c r="H8" s="99" t="s">
        <v>41</v>
      </c>
      <c r="I8" s="99"/>
      <c r="J8" s="99"/>
      <c r="K8" s="99"/>
      <c r="L8" s="99"/>
      <c r="M8" s="100" t="s">
        <v>54</v>
      </c>
      <c r="N8" s="100"/>
      <c r="O8" s="100"/>
      <c r="P8" s="100"/>
      <c r="Q8" s="100"/>
      <c r="R8" s="166" t="s">
        <v>57</v>
      </c>
      <c r="S8" s="167"/>
      <c r="T8" s="168"/>
      <c r="U8" s="153" t="s">
        <v>14</v>
      </c>
      <c r="V8" s="153"/>
      <c r="W8" s="99" t="s">
        <v>41</v>
      </c>
      <c r="X8" s="99"/>
      <c r="Y8" s="99"/>
      <c r="Z8" s="99"/>
      <c r="AA8" s="99"/>
      <c r="AB8" s="100" t="s">
        <v>54</v>
      </c>
      <c r="AC8" s="100"/>
      <c r="AD8" s="100"/>
      <c r="AE8" s="100"/>
      <c r="AF8" s="100"/>
      <c r="AG8" s="153" t="s">
        <v>15</v>
      </c>
      <c r="AH8" s="153"/>
      <c r="AI8" s="165" t="s">
        <v>16</v>
      </c>
      <c r="AJ8" s="165" t="s">
        <v>17</v>
      </c>
      <c r="AK8" s="165" t="s">
        <v>18</v>
      </c>
      <c r="AL8" s="107" t="s">
        <v>19</v>
      </c>
      <c r="AN8" s="158" t="s">
        <v>116</v>
      </c>
      <c r="AO8" s="158" t="s">
        <v>117</v>
      </c>
      <c r="AP8" s="158" t="s">
        <v>118</v>
      </c>
      <c r="AQ8" s="158" t="s">
        <v>119</v>
      </c>
      <c r="AR8" s="158" t="s">
        <v>120</v>
      </c>
      <c r="AS8" s="158" t="s">
        <v>121</v>
      </c>
      <c r="AT8" s="158" t="s">
        <v>122</v>
      </c>
      <c r="AU8" s="158" t="s">
        <v>123</v>
      </c>
      <c r="AV8" s="158" t="s">
        <v>124</v>
      </c>
      <c r="AW8" s="158" t="s">
        <v>125</v>
      </c>
      <c r="AX8" s="158" t="s">
        <v>126</v>
      </c>
      <c r="AY8" s="158" t="s">
        <v>127</v>
      </c>
    </row>
    <row r="9" spans="1:51" ht="63.75" x14ac:dyDescent="0.25">
      <c r="A9" s="153"/>
      <c r="B9" s="153"/>
      <c r="C9" s="153"/>
      <c r="D9" s="153"/>
      <c r="E9" s="107"/>
      <c r="F9" s="107"/>
      <c r="G9" s="107"/>
      <c r="H9" s="6" t="s">
        <v>4</v>
      </c>
      <c r="I9" s="6" t="s">
        <v>5</v>
      </c>
      <c r="J9" s="6" t="s">
        <v>6</v>
      </c>
      <c r="K9" s="6" t="s">
        <v>7</v>
      </c>
      <c r="L9" s="6" t="s">
        <v>8</v>
      </c>
      <c r="M9" s="4" t="s">
        <v>9</v>
      </c>
      <c r="N9" s="4" t="s">
        <v>10</v>
      </c>
      <c r="O9" s="4" t="s">
        <v>11</v>
      </c>
      <c r="P9" s="4" t="s">
        <v>12</v>
      </c>
      <c r="Q9" s="4" t="s">
        <v>13</v>
      </c>
      <c r="R9" s="169"/>
      <c r="S9" s="170"/>
      <c r="T9" s="171"/>
      <c r="U9" s="153"/>
      <c r="V9" s="153"/>
      <c r="W9" s="6" t="s">
        <v>4</v>
      </c>
      <c r="X9" s="6" t="s">
        <v>5</v>
      </c>
      <c r="Y9" s="6" t="s">
        <v>6</v>
      </c>
      <c r="Z9" s="6" t="s">
        <v>7</v>
      </c>
      <c r="AA9" s="6" t="s">
        <v>8</v>
      </c>
      <c r="AB9" s="4" t="s">
        <v>9</v>
      </c>
      <c r="AC9" s="4" t="s">
        <v>10</v>
      </c>
      <c r="AD9" s="4" t="s">
        <v>11</v>
      </c>
      <c r="AE9" s="4" t="s">
        <v>12</v>
      </c>
      <c r="AF9" s="4" t="s">
        <v>13</v>
      </c>
      <c r="AG9" s="153"/>
      <c r="AH9" s="153"/>
      <c r="AI9" s="165"/>
      <c r="AJ9" s="165"/>
      <c r="AK9" s="165"/>
      <c r="AL9" s="107"/>
      <c r="AN9" s="159"/>
      <c r="AO9" s="159"/>
      <c r="AP9" s="159"/>
      <c r="AQ9" s="159"/>
      <c r="AR9" s="159"/>
      <c r="AS9" s="159"/>
      <c r="AT9" s="159"/>
      <c r="AU9" s="159"/>
      <c r="AV9" s="159"/>
      <c r="AW9" s="159"/>
      <c r="AX9" s="159"/>
      <c r="AY9" s="159"/>
    </row>
    <row r="10" spans="1:51" ht="60" x14ac:dyDescent="0.25">
      <c r="A10" s="153"/>
      <c r="B10" s="153"/>
      <c r="C10" s="153"/>
      <c r="D10" s="153"/>
      <c r="E10" s="107"/>
      <c r="F10" s="107"/>
      <c r="G10" s="107"/>
      <c r="H10" s="45">
        <v>1</v>
      </c>
      <c r="I10" s="45">
        <v>2</v>
      </c>
      <c r="J10" s="45">
        <v>3</v>
      </c>
      <c r="K10" s="45">
        <v>4</v>
      </c>
      <c r="L10" s="45">
        <v>5</v>
      </c>
      <c r="M10" s="44">
        <v>1</v>
      </c>
      <c r="N10" s="44">
        <v>2</v>
      </c>
      <c r="O10" s="44">
        <v>3</v>
      </c>
      <c r="P10" s="44">
        <v>4</v>
      </c>
      <c r="Q10" s="44">
        <v>5</v>
      </c>
      <c r="R10" s="24" t="s">
        <v>59</v>
      </c>
      <c r="S10" s="24" t="s">
        <v>33</v>
      </c>
      <c r="T10" s="93" t="s">
        <v>153</v>
      </c>
      <c r="U10" s="153"/>
      <c r="V10" s="153"/>
      <c r="W10" s="45">
        <v>1</v>
      </c>
      <c r="X10" s="45">
        <v>2</v>
      </c>
      <c r="Y10" s="45">
        <v>3</v>
      </c>
      <c r="Z10" s="45">
        <v>4</v>
      </c>
      <c r="AA10" s="45">
        <v>5</v>
      </c>
      <c r="AB10" s="44">
        <v>1</v>
      </c>
      <c r="AC10" s="44">
        <v>2</v>
      </c>
      <c r="AD10" s="44">
        <v>3</v>
      </c>
      <c r="AE10" s="44">
        <v>4</v>
      </c>
      <c r="AF10" s="44">
        <v>5</v>
      </c>
      <c r="AG10" s="24" t="s">
        <v>59</v>
      </c>
      <c r="AH10" s="24" t="s">
        <v>33</v>
      </c>
      <c r="AI10" s="165"/>
      <c r="AJ10" s="165"/>
      <c r="AK10" s="165"/>
      <c r="AL10" s="107"/>
      <c r="AN10" s="160"/>
      <c r="AO10" s="160"/>
      <c r="AP10" s="160"/>
      <c r="AQ10" s="160"/>
      <c r="AR10" s="160"/>
      <c r="AS10" s="160"/>
      <c r="AT10" s="160"/>
      <c r="AU10" s="160"/>
      <c r="AV10" s="160"/>
      <c r="AW10" s="160"/>
      <c r="AX10" s="160"/>
      <c r="AY10" s="160"/>
    </row>
    <row r="11" spans="1:51" x14ac:dyDescent="0.25">
      <c r="A11" s="23" t="s">
        <v>58</v>
      </c>
      <c r="B11" s="15"/>
      <c r="C11" s="15"/>
      <c r="D11" s="15"/>
      <c r="E11" s="16"/>
      <c r="F11" s="16"/>
      <c r="G11" s="16"/>
      <c r="H11" s="17"/>
      <c r="I11" s="17"/>
      <c r="J11" s="17"/>
      <c r="K11" s="17"/>
      <c r="L11" s="17"/>
      <c r="M11" s="15"/>
      <c r="N11" s="15"/>
      <c r="O11" s="15"/>
      <c r="P11" s="15"/>
      <c r="Q11" s="15"/>
      <c r="R11" s="15"/>
      <c r="S11" s="16"/>
      <c r="T11" s="94"/>
      <c r="U11" s="15"/>
      <c r="V11" s="15"/>
      <c r="W11" s="17"/>
      <c r="X11" s="17"/>
      <c r="Y11" s="17"/>
      <c r="Z11" s="17"/>
      <c r="AA11" s="17"/>
      <c r="AB11" s="15"/>
      <c r="AC11" s="15"/>
      <c r="AD11" s="15"/>
      <c r="AE11" s="15"/>
      <c r="AF11" s="15"/>
      <c r="AG11" s="15"/>
      <c r="AH11" s="16"/>
      <c r="AI11" s="18"/>
      <c r="AJ11" s="13"/>
      <c r="AK11" s="13"/>
      <c r="AL11" s="24"/>
    </row>
    <row r="12" spans="1:51" s="1" customFormat="1" ht="90" x14ac:dyDescent="0.25">
      <c r="A12" s="5">
        <v>1</v>
      </c>
      <c r="B12" s="101" t="s">
        <v>67</v>
      </c>
      <c r="C12" s="102"/>
      <c r="D12" s="57" t="s">
        <v>69</v>
      </c>
      <c r="E12" s="64" t="s">
        <v>70</v>
      </c>
      <c r="F12" s="12" t="s">
        <v>71</v>
      </c>
      <c r="G12" s="76" t="s">
        <v>128</v>
      </c>
      <c r="H12" s="7"/>
      <c r="I12" s="7"/>
      <c r="J12" s="7">
        <v>3</v>
      </c>
      <c r="K12" s="7"/>
      <c r="L12" s="7"/>
      <c r="M12" s="5"/>
      <c r="N12" s="5">
        <v>2</v>
      </c>
      <c r="O12" s="5"/>
      <c r="P12" s="5"/>
      <c r="Q12" s="5"/>
      <c r="R12" s="3">
        <f>(SUM(H12:L12))*(SUM(M12:Q12))</f>
        <v>6</v>
      </c>
      <c r="S12" s="38" t="str">
        <f>IF(R12=1,"SR",IF(AND(R12&gt;=2,R12&lt;=3),"LR",IF(AND(R12&gt;=4,R12&lt;=6),"MR",IF(AND(R12&gt;=8,R12&lt;=12),"HR","ER"))))</f>
        <v>MR</v>
      </c>
      <c r="T12" s="97" t="s">
        <v>156</v>
      </c>
      <c r="U12" s="156" t="s">
        <v>83</v>
      </c>
      <c r="V12" s="157"/>
      <c r="W12" s="9"/>
      <c r="X12" s="7">
        <v>2</v>
      </c>
      <c r="Y12" s="7"/>
      <c r="Z12" s="7"/>
      <c r="AA12" s="7"/>
      <c r="AB12" s="5"/>
      <c r="AC12" s="5">
        <v>2</v>
      </c>
      <c r="AD12" s="5"/>
      <c r="AE12" s="5"/>
      <c r="AF12" s="5"/>
      <c r="AG12" s="3">
        <f>(SUM(W12:AA12))*(SUM(AB12:AF12))</f>
        <v>4</v>
      </c>
      <c r="AH12" s="38" t="str">
        <f t="shared" ref="AH12:AH17" si="0">IF(AG12=1,"SR",IF(AND(AG12&gt;=2,AG12&lt;=3),"LR",IF(AND(AG12&gt;=4,AG12&lt;=6),"MR",IF(AND(AG12&gt;=8,AG12&lt;=12),"HR","ER"))))</f>
        <v>MR</v>
      </c>
      <c r="AI12" s="5" t="s">
        <v>73</v>
      </c>
      <c r="AJ12" s="5" t="s">
        <v>74</v>
      </c>
      <c r="AK12" s="5" t="s">
        <v>75</v>
      </c>
      <c r="AL12" s="11" t="s">
        <v>76</v>
      </c>
      <c r="AN12" s="67" t="s">
        <v>113</v>
      </c>
      <c r="AO12" s="67" t="s">
        <v>113</v>
      </c>
      <c r="AP12" s="12"/>
      <c r="AQ12" s="12"/>
      <c r="AR12" s="12"/>
      <c r="AS12" s="12"/>
      <c r="AT12" s="65"/>
      <c r="AU12" s="65"/>
      <c r="AV12" s="65"/>
      <c r="AW12" s="65"/>
      <c r="AX12" s="65"/>
      <c r="AY12" s="65"/>
    </row>
    <row r="13" spans="1:51" s="1" customFormat="1" ht="156" customHeight="1" x14ac:dyDescent="0.25">
      <c r="A13" s="3">
        <v>2</v>
      </c>
      <c r="B13" s="103" t="s">
        <v>72</v>
      </c>
      <c r="C13" s="104"/>
      <c r="D13" s="69" t="s">
        <v>93</v>
      </c>
      <c r="E13" s="64" t="s">
        <v>70</v>
      </c>
      <c r="F13" s="12" t="s">
        <v>71</v>
      </c>
      <c r="G13" s="76" t="s">
        <v>128</v>
      </c>
      <c r="H13" s="8">
        <v>1</v>
      </c>
      <c r="I13" s="8"/>
      <c r="J13" s="8"/>
      <c r="K13" s="8"/>
      <c r="L13" s="8"/>
      <c r="M13" s="3">
        <v>1</v>
      </c>
      <c r="N13" s="3"/>
      <c r="O13" s="3"/>
      <c r="P13" s="3"/>
      <c r="Q13" s="3"/>
      <c r="R13" s="3">
        <f t="shared" ref="R13:R14" si="1">(SUM(H13:L13))*(SUM(M13:Q13))</f>
        <v>1</v>
      </c>
      <c r="S13" s="38" t="str">
        <f t="shared" ref="S13:S14" si="2">IF(R13=1,"SR",IF(AND(R13&gt;=2,R13&lt;=3),"LR",IF(AND(R13&gt;=4,R13&lt;=6),"MR",IF(AND(R13&gt;=8,R13&lt;=12),"HR","ER"))))</f>
        <v>SR</v>
      </c>
      <c r="T13" s="97" t="s">
        <v>157</v>
      </c>
      <c r="U13" s="116" t="s">
        <v>94</v>
      </c>
      <c r="V13" s="116"/>
      <c r="W13" s="8">
        <v>1</v>
      </c>
      <c r="X13" s="8"/>
      <c r="Y13" s="8"/>
      <c r="Z13" s="8"/>
      <c r="AA13" s="8"/>
      <c r="AB13" s="3">
        <v>1</v>
      </c>
      <c r="AC13" s="3"/>
      <c r="AD13" s="3"/>
      <c r="AE13" s="3"/>
      <c r="AF13" s="3"/>
      <c r="AG13" s="3">
        <f t="shared" ref="AG13:AG14" si="3">(SUM(W13:AA13))*(SUM(AB13:AF13))</f>
        <v>1</v>
      </c>
      <c r="AH13" s="38" t="str">
        <f t="shared" si="0"/>
        <v>SR</v>
      </c>
      <c r="AI13" s="3" t="s">
        <v>73</v>
      </c>
      <c r="AJ13" s="3" t="s">
        <v>74</v>
      </c>
      <c r="AK13" s="3" t="s">
        <v>75</v>
      </c>
      <c r="AL13" s="12" t="s">
        <v>77</v>
      </c>
      <c r="AN13" s="68" t="s">
        <v>114</v>
      </c>
      <c r="AO13" s="68" t="s">
        <v>114</v>
      </c>
      <c r="AP13" s="3"/>
      <c r="AQ13" s="3"/>
      <c r="AR13" s="3"/>
      <c r="AS13" s="3"/>
      <c r="AT13" s="66"/>
      <c r="AU13" s="66"/>
      <c r="AV13" s="66"/>
      <c r="AW13" s="66"/>
      <c r="AX13" s="66"/>
      <c r="AY13" s="66"/>
    </row>
    <row r="14" spans="1:51" s="1" customFormat="1" ht="112.5" customHeight="1" x14ac:dyDescent="0.25">
      <c r="A14" s="3">
        <v>3</v>
      </c>
      <c r="B14" s="103" t="s">
        <v>68</v>
      </c>
      <c r="C14" s="104"/>
      <c r="D14" s="57" t="s">
        <v>95</v>
      </c>
      <c r="E14" s="64" t="s">
        <v>96</v>
      </c>
      <c r="F14" s="64" t="s">
        <v>97</v>
      </c>
      <c r="G14" s="76" t="s">
        <v>128</v>
      </c>
      <c r="H14" s="8">
        <v>1</v>
      </c>
      <c r="I14" s="8"/>
      <c r="J14" s="8"/>
      <c r="K14" s="8"/>
      <c r="L14" s="8"/>
      <c r="M14" s="3">
        <v>1</v>
      </c>
      <c r="N14" s="3"/>
      <c r="O14" s="3"/>
      <c r="P14" s="3"/>
      <c r="Q14" s="3"/>
      <c r="R14" s="3">
        <f t="shared" si="1"/>
        <v>1</v>
      </c>
      <c r="S14" s="38" t="str">
        <f t="shared" si="2"/>
        <v>SR</v>
      </c>
      <c r="T14" s="97" t="s">
        <v>157</v>
      </c>
      <c r="U14" s="116" t="s">
        <v>108</v>
      </c>
      <c r="V14" s="116"/>
      <c r="W14" s="8">
        <v>1</v>
      </c>
      <c r="X14" s="8"/>
      <c r="Y14" s="8"/>
      <c r="Z14" s="8"/>
      <c r="AA14" s="8"/>
      <c r="AB14" s="3">
        <v>1</v>
      </c>
      <c r="AC14" s="3"/>
      <c r="AD14" s="3"/>
      <c r="AE14" s="3"/>
      <c r="AF14" s="3"/>
      <c r="AG14" s="3">
        <f t="shared" si="3"/>
        <v>1</v>
      </c>
      <c r="AH14" s="38" t="str">
        <f t="shared" si="0"/>
        <v>SR</v>
      </c>
      <c r="AI14" s="3" t="s">
        <v>73</v>
      </c>
      <c r="AJ14" s="5" t="s">
        <v>74</v>
      </c>
      <c r="AK14" s="3" t="s">
        <v>75</v>
      </c>
      <c r="AL14" s="67" t="s">
        <v>109</v>
      </c>
      <c r="AN14" s="68" t="s">
        <v>114</v>
      </c>
      <c r="AO14" s="68" t="s">
        <v>114</v>
      </c>
      <c r="AP14" s="3"/>
      <c r="AQ14" s="3"/>
      <c r="AR14" s="3"/>
      <c r="AS14" s="3"/>
      <c r="AT14" s="66"/>
      <c r="AU14" s="66"/>
      <c r="AV14" s="66"/>
      <c r="AW14" s="66"/>
      <c r="AX14" s="66"/>
      <c r="AY14" s="66"/>
    </row>
    <row r="15" spans="1:51" s="1" customFormat="1" ht="110.25" customHeight="1" x14ac:dyDescent="0.25">
      <c r="A15" s="68">
        <v>4</v>
      </c>
      <c r="B15" s="108" t="s">
        <v>98</v>
      </c>
      <c r="C15" s="154"/>
      <c r="D15" s="70" t="s">
        <v>100</v>
      </c>
      <c r="E15" s="67" t="s">
        <v>101</v>
      </c>
      <c r="F15" s="67" t="s">
        <v>102</v>
      </c>
      <c r="G15" s="76" t="s">
        <v>128</v>
      </c>
      <c r="H15" s="8"/>
      <c r="I15" s="8">
        <v>2</v>
      </c>
      <c r="J15" s="8"/>
      <c r="K15" s="8"/>
      <c r="L15" s="8"/>
      <c r="M15" s="68">
        <v>1</v>
      </c>
      <c r="N15" s="68"/>
      <c r="O15" s="68"/>
      <c r="P15" s="68"/>
      <c r="Q15" s="68"/>
      <c r="R15" s="72">
        <v>2</v>
      </c>
      <c r="S15" s="68" t="s">
        <v>106</v>
      </c>
      <c r="T15" s="97" t="s">
        <v>157</v>
      </c>
      <c r="U15" s="155" t="s">
        <v>115</v>
      </c>
      <c r="V15" s="155"/>
      <c r="W15" s="8">
        <v>1</v>
      </c>
      <c r="X15" s="8"/>
      <c r="Y15" s="8"/>
      <c r="Z15" s="8"/>
      <c r="AA15" s="8"/>
      <c r="AB15" s="68">
        <v>1</v>
      </c>
      <c r="AC15" s="68"/>
      <c r="AD15" s="68"/>
      <c r="AE15" s="68"/>
      <c r="AF15" s="68"/>
      <c r="AG15" s="72">
        <v>1</v>
      </c>
      <c r="AH15" s="38" t="str">
        <f t="shared" si="0"/>
        <v>SR</v>
      </c>
      <c r="AI15" s="68" t="s">
        <v>73</v>
      </c>
      <c r="AJ15" s="68" t="s">
        <v>74</v>
      </c>
      <c r="AK15" s="68" t="s">
        <v>75</v>
      </c>
      <c r="AL15" s="67" t="s">
        <v>109</v>
      </c>
      <c r="AN15" s="68" t="s">
        <v>114</v>
      </c>
      <c r="AO15" s="68" t="s">
        <v>114</v>
      </c>
      <c r="AP15" s="68"/>
      <c r="AQ15" s="68"/>
      <c r="AR15" s="68"/>
      <c r="AS15" s="68"/>
      <c r="AT15" s="68"/>
      <c r="AU15" s="68"/>
      <c r="AV15" s="68"/>
      <c r="AW15" s="68"/>
      <c r="AX15" s="68"/>
      <c r="AY15" s="68"/>
    </row>
    <row r="16" spans="1:51" s="1" customFormat="1" ht="90" x14ac:dyDescent="0.25">
      <c r="A16" s="68">
        <v>5</v>
      </c>
      <c r="B16" s="105" t="s">
        <v>99</v>
      </c>
      <c r="C16" s="106"/>
      <c r="D16" s="71" t="s">
        <v>103</v>
      </c>
      <c r="E16" s="67" t="s">
        <v>104</v>
      </c>
      <c r="F16" s="67" t="s">
        <v>105</v>
      </c>
      <c r="G16" s="76" t="s">
        <v>128</v>
      </c>
      <c r="H16" s="8">
        <v>1</v>
      </c>
      <c r="I16" s="8"/>
      <c r="J16" s="8"/>
      <c r="K16" s="8"/>
      <c r="L16" s="8"/>
      <c r="M16" s="68">
        <v>1</v>
      </c>
      <c r="N16" s="68"/>
      <c r="O16" s="68"/>
      <c r="P16" s="68"/>
      <c r="Q16" s="68"/>
      <c r="R16" s="72">
        <v>1</v>
      </c>
      <c r="S16" s="38" t="str">
        <f t="shared" ref="S16" si="4">IF(R16=1,"SR",IF(AND(R16&gt;=2,R16&lt;=3),"LR",IF(AND(R16&gt;=4,R16&lt;=6),"MR",IF(AND(R16&gt;=8,R16&lt;=12),"HR","ER"))))</f>
        <v>SR</v>
      </c>
      <c r="T16" s="97" t="s">
        <v>157</v>
      </c>
      <c r="U16" s="112" t="s">
        <v>107</v>
      </c>
      <c r="V16" s="113"/>
      <c r="W16" s="8">
        <v>1</v>
      </c>
      <c r="X16" s="8"/>
      <c r="Y16" s="8"/>
      <c r="Z16" s="8"/>
      <c r="AA16" s="8"/>
      <c r="AB16" s="68">
        <v>1</v>
      </c>
      <c r="AC16" s="68"/>
      <c r="AD16" s="68"/>
      <c r="AE16" s="68"/>
      <c r="AF16" s="68"/>
      <c r="AG16" s="72">
        <v>1</v>
      </c>
      <c r="AH16" s="38" t="str">
        <f t="shared" si="0"/>
        <v>SR</v>
      </c>
      <c r="AI16" s="68" t="s">
        <v>73</v>
      </c>
      <c r="AJ16" s="68" t="s">
        <v>74</v>
      </c>
      <c r="AK16" s="68" t="s">
        <v>75</v>
      </c>
      <c r="AL16" s="59" t="s">
        <v>79</v>
      </c>
      <c r="AN16" s="68" t="s">
        <v>114</v>
      </c>
      <c r="AO16" s="68" t="s">
        <v>114</v>
      </c>
      <c r="AP16" s="68"/>
      <c r="AQ16" s="68"/>
      <c r="AR16" s="68"/>
      <c r="AS16" s="68"/>
      <c r="AT16" s="68"/>
      <c r="AU16" s="68"/>
      <c r="AV16" s="68"/>
      <c r="AW16" s="68"/>
      <c r="AX16" s="68"/>
      <c r="AY16" s="68"/>
    </row>
    <row r="17" spans="1:51" s="1" customFormat="1" ht="108.75" customHeight="1" x14ac:dyDescent="0.25">
      <c r="A17" s="68">
        <v>10</v>
      </c>
      <c r="B17" s="108" t="s">
        <v>155</v>
      </c>
      <c r="C17" s="108"/>
      <c r="D17" s="57" t="s">
        <v>129</v>
      </c>
      <c r="E17" s="58" t="s">
        <v>130</v>
      </c>
      <c r="F17" s="58" t="s">
        <v>131</v>
      </c>
      <c r="G17" s="73" t="s">
        <v>132</v>
      </c>
      <c r="H17" s="8"/>
      <c r="I17" s="8"/>
      <c r="J17" s="8"/>
      <c r="K17" s="8"/>
      <c r="L17" s="8">
        <v>5</v>
      </c>
      <c r="M17" s="78"/>
      <c r="N17" s="68">
        <v>2</v>
      </c>
      <c r="O17" s="68"/>
      <c r="P17" s="78"/>
      <c r="Q17" s="78"/>
      <c r="R17" s="68">
        <f t="shared" ref="R17" si="5">(SUM(H17:L17))*(SUM(M17:Q17))</f>
        <v>10</v>
      </c>
      <c r="S17" s="38" t="str">
        <f>IF(R17=0,"SR",IF(AND(R17&gt;=1,R17&lt;=3),"LR",IF(AND(R17&gt;=4,R17&lt;=6),"MR",IF(AND(R17&gt;=8,R17&lt;=12),"HR","ER"))))</f>
        <v>HR</v>
      </c>
      <c r="T17" s="75" t="s">
        <v>154</v>
      </c>
      <c r="U17" s="114" t="s">
        <v>133</v>
      </c>
      <c r="V17" s="115"/>
      <c r="W17" s="79"/>
      <c r="X17" s="8">
        <v>2</v>
      </c>
      <c r="Y17" s="8"/>
      <c r="Z17" s="8"/>
      <c r="AA17" s="8"/>
      <c r="AB17" s="68">
        <v>1</v>
      </c>
      <c r="AC17" s="78"/>
      <c r="AD17" s="78"/>
      <c r="AE17" s="78"/>
      <c r="AF17" s="78"/>
      <c r="AG17" s="68">
        <f>(SUM(W17:AA17))*(SUM(AB17:AF17))</f>
        <v>2</v>
      </c>
      <c r="AH17" s="38" t="str">
        <f t="shared" si="0"/>
        <v>LR</v>
      </c>
      <c r="AI17" s="68" t="s">
        <v>134</v>
      </c>
      <c r="AJ17" s="68" t="s">
        <v>74</v>
      </c>
      <c r="AK17" s="68" t="s">
        <v>135</v>
      </c>
      <c r="AL17" s="64" t="s">
        <v>136</v>
      </c>
      <c r="AM17" s="77"/>
      <c r="AN17" s="68"/>
      <c r="AO17" s="68"/>
      <c r="AP17" s="68"/>
      <c r="AQ17" s="68"/>
      <c r="AR17" s="68"/>
      <c r="AS17" s="68"/>
      <c r="AT17" s="68"/>
      <c r="AU17" s="68"/>
      <c r="AV17" s="68"/>
      <c r="AW17" s="68"/>
      <c r="AX17" s="68"/>
      <c r="AY17" s="68"/>
    </row>
    <row r="18" spans="1:51" s="1" customFormat="1" x14ac:dyDescent="0.25">
      <c r="A18" s="46" t="s">
        <v>137</v>
      </c>
      <c r="B18" s="53"/>
      <c r="C18" s="53"/>
      <c r="D18" s="53"/>
      <c r="E18" s="53"/>
      <c r="F18" s="53"/>
      <c r="H18" s="54"/>
      <c r="I18" s="54"/>
      <c r="J18" s="54"/>
      <c r="K18" s="54"/>
      <c r="L18" s="54"/>
      <c r="T18" s="29"/>
      <c r="U18" s="55"/>
      <c r="V18" s="55"/>
      <c r="W18" s="54"/>
      <c r="X18" s="54"/>
      <c r="Y18" s="54"/>
      <c r="Z18" s="54"/>
      <c r="AA18" s="54"/>
    </row>
    <row r="19" spans="1:51" s="1" customFormat="1" ht="105" customHeight="1" x14ac:dyDescent="0.25">
      <c r="A19" s="3">
        <v>1</v>
      </c>
      <c r="B19" s="105" t="s">
        <v>85</v>
      </c>
      <c r="C19" s="106"/>
      <c r="D19" s="57" t="s">
        <v>86</v>
      </c>
      <c r="E19" s="12" t="s">
        <v>89</v>
      </c>
      <c r="F19" s="12" t="s">
        <v>91</v>
      </c>
      <c r="G19" s="73" t="s">
        <v>143</v>
      </c>
      <c r="H19" s="8">
        <v>1</v>
      </c>
      <c r="I19" s="8"/>
      <c r="J19" s="8"/>
      <c r="K19" s="8"/>
      <c r="L19" s="8"/>
      <c r="M19" s="3">
        <v>1</v>
      </c>
      <c r="N19" s="3"/>
      <c r="O19" s="3"/>
      <c r="P19" s="3"/>
      <c r="Q19" s="3"/>
      <c r="R19" s="3">
        <f>(SUM(H19:L19))*(SUM(M19:Q19))</f>
        <v>1</v>
      </c>
      <c r="S19" s="38" t="str">
        <f t="shared" ref="S19:S20" si="6">IF(R19=1,"SR",IF(AND(R19&gt;=2,R19&lt;=3),"LR",IF(AND(R19&gt;=4,R19&lt;=6),"MR",IF(AND(R19&gt;=8,R19&lt;=12),"HR","ER"))))</f>
        <v>SR</v>
      </c>
      <c r="T19" s="75" t="s">
        <v>157</v>
      </c>
      <c r="U19" s="116" t="s">
        <v>81</v>
      </c>
      <c r="V19" s="116"/>
      <c r="W19" s="8">
        <v>1</v>
      </c>
      <c r="X19" s="8"/>
      <c r="Y19" s="8"/>
      <c r="Z19" s="8"/>
      <c r="AA19" s="8"/>
      <c r="AB19" s="3">
        <v>1</v>
      </c>
      <c r="AC19" s="3"/>
      <c r="AD19" s="3"/>
      <c r="AE19" s="3"/>
      <c r="AF19" s="3"/>
      <c r="AG19" s="3">
        <f>(SUM(W19:AA19))*(SUM(AB19:AF19))</f>
        <v>1</v>
      </c>
      <c r="AH19" s="38" t="str">
        <f t="shared" ref="AH19:AH20" si="7">IF(AG19=1,"SR",IF(AND(AG19&gt;=2,AG19&lt;=3),"LR",IF(AND(AG19&gt;=4,AG19&lt;=6),"MR",IF(AND(AG19&gt;=8,AG19&lt;=12),"HR","ER"))))</f>
        <v>SR</v>
      </c>
      <c r="AI19" s="3" t="s">
        <v>73</v>
      </c>
      <c r="AJ19" s="3" t="s">
        <v>74</v>
      </c>
      <c r="AK19" s="3" t="s">
        <v>75</v>
      </c>
      <c r="AL19" s="3" t="s">
        <v>79</v>
      </c>
      <c r="AN19" s="68" t="s">
        <v>114</v>
      </c>
      <c r="AO19" s="68" t="s">
        <v>114</v>
      </c>
      <c r="AP19" s="3"/>
      <c r="AQ19" s="3"/>
      <c r="AR19" s="3"/>
      <c r="AS19" s="3"/>
      <c r="AT19" s="66"/>
      <c r="AU19" s="66"/>
      <c r="AV19" s="66"/>
      <c r="AW19" s="66"/>
      <c r="AX19" s="66"/>
      <c r="AY19" s="66"/>
    </row>
    <row r="20" spans="1:51" s="1" customFormat="1" ht="94.5" customHeight="1" x14ac:dyDescent="0.25">
      <c r="A20" s="3">
        <v>2</v>
      </c>
      <c r="B20" s="105" t="s">
        <v>87</v>
      </c>
      <c r="C20" s="106"/>
      <c r="D20" s="57" t="s">
        <v>78</v>
      </c>
      <c r="E20" s="12" t="s">
        <v>90</v>
      </c>
      <c r="F20" s="12" t="s">
        <v>92</v>
      </c>
      <c r="G20" s="73" t="s">
        <v>143</v>
      </c>
      <c r="H20" s="8">
        <v>1</v>
      </c>
      <c r="I20" s="8"/>
      <c r="J20" s="8"/>
      <c r="K20" s="8"/>
      <c r="L20" s="8"/>
      <c r="M20" s="3">
        <v>1</v>
      </c>
      <c r="N20" s="3"/>
      <c r="O20" s="3"/>
      <c r="P20" s="3"/>
      <c r="Q20" s="3"/>
      <c r="R20" s="3">
        <f t="shared" ref="R20" si="8">(SUM(H20:L20))*(SUM(M20:Q20))</f>
        <v>1</v>
      </c>
      <c r="S20" s="38" t="str">
        <f t="shared" si="6"/>
        <v>SR</v>
      </c>
      <c r="T20" s="98" t="s">
        <v>157</v>
      </c>
      <c r="U20" s="112" t="s">
        <v>84</v>
      </c>
      <c r="V20" s="113"/>
      <c r="W20" s="8">
        <v>1</v>
      </c>
      <c r="X20" s="8"/>
      <c r="Y20" s="8"/>
      <c r="Z20" s="8"/>
      <c r="AA20" s="8"/>
      <c r="AB20" s="3">
        <v>1</v>
      </c>
      <c r="AC20" s="3"/>
      <c r="AD20" s="3"/>
      <c r="AE20" s="3"/>
      <c r="AF20" s="3"/>
      <c r="AG20" s="3">
        <f t="shared" ref="AG20" si="9">(SUM(W20:AA20))*(SUM(AB20:AF20))</f>
        <v>1</v>
      </c>
      <c r="AH20" s="38" t="str">
        <f t="shared" si="7"/>
        <v>SR</v>
      </c>
      <c r="AI20" s="3" t="s">
        <v>73</v>
      </c>
      <c r="AJ20" s="3" t="s">
        <v>74</v>
      </c>
      <c r="AK20" s="3" t="s">
        <v>75</v>
      </c>
      <c r="AL20" s="59" t="s">
        <v>80</v>
      </c>
      <c r="AN20" s="68" t="s">
        <v>114</v>
      </c>
      <c r="AO20" s="68" t="s">
        <v>114</v>
      </c>
      <c r="AP20" s="3"/>
      <c r="AQ20" s="3"/>
      <c r="AR20" s="3"/>
      <c r="AS20" s="3"/>
      <c r="AT20" s="66"/>
      <c r="AU20" s="66"/>
      <c r="AV20" s="66"/>
      <c r="AW20" s="66"/>
      <c r="AX20" s="66"/>
      <c r="AY20" s="66"/>
    </row>
    <row r="21" spans="1:51" s="1" customFormat="1" ht="20.25" customHeight="1" x14ac:dyDescent="0.25">
      <c r="A21" s="46" t="s">
        <v>138</v>
      </c>
      <c r="B21" s="80"/>
      <c r="C21" s="80"/>
      <c r="D21" s="81"/>
      <c r="E21" s="82"/>
      <c r="F21" s="82"/>
      <c r="G21" s="83"/>
      <c r="H21" s="84"/>
      <c r="I21" s="84"/>
      <c r="J21" s="84"/>
      <c r="K21" s="84"/>
      <c r="L21" s="84"/>
      <c r="M21" s="25"/>
      <c r="N21" s="25"/>
      <c r="O21" s="25"/>
      <c r="P21" s="25"/>
      <c r="Q21" s="25"/>
      <c r="R21" s="25"/>
      <c r="S21" s="85"/>
      <c r="T21" s="95"/>
      <c r="U21" s="86"/>
      <c r="V21" s="86"/>
      <c r="W21" s="84"/>
      <c r="X21" s="84"/>
      <c r="Y21" s="84"/>
      <c r="Z21" s="84"/>
      <c r="AA21" s="84"/>
      <c r="AB21" s="25"/>
      <c r="AC21" s="25"/>
      <c r="AD21" s="25"/>
      <c r="AE21" s="25"/>
      <c r="AF21" s="25"/>
      <c r="AG21" s="25"/>
      <c r="AH21" s="85"/>
      <c r="AI21" s="25"/>
      <c r="AJ21" s="25"/>
      <c r="AK21" s="25"/>
      <c r="AL21" s="87"/>
      <c r="AN21" s="77"/>
      <c r="AO21" s="77"/>
      <c r="AP21" s="77"/>
      <c r="AQ21" s="77"/>
      <c r="AR21" s="77"/>
      <c r="AS21" s="77"/>
      <c r="AT21" s="77"/>
      <c r="AU21" s="77"/>
      <c r="AV21" s="77"/>
      <c r="AW21" s="77"/>
      <c r="AX21" s="77"/>
      <c r="AY21" s="77"/>
    </row>
    <row r="22" spans="1:51" s="1" customFormat="1" ht="94.5" customHeight="1" x14ac:dyDescent="0.25">
      <c r="A22" s="88">
        <v>1</v>
      </c>
      <c r="B22" s="105" t="s">
        <v>139</v>
      </c>
      <c r="C22" s="106"/>
      <c r="D22" s="73" t="s">
        <v>140</v>
      </c>
      <c r="E22" s="73" t="s">
        <v>141</v>
      </c>
      <c r="F22" s="73" t="s">
        <v>142</v>
      </c>
      <c r="G22" s="73" t="s">
        <v>143</v>
      </c>
      <c r="H22" s="8"/>
      <c r="I22" s="8"/>
      <c r="J22" s="8">
        <v>3</v>
      </c>
      <c r="K22" s="8"/>
      <c r="L22" s="8"/>
      <c r="M22" s="68">
        <v>1</v>
      </c>
      <c r="N22" s="68"/>
      <c r="O22" s="68"/>
      <c r="P22" s="68"/>
      <c r="Q22" s="68"/>
      <c r="R22" s="68">
        <f t="shared" ref="R22:R23" si="10">(SUM(H22:L22))*(SUM(M22:Q22))</f>
        <v>3</v>
      </c>
      <c r="S22" s="38" t="str">
        <f t="shared" ref="S22:S23" si="11">IF(R22=1,"SR",IF(AND(R22&gt;=2,R22&lt;=3),"LR",IF(AND(R22&gt;=4,R22&lt;=6),"MR",IF(AND(R22&gt;=8,R22&lt;=12),"HR","ER"))))</f>
        <v>LR</v>
      </c>
      <c r="T22" s="98" t="s">
        <v>157</v>
      </c>
      <c r="U22" s="116" t="s">
        <v>144</v>
      </c>
      <c r="V22" s="116"/>
      <c r="W22" s="8">
        <v>1</v>
      </c>
      <c r="X22" s="8"/>
      <c r="Y22" s="8"/>
      <c r="Z22" s="8"/>
      <c r="AA22" s="8"/>
      <c r="AB22" s="68">
        <v>1</v>
      </c>
      <c r="AC22" s="68"/>
      <c r="AD22" s="68"/>
      <c r="AE22" s="68"/>
      <c r="AF22" s="68"/>
      <c r="AG22" s="68">
        <f t="shared" ref="AG22:AG23" si="12">(SUM(W22:AA22))*(SUM(AB22:AF22))</f>
        <v>1</v>
      </c>
      <c r="AH22" s="38" t="str">
        <f t="shared" ref="AH22:AH23" si="13">IF(AG22=1,"SR",IF(AND(AG22&gt;=2,AG22&lt;=3),"LR",IF(AND(AG22&gt;=4,AG22&lt;=6),"MR",IF(AND(AG22&gt;=8,AG22&lt;=12),"HR","ER"))))</f>
        <v>SR</v>
      </c>
      <c r="AI22" s="67" t="s">
        <v>145</v>
      </c>
      <c r="AJ22" s="68" t="s">
        <v>74</v>
      </c>
      <c r="AK22" s="68" t="s">
        <v>135</v>
      </c>
      <c r="AL22" s="68"/>
      <c r="AN22" s="68"/>
      <c r="AO22" s="68"/>
      <c r="AP22" s="68"/>
      <c r="AQ22" s="68"/>
      <c r="AR22" s="68"/>
      <c r="AS22" s="68"/>
      <c r="AT22" s="68"/>
      <c r="AU22" s="68"/>
      <c r="AV22" s="68"/>
      <c r="AW22" s="68"/>
      <c r="AX22" s="68"/>
      <c r="AY22" s="68"/>
    </row>
    <row r="23" spans="1:51" s="1" customFormat="1" ht="94.5" customHeight="1" x14ac:dyDescent="0.25">
      <c r="A23" s="88">
        <v>2</v>
      </c>
      <c r="B23" s="105" t="s">
        <v>146</v>
      </c>
      <c r="C23" s="106"/>
      <c r="D23" s="73" t="s">
        <v>147</v>
      </c>
      <c r="E23" s="73" t="s">
        <v>148</v>
      </c>
      <c r="F23" s="73" t="s">
        <v>149</v>
      </c>
      <c r="G23" s="73" t="s">
        <v>143</v>
      </c>
      <c r="H23" s="8"/>
      <c r="I23" s="8">
        <v>2</v>
      </c>
      <c r="J23" s="8"/>
      <c r="K23" s="8"/>
      <c r="L23" s="8"/>
      <c r="M23" s="68">
        <v>1</v>
      </c>
      <c r="N23" s="68"/>
      <c r="O23" s="68"/>
      <c r="P23" s="68"/>
      <c r="Q23" s="68"/>
      <c r="R23" s="68">
        <f t="shared" si="10"/>
        <v>2</v>
      </c>
      <c r="S23" s="38" t="str">
        <f t="shared" si="11"/>
        <v>LR</v>
      </c>
      <c r="T23" s="98" t="s">
        <v>157</v>
      </c>
      <c r="U23" s="116" t="s">
        <v>150</v>
      </c>
      <c r="V23" s="116"/>
      <c r="W23" s="8">
        <v>1</v>
      </c>
      <c r="X23" s="8"/>
      <c r="Y23" s="8"/>
      <c r="Z23" s="8"/>
      <c r="AA23" s="8"/>
      <c r="AB23" s="68">
        <v>1</v>
      </c>
      <c r="AC23" s="68"/>
      <c r="AD23" s="68"/>
      <c r="AE23" s="68"/>
      <c r="AF23" s="68"/>
      <c r="AG23" s="68">
        <f t="shared" si="12"/>
        <v>1</v>
      </c>
      <c r="AH23" s="38" t="str">
        <f t="shared" si="13"/>
        <v>SR</v>
      </c>
      <c r="AI23" s="89" t="s">
        <v>145</v>
      </c>
      <c r="AJ23" s="68" t="s">
        <v>74</v>
      </c>
      <c r="AK23" s="68" t="s">
        <v>151</v>
      </c>
      <c r="AL23" s="67" t="s">
        <v>152</v>
      </c>
      <c r="AN23" s="68"/>
      <c r="AO23" s="68"/>
      <c r="AP23" s="68"/>
      <c r="AQ23" s="68"/>
      <c r="AR23" s="68"/>
      <c r="AS23" s="68"/>
      <c r="AT23" s="68"/>
      <c r="AU23" s="68"/>
      <c r="AV23" s="68"/>
      <c r="AW23" s="68"/>
      <c r="AX23" s="68"/>
      <c r="AY23" s="68"/>
    </row>
    <row r="24" spans="1:51" x14ac:dyDescent="0.25">
      <c r="A24" s="19"/>
      <c r="B24" s="20"/>
      <c r="C24" s="20"/>
      <c r="D24" s="20"/>
      <c r="E24" s="60"/>
      <c r="F24" s="60"/>
      <c r="G24" s="20"/>
      <c r="H24" s="25"/>
      <c r="I24" s="25"/>
      <c r="J24" s="25"/>
      <c r="K24" s="25"/>
      <c r="L24" s="25"/>
      <c r="M24" s="20"/>
      <c r="N24" s="20"/>
      <c r="O24" s="20"/>
      <c r="P24" s="20"/>
      <c r="Q24" s="20"/>
      <c r="R24" s="20"/>
      <c r="S24" s="20"/>
      <c r="T24" s="96"/>
      <c r="U24" s="20"/>
      <c r="V24" s="20"/>
      <c r="W24" s="20"/>
      <c r="X24" s="20"/>
      <c r="Y24" s="20"/>
      <c r="Z24" s="20"/>
      <c r="AA24" s="20"/>
      <c r="AB24" s="20"/>
      <c r="AC24" s="20"/>
      <c r="AD24" s="20"/>
      <c r="AE24" s="20"/>
      <c r="AF24" s="20"/>
      <c r="AG24" s="20"/>
      <c r="AH24" s="20"/>
      <c r="AI24" s="20"/>
      <c r="AJ24" s="20"/>
      <c r="AK24" s="20"/>
      <c r="AL24" s="20"/>
    </row>
    <row r="25" spans="1:51" x14ac:dyDescent="0.25">
      <c r="A25" s="27"/>
      <c r="B25" s="43" t="s">
        <v>32</v>
      </c>
      <c r="C25" s="28"/>
      <c r="D25" s="28"/>
      <c r="E25" s="1"/>
      <c r="F25" s="1"/>
      <c r="G25" s="28"/>
      <c r="H25" s="28"/>
      <c r="I25" s="28"/>
      <c r="J25" s="28"/>
      <c r="L25" s="29"/>
      <c r="M25" s="27"/>
      <c r="N25" s="27"/>
    </row>
    <row r="26" spans="1:51" x14ac:dyDescent="0.25">
      <c r="A26" s="27"/>
      <c r="B26" s="43" t="s">
        <v>32</v>
      </c>
      <c r="C26" s="28"/>
      <c r="D26" s="28"/>
      <c r="E26" s="1"/>
      <c r="F26" s="1"/>
      <c r="G26" s="28"/>
      <c r="H26" s="28"/>
      <c r="I26" s="28"/>
      <c r="J26" s="31" t="s">
        <v>33</v>
      </c>
      <c r="K26" s="31"/>
      <c r="L26" s="29"/>
      <c r="M26" s="27"/>
      <c r="N26" s="27"/>
      <c r="O26" s="26" t="s">
        <v>53</v>
      </c>
    </row>
    <row r="27" spans="1:51" ht="2.25" customHeight="1" x14ac:dyDescent="0.25">
      <c r="A27" s="27"/>
      <c r="B27" s="30"/>
      <c r="C27" s="30"/>
      <c r="D27" s="30"/>
      <c r="E27" s="30"/>
      <c r="F27" s="30"/>
      <c r="G27" s="30"/>
      <c r="H27" s="30"/>
      <c r="I27" s="28"/>
      <c r="J27" s="31"/>
      <c r="K27" s="31"/>
      <c r="L27" s="29"/>
      <c r="M27" s="27"/>
      <c r="N27" s="27"/>
    </row>
    <row r="28" spans="1:51" ht="21" customHeight="1" x14ac:dyDescent="0.25">
      <c r="A28" s="126"/>
      <c r="B28" s="128"/>
      <c r="C28" s="151" t="s">
        <v>54</v>
      </c>
      <c r="D28" s="152"/>
      <c r="E28" s="152"/>
      <c r="F28" s="152"/>
      <c r="G28" s="152"/>
      <c r="H28" s="152"/>
      <c r="I28" s="28"/>
      <c r="J28" s="31"/>
      <c r="K28" s="31"/>
      <c r="L28" s="29"/>
      <c r="M28" s="27"/>
      <c r="N28" s="27"/>
      <c r="S28" s="27"/>
      <c r="U28" s="27"/>
    </row>
    <row r="29" spans="1:51" x14ac:dyDescent="0.25">
      <c r="A29" s="141" t="s">
        <v>41</v>
      </c>
      <c r="B29" s="142"/>
      <c r="C29" s="33"/>
      <c r="D29" s="10">
        <v>1</v>
      </c>
      <c r="E29" s="10">
        <v>2</v>
      </c>
      <c r="F29" s="10">
        <v>3</v>
      </c>
      <c r="G29" s="10">
        <v>4</v>
      </c>
      <c r="H29" s="10">
        <v>5</v>
      </c>
      <c r="I29" s="28"/>
      <c r="J29" s="129" t="s">
        <v>34</v>
      </c>
      <c r="K29" s="130"/>
      <c r="L29" s="131"/>
      <c r="M29" s="34" t="s">
        <v>35</v>
      </c>
      <c r="N29" s="10"/>
      <c r="O29" s="109" t="s">
        <v>27</v>
      </c>
      <c r="P29" s="110"/>
      <c r="Q29" s="110"/>
      <c r="R29" s="110"/>
      <c r="S29" s="110"/>
      <c r="T29" s="110"/>
      <c r="U29" s="110"/>
      <c r="V29" s="111"/>
    </row>
    <row r="30" spans="1:51" x14ac:dyDescent="0.25">
      <c r="A30" s="143"/>
      <c r="B30" s="144"/>
      <c r="C30" s="32">
        <v>1</v>
      </c>
      <c r="D30" s="36">
        <v>1</v>
      </c>
      <c r="E30" s="37">
        <v>2</v>
      </c>
      <c r="F30" s="37">
        <v>3</v>
      </c>
      <c r="G30" s="38">
        <v>4</v>
      </c>
      <c r="H30" s="38">
        <v>5</v>
      </c>
      <c r="I30" s="28"/>
      <c r="J30" s="132" t="s">
        <v>36</v>
      </c>
      <c r="K30" s="133"/>
      <c r="L30" s="134"/>
      <c r="M30" s="34" t="s">
        <v>37</v>
      </c>
      <c r="N30" s="10"/>
      <c r="O30" s="109" t="s">
        <v>28</v>
      </c>
      <c r="P30" s="110"/>
      <c r="Q30" s="110"/>
      <c r="R30" s="110"/>
      <c r="S30" s="110"/>
      <c r="T30" s="110"/>
      <c r="U30" s="110"/>
      <c r="V30" s="111"/>
    </row>
    <row r="31" spans="1:51" x14ac:dyDescent="0.25">
      <c r="A31" s="143"/>
      <c r="B31" s="144"/>
      <c r="C31" s="32">
        <v>2</v>
      </c>
      <c r="D31" s="37">
        <v>2</v>
      </c>
      <c r="E31" s="38">
        <v>4</v>
      </c>
      <c r="F31" s="38">
        <v>6</v>
      </c>
      <c r="G31" s="39">
        <v>8</v>
      </c>
      <c r="H31" s="39">
        <v>10</v>
      </c>
      <c r="I31" s="28"/>
      <c r="J31" s="135" t="s">
        <v>38</v>
      </c>
      <c r="K31" s="136"/>
      <c r="L31" s="137"/>
      <c r="M31" s="34" t="s">
        <v>39</v>
      </c>
      <c r="N31" s="10"/>
      <c r="O31" s="109" t="s">
        <v>29</v>
      </c>
      <c r="P31" s="110"/>
      <c r="Q31" s="110"/>
      <c r="R31" s="110"/>
      <c r="S31" s="110"/>
      <c r="T31" s="110"/>
      <c r="U31" s="110"/>
      <c r="V31" s="111"/>
    </row>
    <row r="32" spans="1:51" x14ac:dyDescent="0.25">
      <c r="A32" s="143"/>
      <c r="B32" s="144"/>
      <c r="C32" s="32">
        <v>3</v>
      </c>
      <c r="D32" s="37">
        <v>3</v>
      </c>
      <c r="E32" s="38">
        <v>6</v>
      </c>
      <c r="F32" s="39">
        <v>9</v>
      </c>
      <c r="G32" s="39">
        <v>11</v>
      </c>
      <c r="H32" s="40">
        <v>15</v>
      </c>
      <c r="I32" s="28"/>
      <c r="J32" s="138" t="s">
        <v>40</v>
      </c>
      <c r="K32" s="139"/>
      <c r="L32" s="140"/>
      <c r="M32" s="41" t="s">
        <v>88</v>
      </c>
      <c r="N32" s="10"/>
      <c r="O32" s="109" t="s">
        <v>30</v>
      </c>
      <c r="P32" s="110"/>
      <c r="Q32" s="110"/>
      <c r="R32" s="110"/>
      <c r="S32" s="110"/>
      <c r="T32" s="110"/>
      <c r="U32" s="110"/>
      <c r="V32" s="111"/>
    </row>
    <row r="33" spans="1:28" x14ac:dyDescent="0.25">
      <c r="A33" s="143"/>
      <c r="B33" s="144"/>
      <c r="C33" s="32">
        <v>4</v>
      </c>
      <c r="D33" s="38">
        <v>4</v>
      </c>
      <c r="E33" s="39">
        <v>8</v>
      </c>
      <c r="F33" s="39">
        <v>11</v>
      </c>
      <c r="G33" s="40">
        <v>15</v>
      </c>
      <c r="H33" s="40">
        <v>20</v>
      </c>
      <c r="I33" s="28"/>
      <c r="J33" s="149" t="s">
        <v>56</v>
      </c>
      <c r="K33" s="149"/>
      <c r="L33" s="150"/>
      <c r="M33" s="147">
        <v>1</v>
      </c>
      <c r="N33" s="148"/>
      <c r="O33" s="109" t="s">
        <v>31</v>
      </c>
      <c r="P33" s="110"/>
      <c r="Q33" s="110"/>
      <c r="R33" s="110"/>
      <c r="S33" s="110"/>
      <c r="T33" s="110"/>
      <c r="U33" s="110"/>
      <c r="V33" s="111"/>
      <c r="W33" s="29"/>
      <c r="X33" s="29"/>
      <c r="Y33" s="29"/>
      <c r="Z33" s="29"/>
      <c r="AA33" s="27"/>
      <c r="AB33" s="27"/>
    </row>
    <row r="34" spans="1:28" x14ac:dyDescent="0.25">
      <c r="A34" s="145"/>
      <c r="B34" s="146"/>
      <c r="C34" s="32">
        <v>5</v>
      </c>
      <c r="D34" s="39">
        <v>5</v>
      </c>
      <c r="E34" s="39">
        <v>10</v>
      </c>
      <c r="F34" s="40">
        <v>15</v>
      </c>
      <c r="G34" s="42">
        <v>20</v>
      </c>
      <c r="H34" s="40">
        <v>25</v>
      </c>
      <c r="I34" s="28"/>
      <c r="J34" s="28"/>
      <c r="L34" s="29"/>
      <c r="M34" s="27"/>
      <c r="N34" s="27"/>
      <c r="S34" s="35"/>
      <c r="T34" s="35"/>
      <c r="U34" s="29"/>
      <c r="V34" s="29"/>
      <c r="W34" s="29"/>
      <c r="X34" s="29"/>
      <c r="Y34" s="29"/>
      <c r="Z34" s="29"/>
      <c r="AA34" s="27"/>
      <c r="AB34" s="27"/>
    </row>
    <row r="35" spans="1:28" x14ac:dyDescent="0.25">
      <c r="A35" s="126"/>
      <c r="B35" s="126"/>
      <c r="I35" s="28"/>
      <c r="J35" s="28"/>
      <c r="L35" s="29"/>
      <c r="M35" s="27"/>
      <c r="N35" s="27"/>
      <c r="S35" s="56"/>
      <c r="T35" s="74"/>
      <c r="U35" s="127"/>
      <c r="V35" s="127"/>
      <c r="W35" s="127"/>
      <c r="X35" s="127"/>
      <c r="Y35" s="127"/>
      <c r="Z35" s="127"/>
      <c r="AA35" s="27"/>
      <c r="AB35" s="27"/>
    </row>
    <row r="36" spans="1:28" x14ac:dyDescent="0.25">
      <c r="A36" s="27"/>
      <c r="B36" s="28"/>
      <c r="C36" s="28"/>
      <c r="D36" s="28"/>
      <c r="E36" s="1"/>
      <c r="F36" s="1"/>
      <c r="G36" s="28"/>
      <c r="H36" s="28"/>
      <c r="I36" s="28"/>
      <c r="J36" s="28"/>
      <c r="L36" s="29"/>
      <c r="M36" s="27"/>
      <c r="N36" s="27"/>
      <c r="S36" s="27"/>
      <c r="U36" s="27"/>
      <c r="V36" s="27"/>
      <c r="W36" s="27"/>
      <c r="X36" s="27"/>
      <c r="Y36" s="27"/>
      <c r="Z36" s="27"/>
      <c r="AA36" s="27"/>
      <c r="AB36" s="27"/>
    </row>
    <row r="37" spans="1:28" x14ac:dyDescent="0.25">
      <c r="A37" s="27"/>
      <c r="B37" s="28" t="s">
        <v>55</v>
      </c>
      <c r="C37" s="28"/>
      <c r="D37" s="28"/>
      <c r="E37" s="1"/>
      <c r="F37" s="1"/>
      <c r="G37" s="28"/>
      <c r="H37" s="28"/>
      <c r="I37" s="28"/>
      <c r="J37" s="28"/>
      <c r="L37" s="29"/>
      <c r="M37" s="27"/>
      <c r="N37" s="27"/>
    </row>
    <row r="38" spans="1:28" x14ac:dyDescent="0.25">
      <c r="A38" s="27"/>
      <c r="B38" s="28">
        <v>1</v>
      </c>
      <c r="C38" s="28" t="s">
        <v>42</v>
      </c>
      <c r="D38" s="28"/>
      <c r="E38" s="1"/>
      <c r="F38" s="1"/>
      <c r="G38" s="28"/>
      <c r="H38" s="28"/>
      <c r="I38" s="28"/>
      <c r="J38" s="28"/>
      <c r="L38" s="29"/>
      <c r="M38" s="27"/>
      <c r="N38" s="27"/>
    </row>
    <row r="39" spans="1:28" x14ac:dyDescent="0.25">
      <c r="A39" s="27"/>
      <c r="B39" s="28">
        <v>2</v>
      </c>
      <c r="C39" s="28" t="s">
        <v>43</v>
      </c>
      <c r="D39" s="28"/>
      <c r="E39" s="1"/>
      <c r="F39" s="1"/>
      <c r="G39" s="28"/>
      <c r="H39" s="28"/>
      <c r="I39" s="28"/>
      <c r="J39" s="28"/>
      <c r="L39" s="29"/>
      <c r="M39" s="27"/>
      <c r="N39" s="27"/>
    </row>
    <row r="40" spans="1:28" x14ac:dyDescent="0.25">
      <c r="A40" s="27"/>
      <c r="B40" s="28">
        <v>3</v>
      </c>
      <c r="C40" s="28" t="s">
        <v>44</v>
      </c>
      <c r="D40" s="28"/>
      <c r="E40" s="1"/>
      <c r="F40" s="1"/>
      <c r="G40" s="28"/>
      <c r="H40" s="28"/>
      <c r="I40" s="28"/>
      <c r="J40" s="28"/>
      <c r="L40" s="29"/>
      <c r="M40" s="27"/>
      <c r="N40" s="27"/>
    </row>
    <row r="41" spans="1:28" x14ac:dyDescent="0.25">
      <c r="A41" s="27"/>
      <c r="B41" s="28">
        <v>4</v>
      </c>
      <c r="C41" s="28" t="s">
        <v>45</v>
      </c>
      <c r="D41" s="28"/>
      <c r="E41" s="1"/>
      <c r="F41" s="1"/>
      <c r="G41" s="28"/>
      <c r="H41" s="28"/>
      <c r="I41" s="28"/>
      <c r="J41" s="28"/>
      <c r="L41" s="29"/>
      <c r="M41" s="27"/>
      <c r="N41" s="27"/>
    </row>
    <row r="42" spans="1:28" x14ac:dyDescent="0.25">
      <c r="A42" s="27"/>
      <c r="B42" s="28">
        <v>5</v>
      </c>
      <c r="C42" s="28" t="s">
        <v>46</v>
      </c>
      <c r="D42" s="28"/>
      <c r="E42" s="1"/>
      <c r="F42" s="1"/>
      <c r="G42" s="28"/>
      <c r="H42" s="28"/>
      <c r="I42" s="28"/>
      <c r="J42" s="28"/>
      <c r="L42" s="29"/>
      <c r="M42" s="27"/>
      <c r="N42" s="27"/>
    </row>
    <row r="43" spans="1:28" x14ac:dyDescent="0.25">
      <c r="A43" s="27"/>
      <c r="B43" s="28"/>
      <c r="C43" s="28"/>
      <c r="D43" s="28"/>
      <c r="E43" s="1"/>
      <c r="F43" s="1"/>
      <c r="G43" s="28"/>
      <c r="H43" s="28"/>
      <c r="I43" s="28"/>
      <c r="J43" s="28"/>
      <c r="L43" s="29"/>
      <c r="M43" s="27"/>
      <c r="N43" s="27"/>
    </row>
    <row r="44" spans="1:28" x14ac:dyDescent="0.25">
      <c r="A44" s="27"/>
      <c r="B44" s="28" t="s">
        <v>47</v>
      </c>
      <c r="C44" s="28"/>
      <c r="D44" s="28"/>
      <c r="E44" s="1"/>
      <c r="F44" s="1"/>
      <c r="G44" s="28"/>
      <c r="H44" s="28"/>
      <c r="I44" s="28"/>
      <c r="J44" s="28"/>
      <c r="L44" s="29"/>
      <c r="M44" s="27"/>
      <c r="N44" s="27"/>
    </row>
    <row r="45" spans="1:28" x14ac:dyDescent="0.25">
      <c r="A45" s="27"/>
      <c r="B45" s="28">
        <v>1</v>
      </c>
      <c r="C45" s="28" t="s">
        <v>48</v>
      </c>
      <c r="D45" s="28"/>
      <c r="E45" s="1"/>
      <c r="F45" s="1"/>
      <c r="G45" s="28"/>
      <c r="H45" s="28"/>
      <c r="I45" s="28"/>
      <c r="J45" s="28"/>
      <c r="L45" s="29"/>
      <c r="M45" s="27"/>
      <c r="N45" s="27"/>
    </row>
    <row r="46" spans="1:28" x14ac:dyDescent="0.25">
      <c r="A46" s="27"/>
      <c r="B46" s="28">
        <v>2</v>
      </c>
      <c r="C46" s="28" t="s">
        <v>49</v>
      </c>
      <c r="D46" s="28"/>
      <c r="E46" s="1"/>
      <c r="F46" s="1"/>
      <c r="G46" s="28"/>
      <c r="H46" s="28"/>
      <c r="I46" s="28"/>
      <c r="J46" s="28"/>
      <c r="L46" s="29"/>
      <c r="M46" s="27"/>
      <c r="N46" s="27"/>
    </row>
    <row r="47" spans="1:28" x14ac:dyDescent="0.25">
      <c r="A47" s="27"/>
      <c r="B47" s="28">
        <v>3</v>
      </c>
      <c r="C47" s="28" t="s">
        <v>50</v>
      </c>
      <c r="D47" s="28"/>
      <c r="E47" s="1"/>
      <c r="F47" s="1"/>
      <c r="G47" s="28"/>
      <c r="H47" s="28"/>
      <c r="I47" s="28"/>
      <c r="J47" s="28"/>
      <c r="L47" s="29"/>
      <c r="M47" s="27"/>
      <c r="N47" s="27"/>
    </row>
    <row r="48" spans="1:28" x14ac:dyDescent="0.25">
      <c r="A48" s="27"/>
      <c r="B48" s="28">
        <v>4</v>
      </c>
      <c r="C48" s="28" t="s">
        <v>51</v>
      </c>
      <c r="D48" s="28"/>
      <c r="E48" s="1"/>
      <c r="F48" s="1"/>
      <c r="G48" s="28"/>
      <c r="H48" s="28"/>
      <c r="I48" s="28"/>
      <c r="J48" s="28"/>
      <c r="L48" s="29"/>
      <c r="M48" s="27"/>
      <c r="N48" s="27"/>
    </row>
    <row r="49" spans="1:14" x14ac:dyDescent="0.25">
      <c r="A49" s="27"/>
      <c r="B49" s="28">
        <v>5</v>
      </c>
      <c r="C49" s="28" t="s">
        <v>52</v>
      </c>
      <c r="D49" s="28"/>
      <c r="E49" s="1"/>
      <c r="F49" s="1"/>
      <c r="G49" s="28"/>
      <c r="H49" s="28"/>
      <c r="I49" s="28"/>
      <c r="J49" s="28"/>
      <c r="L49" s="29"/>
      <c r="M49" s="27"/>
      <c r="N49" s="27"/>
    </row>
  </sheetData>
  <sortState ref="A23:H29">
    <sortCondition descending="1" ref="H23:H28"/>
  </sortState>
  <mergeCells count="68">
    <mergeCell ref="F2:AL2"/>
    <mergeCell ref="F3:AL3"/>
    <mergeCell ref="AU8:AU10"/>
    <mergeCell ref="AT8:AT10"/>
    <mergeCell ref="AN8:AN10"/>
    <mergeCell ref="AB8:AF8"/>
    <mergeCell ref="AI8:AI10"/>
    <mergeCell ref="AG8:AH9"/>
    <mergeCell ref="AO8:AO10"/>
    <mergeCell ref="AP8:AP10"/>
    <mergeCell ref="AK8:AK10"/>
    <mergeCell ref="AL8:AL10"/>
    <mergeCell ref="AJ8:AJ10"/>
    <mergeCell ref="R8:T9"/>
    <mergeCell ref="F8:F10"/>
    <mergeCell ref="G8:G10"/>
    <mergeCell ref="AY8:AY10"/>
    <mergeCell ref="AV8:AV10"/>
    <mergeCell ref="AW8:AW10"/>
    <mergeCell ref="AX8:AX10"/>
    <mergeCell ref="AQ8:AQ10"/>
    <mergeCell ref="AR8:AR10"/>
    <mergeCell ref="AS8:AS10"/>
    <mergeCell ref="U15:V15"/>
    <mergeCell ref="U13:V13"/>
    <mergeCell ref="U8:V10"/>
    <mergeCell ref="W8:AA8"/>
    <mergeCell ref="U12:V12"/>
    <mergeCell ref="U14:V14"/>
    <mergeCell ref="A1:C3"/>
    <mergeCell ref="A35:B35"/>
    <mergeCell ref="U35:Z35"/>
    <mergeCell ref="A28:B28"/>
    <mergeCell ref="J29:L29"/>
    <mergeCell ref="J30:L30"/>
    <mergeCell ref="J31:L31"/>
    <mergeCell ref="J32:L32"/>
    <mergeCell ref="A29:B34"/>
    <mergeCell ref="M33:N33"/>
    <mergeCell ref="J33:L33"/>
    <mergeCell ref="C28:H28"/>
    <mergeCell ref="A8:A10"/>
    <mergeCell ref="B8:C10"/>
    <mergeCell ref="D8:D10"/>
    <mergeCell ref="B15:C15"/>
    <mergeCell ref="U16:V16"/>
    <mergeCell ref="U17:V17"/>
    <mergeCell ref="B22:C22"/>
    <mergeCell ref="U22:V22"/>
    <mergeCell ref="B23:C23"/>
    <mergeCell ref="U23:V23"/>
    <mergeCell ref="U20:V20"/>
    <mergeCell ref="U19:V19"/>
    <mergeCell ref="O33:V33"/>
    <mergeCell ref="O29:V29"/>
    <mergeCell ref="O30:V30"/>
    <mergeCell ref="O31:V31"/>
    <mergeCell ref="O32:V32"/>
    <mergeCell ref="B19:C19"/>
    <mergeCell ref="E8:E10"/>
    <mergeCell ref="B20:C20"/>
    <mergeCell ref="B16:C16"/>
    <mergeCell ref="B17:C17"/>
    <mergeCell ref="H8:L8"/>
    <mergeCell ref="M8:Q8"/>
    <mergeCell ref="B12:C12"/>
    <mergeCell ref="B13:C13"/>
    <mergeCell ref="B14:C14"/>
  </mergeCells>
  <phoneticPr fontId="6" type="noConversion"/>
  <conditionalFormatting sqref="R12:R14">
    <cfRule type="cellIs" dxfId="179" priority="201" operator="between">
      <formula>15</formula>
      <formula>25</formula>
    </cfRule>
    <cfRule type="cellIs" dxfId="178" priority="202" operator="between">
      <formula>8</formula>
      <formula>12</formula>
    </cfRule>
    <cfRule type="cellIs" dxfId="177" priority="203" operator="between">
      <formula>4</formula>
      <formula>6</formula>
    </cfRule>
    <cfRule type="cellIs" dxfId="176" priority="204" operator="between">
      <formula>1</formula>
      <formula>3</formula>
    </cfRule>
    <cfRule type="cellIs" dxfId="175" priority="205" operator="equal">
      <formula>0</formula>
    </cfRule>
  </conditionalFormatting>
  <conditionalFormatting sqref="R19:R21">
    <cfRule type="cellIs" dxfId="174" priority="196" operator="between">
      <formula>15</formula>
      <formula>25</formula>
    </cfRule>
    <cfRule type="cellIs" dxfId="173" priority="197" operator="between">
      <formula>8</formula>
      <formula>12</formula>
    </cfRule>
    <cfRule type="cellIs" dxfId="172" priority="198" operator="between">
      <formula>4</formula>
      <formula>6</formula>
    </cfRule>
    <cfRule type="cellIs" dxfId="171" priority="199" operator="between">
      <formula>1</formula>
      <formula>3</formula>
    </cfRule>
    <cfRule type="cellIs" dxfId="170" priority="200" operator="equal">
      <formula>0</formula>
    </cfRule>
  </conditionalFormatting>
  <conditionalFormatting sqref="S12:T14">
    <cfRule type="containsText" dxfId="169" priority="161" operator="containsText" text="ER">
      <formula>NOT(ISERROR(SEARCH("ER",S12)))</formula>
    </cfRule>
    <cfRule type="containsText" dxfId="168" priority="162" operator="containsText" text="HR">
      <formula>NOT(ISERROR(SEARCH("HR",S12)))</formula>
    </cfRule>
    <cfRule type="containsText" dxfId="167" priority="163" operator="containsText" text="MR">
      <formula>NOT(ISERROR(SEARCH("MR",S12)))</formula>
    </cfRule>
    <cfRule type="containsText" dxfId="166" priority="164" operator="containsText" text="LR">
      <formula>NOT(ISERROR(SEARCH("LR",S12)))</formula>
    </cfRule>
    <cfRule type="containsText" dxfId="165" priority="165" operator="containsText" text="SR">
      <formula>NOT(ISERROR(SEARCH("SR",S12)))</formula>
    </cfRule>
  </conditionalFormatting>
  <conditionalFormatting sqref="S21:T21 S19:S20">
    <cfRule type="containsText" dxfId="164" priority="116" operator="containsText" text="ER">
      <formula>NOT(ISERROR(SEARCH("ER",S19)))</formula>
    </cfRule>
    <cfRule type="containsText" dxfId="163" priority="117" operator="containsText" text="HR">
      <formula>NOT(ISERROR(SEARCH("HR",S19)))</formula>
    </cfRule>
    <cfRule type="containsText" dxfId="162" priority="118" operator="containsText" text="MR">
      <formula>NOT(ISERROR(SEARCH("MR",S19)))</formula>
    </cfRule>
    <cfRule type="containsText" dxfId="161" priority="119" operator="containsText" text="LR">
      <formula>NOT(ISERROR(SEARCH("LR",S19)))</formula>
    </cfRule>
    <cfRule type="containsText" dxfId="160" priority="120" operator="containsText" text="SR">
      <formula>NOT(ISERROR(SEARCH("SR",S19)))</formula>
    </cfRule>
  </conditionalFormatting>
  <conditionalFormatting sqref="AG12:AG14">
    <cfRule type="cellIs" dxfId="159" priority="181" operator="between">
      <formula>15</formula>
      <formula>25</formula>
    </cfRule>
    <cfRule type="cellIs" dxfId="158" priority="182" operator="between">
      <formula>8</formula>
      <formula>12</formula>
    </cfRule>
    <cfRule type="cellIs" dxfId="157" priority="183" operator="between">
      <formula>4</formula>
      <formula>6</formula>
    </cfRule>
    <cfRule type="cellIs" dxfId="156" priority="184" operator="between">
      <formula>1</formula>
      <formula>3</formula>
    </cfRule>
    <cfRule type="cellIs" dxfId="155" priority="185" operator="equal">
      <formula>0</formula>
    </cfRule>
  </conditionalFormatting>
  <conditionalFormatting sqref="AG19:AG21">
    <cfRule type="cellIs" dxfId="154" priority="146" operator="between">
      <formula>15</formula>
      <formula>25</formula>
    </cfRule>
    <cfRule type="cellIs" dxfId="153" priority="147" operator="between">
      <formula>8</formula>
      <formula>12</formula>
    </cfRule>
    <cfRule type="cellIs" dxfId="152" priority="148" operator="between">
      <formula>4</formula>
      <formula>6</formula>
    </cfRule>
    <cfRule type="cellIs" dxfId="151" priority="149" operator="between">
      <formula>1</formula>
      <formula>3</formula>
    </cfRule>
    <cfRule type="cellIs" dxfId="150" priority="150" operator="equal">
      <formula>0</formula>
    </cfRule>
  </conditionalFormatting>
  <conditionalFormatting sqref="AH12:AH14">
    <cfRule type="containsText" dxfId="149" priority="111" operator="containsText" text="ER">
      <formula>NOT(ISERROR(SEARCH("ER",AH12)))</formula>
    </cfRule>
    <cfRule type="containsText" dxfId="148" priority="112" operator="containsText" text="HR">
      <formula>NOT(ISERROR(SEARCH("HR",AH12)))</formula>
    </cfRule>
    <cfRule type="containsText" dxfId="147" priority="113" operator="containsText" text="MR">
      <formula>NOT(ISERROR(SEARCH("MR",AH12)))</formula>
    </cfRule>
    <cfRule type="containsText" dxfId="146" priority="114" operator="containsText" text="LR">
      <formula>NOT(ISERROR(SEARCH("LR",AH12)))</formula>
    </cfRule>
    <cfRule type="containsText" dxfId="145" priority="115" operator="containsText" text="SR">
      <formula>NOT(ISERROR(SEARCH("SR",AH12)))</formula>
    </cfRule>
  </conditionalFormatting>
  <conditionalFormatting sqref="AH19:AH21">
    <cfRule type="containsText" dxfId="144" priority="106" operator="containsText" text="ER">
      <formula>NOT(ISERROR(SEARCH("ER",AH19)))</formula>
    </cfRule>
    <cfRule type="containsText" dxfId="143" priority="107" operator="containsText" text="HR">
      <formula>NOT(ISERROR(SEARCH("HR",AH19)))</formula>
    </cfRule>
    <cfRule type="containsText" dxfId="142" priority="108" operator="containsText" text="MR">
      <formula>NOT(ISERROR(SEARCH("MR",AH19)))</formula>
    </cfRule>
    <cfRule type="containsText" dxfId="141" priority="109" operator="containsText" text="LR">
      <formula>NOT(ISERROR(SEARCH("LR",AH19)))</formula>
    </cfRule>
    <cfRule type="containsText" dxfId="140" priority="110" operator="containsText" text="SR">
      <formula>NOT(ISERROR(SEARCH("SR",AH19)))</formula>
    </cfRule>
  </conditionalFormatting>
  <conditionalFormatting sqref="S15:S16">
    <cfRule type="containsText" dxfId="139" priority="101" operator="containsText" text="ER">
      <formula>NOT(ISERROR(SEARCH("ER",S15)))</formula>
    </cfRule>
    <cfRule type="containsText" dxfId="138" priority="102" operator="containsText" text="HR">
      <formula>NOT(ISERROR(SEARCH("HR",S15)))</formula>
    </cfRule>
    <cfRule type="containsText" dxfId="137" priority="103" operator="containsText" text="MR">
      <formula>NOT(ISERROR(SEARCH("MR",S15)))</formula>
    </cfRule>
    <cfRule type="containsText" dxfId="136" priority="104" operator="containsText" text="LR">
      <formula>NOT(ISERROR(SEARCH("LR",S15)))</formula>
    </cfRule>
    <cfRule type="containsText" dxfId="135" priority="105" operator="containsText" text="SR">
      <formula>NOT(ISERROR(SEARCH("SR",S15)))</formula>
    </cfRule>
  </conditionalFormatting>
  <conditionalFormatting sqref="AH15:AH16">
    <cfRule type="containsText" dxfId="134" priority="96" operator="containsText" text="ER">
      <formula>NOT(ISERROR(SEARCH("ER",AH15)))</formula>
    </cfRule>
    <cfRule type="containsText" dxfId="133" priority="97" operator="containsText" text="HR">
      <formula>NOT(ISERROR(SEARCH("HR",AH15)))</formula>
    </cfRule>
    <cfRule type="containsText" dxfId="132" priority="98" operator="containsText" text="MR">
      <formula>NOT(ISERROR(SEARCH("MR",AH15)))</formula>
    </cfRule>
    <cfRule type="containsText" dxfId="131" priority="99" operator="containsText" text="LR">
      <formula>NOT(ISERROR(SEARCH("LR",AH15)))</formula>
    </cfRule>
    <cfRule type="containsText" dxfId="130" priority="100" operator="containsText" text="SR">
      <formula>NOT(ISERROR(SEARCH("SR",AH15)))</formula>
    </cfRule>
  </conditionalFormatting>
  <conditionalFormatting sqref="AG17 R17">
    <cfRule type="cellIs" dxfId="129" priority="86" operator="between">
      <formula>15</formula>
      <formula>25</formula>
    </cfRule>
    <cfRule type="cellIs" dxfId="128" priority="87" operator="between">
      <formula>8</formula>
      <formula>12</formula>
    </cfRule>
    <cfRule type="cellIs" dxfId="127" priority="88" operator="between">
      <formula>4</formula>
      <formula>6</formula>
    </cfRule>
    <cfRule type="cellIs" dxfId="126" priority="89" operator="between">
      <formula>1</formula>
      <formula>3</formula>
    </cfRule>
    <cfRule type="cellIs" dxfId="125" priority="90" operator="equal">
      <formula>0</formula>
    </cfRule>
  </conditionalFormatting>
  <conditionalFormatting sqref="R22:R23">
    <cfRule type="cellIs" dxfId="124" priority="76" operator="between">
      <formula>15</formula>
      <formula>25</formula>
    </cfRule>
    <cfRule type="cellIs" dxfId="123" priority="77" operator="between">
      <formula>8</formula>
      <formula>12</formula>
    </cfRule>
    <cfRule type="cellIs" dxfId="122" priority="78" operator="between">
      <formula>4</formula>
      <formula>6</formula>
    </cfRule>
    <cfRule type="cellIs" dxfId="121" priority="79" operator="between">
      <formula>1</formula>
      <formula>3</formula>
    </cfRule>
    <cfRule type="cellIs" dxfId="120" priority="80" operator="equal">
      <formula>0</formula>
    </cfRule>
  </conditionalFormatting>
  <conditionalFormatting sqref="S22:S23">
    <cfRule type="containsText" dxfId="119" priority="66" operator="containsText" text="ER">
      <formula>NOT(ISERROR(SEARCH("ER",S22)))</formula>
    </cfRule>
    <cfRule type="containsText" dxfId="118" priority="67" operator="containsText" text="HR">
      <formula>NOT(ISERROR(SEARCH("HR",S22)))</formula>
    </cfRule>
    <cfRule type="containsText" dxfId="117" priority="68" operator="containsText" text="MR">
      <formula>NOT(ISERROR(SEARCH("MR",S22)))</formula>
    </cfRule>
    <cfRule type="containsText" dxfId="116" priority="69" operator="containsText" text="LR">
      <formula>NOT(ISERROR(SEARCH("LR",S22)))</formula>
    </cfRule>
    <cfRule type="containsText" dxfId="115" priority="70" operator="containsText" text="SR">
      <formula>NOT(ISERROR(SEARCH("SR",S22)))</formula>
    </cfRule>
  </conditionalFormatting>
  <conditionalFormatting sqref="AG22:AG23">
    <cfRule type="cellIs" dxfId="114" priority="71" operator="between">
      <formula>15</formula>
      <formula>25</formula>
    </cfRule>
    <cfRule type="cellIs" dxfId="113" priority="72" operator="between">
      <formula>8</formula>
      <formula>12</formula>
    </cfRule>
    <cfRule type="cellIs" dxfId="112" priority="73" operator="between">
      <formula>4</formula>
      <formula>6</formula>
    </cfRule>
    <cfRule type="cellIs" dxfId="111" priority="74" operator="between">
      <formula>1</formula>
      <formula>3</formula>
    </cfRule>
    <cfRule type="cellIs" dxfId="110" priority="75" operator="equal">
      <formula>0</formula>
    </cfRule>
  </conditionalFormatting>
  <conditionalFormatting sqref="AH22:AH23">
    <cfRule type="containsText" dxfId="109" priority="61" operator="containsText" text="ER">
      <formula>NOT(ISERROR(SEARCH("ER",AH22)))</formula>
    </cfRule>
    <cfRule type="containsText" dxfId="108" priority="62" operator="containsText" text="HR">
      <formula>NOT(ISERROR(SEARCH("HR",AH22)))</formula>
    </cfRule>
    <cfRule type="containsText" dxfId="107" priority="63" operator="containsText" text="MR">
      <formula>NOT(ISERROR(SEARCH("MR",AH22)))</formula>
    </cfRule>
    <cfRule type="containsText" dxfId="106" priority="64" operator="containsText" text="LR">
      <formula>NOT(ISERROR(SEARCH("LR",AH22)))</formula>
    </cfRule>
    <cfRule type="containsText" dxfId="105" priority="65" operator="containsText" text="SR">
      <formula>NOT(ISERROR(SEARCH("SR",AH22)))</formula>
    </cfRule>
  </conditionalFormatting>
  <conditionalFormatting sqref="T17">
    <cfRule type="containsText" dxfId="104" priority="56" operator="containsText" text="ER">
      <formula>NOT(ISERROR(SEARCH("ER",T17)))</formula>
    </cfRule>
    <cfRule type="containsText" dxfId="103" priority="57" operator="containsText" text="HR">
      <formula>NOT(ISERROR(SEARCH("HR",T17)))</formula>
    </cfRule>
    <cfRule type="containsText" dxfId="102" priority="58" operator="containsText" text="MR">
      <formula>NOT(ISERROR(SEARCH("MR",T17)))</formula>
    </cfRule>
    <cfRule type="containsText" dxfId="101" priority="59" operator="containsText" text="LR">
      <formula>NOT(ISERROR(SEARCH("LR",T17)))</formula>
    </cfRule>
    <cfRule type="containsText" dxfId="100" priority="60" operator="containsText" text="SR">
      <formula>NOT(ISERROR(SEARCH("SR",T17)))</formula>
    </cfRule>
  </conditionalFormatting>
  <conditionalFormatting sqref="T19">
    <cfRule type="containsText" dxfId="89" priority="41" operator="containsText" text="ER">
      <formula>NOT(ISERROR(SEARCH("ER",T19)))</formula>
    </cfRule>
    <cfRule type="containsText" dxfId="88" priority="42" operator="containsText" text="HR">
      <formula>NOT(ISERROR(SEARCH("HR",T19)))</formula>
    </cfRule>
    <cfRule type="containsText" dxfId="87" priority="43" operator="containsText" text="MR">
      <formula>NOT(ISERROR(SEARCH("MR",T19)))</formula>
    </cfRule>
    <cfRule type="containsText" dxfId="86" priority="44" operator="containsText" text="LR">
      <formula>NOT(ISERROR(SEARCH("LR",T19)))</formula>
    </cfRule>
    <cfRule type="containsText" dxfId="85" priority="45" operator="containsText" text="SR">
      <formula>NOT(ISERROR(SEARCH("SR",T19)))</formula>
    </cfRule>
  </conditionalFormatting>
  <conditionalFormatting sqref="T15">
    <cfRule type="containsText" dxfId="49" priority="21" operator="containsText" text="ER">
      <formula>NOT(ISERROR(SEARCH("ER",T15)))</formula>
    </cfRule>
    <cfRule type="containsText" dxfId="48" priority="22" operator="containsText" text="HR">
      <formula>NOT(ISERROR(SEARCH("HR",T15)))</formula>
    </cfRule>
    <cfRule type="containsText" dxfId="47" priority="23" operator="containsText" text="MR">
      <formula>NOT(ISERROR(SEARCH("MR",T15)))</formula>
    </cfRule>
    <cfRule type="containsText" dxfId="46" priority="24" operator="containsText" text="LR">
      <formula>NOT(ISERROR(SEARCH("LR",T15)))</formula>
    </cfRule>
    <cfRule type="containsText" dxfId="45" priority="25" operator="containsText" text="SR">
      <formula>NOT(ISERROR(SEARCH("SR",T15)))</formula>
    </cfRule>
  </conditionalFormatting>
  <conditionalFormatting sqref="T16">
    <cfRule type="containsText" dxfId="39" priority="16" operator="containsText" text="ER">
      <formula>NOT(ISERROR(SEARCH("ER",T16)))</formula>
    </cfRule>
    <cfRule type="containsText" dxfId="38" priority="17" operator="containsText" text="HR">
      <formula>NOT(ISERROR(SEARCH("HR",T16)))</formula>
    </cfRule>
    <cfRule type="containsText" dxfId="37" priority="18" operator="containsText" text="MR">
      <formula>NOT(ISERROR(SEARCH("MR",T16)))</formula>
    </cfRule>
    <cfRule type="containsText" dxfId="36" priority="19" operator="containsText" text="LR">
      <formula>NOT(ISERROR(SEARCH("LR",T16)))</formula>
    </cfRule>
    <cfRule type="containsText" dxfId="35" priority="20" operator="containsText" text="SR">
      <formula>NOT(ISERROR(SEARCH("SR",T16)))</formula>
    </cfRule>
  </conditionalFormatting>
  <conditionalFormatting sqref="T20">
    <cfRule type="containsText" dxfId="29" priority="11" operator="containsText" text="ER">
      <formula>NOT(ISERROR(SEARCH("ER",T20)))</formula>
    </cfRule>
    <cfRule type="containsText" dxfId="28" priority="12" operator="containsText" text="HR">
      <formula>NOT(ISERROR(SEARCH("HR",T20)))</formula>
    </cfRule>
    <cfRule type="containsText" dxfId="27" priority="13" operator="containsText" text="MR">
      <formula>NOT(ISERROR(SEARCH("MR",T20)))</formula>
    </cfRule>
    <cfRule type="containsText" dxfId="26" priority="14" operator="containsText" text="LR">
      <formula>NOT(ISERROR(SEARCH("LR",T20)))</formula>
    </cfRule>
    <cfRule type="containsText" dxfId="25" priority="15" operator="containsText" text="SR">
      <formula>NOT(ISERROR(SEARCH("SR",T20)))</formula>
    </cfRule>
  </conditionalFormatting>
  <conditionalFormatting sqref="T22">
    <cfRule type="containsText" dxfId="19" priority="6" operator="containsText" text="ER">
      <formula>NOT(ISERROR(SEARCH("ER",T22)))</formula>
    </cfRule>
    <cfRule type="containsText" dxfId="18" priority="7" operator="containsText" text="HR">
      <formula>NOT(ISERROR(SEARCH("HR",T22)))</formula>
    </cfRule>
    <cfRule type="containsText" dxfId="17" priority="8" operator="containsText" text="MR">
      <formula>NOT(ISERROR(SEARCH("MR",T22)))</formula>
    </cfRule>
    <cfRule type="containsText" dxfId="16" priority="9" operator="containsText" text="LR">
      <formula>NOT(ISERROR(SEARCH("LR",T22)))</formula>
    </cfRule>
    <cfRule type="containsText" dxfId="15" priority="10" operator="containsText" text="SR">
      <formula>NOT(ISERROR(SEARCH("SR",T22)))</formula>
    </cfRule>
  </conditionalFormatting>
  <conditionalFormatting sqref="T23">
    <cfRule type="containsText" dxfId="9" priority="1" operator="containsText" text="ER">
      <formula>NOT(ISERROR(SEARCH("ER",T23)))</formula>
    </cfRule>
    <cfRule type="containsText" dxfId="8" priority="2" operator="containsText" text="HR">
      <formula>NOT(ISERROR(SEARCH("HR",T23)))</formula>
    </cfRule>
    <cfRule type="containsText" dxfId="7" priority="3" operator="containsText" text="MR">
      <formula>NOT(ISERROR(SEARCH("MR",T23)))</formula>
    </cfRule>
    <cfRule type="containsText" dxfId="6" priority="4" operator="containsText" text="LR">
      <formula>NOT(ISERROR(SEARCH("LR",T23)))</formula>
    </cfRule>
    <cfRule type="containsText" dxfId="5" priority="5" operator="containsText" text="SR">
      <formula>NOT(ISERROR(SEARCH("SR",T23)))</formula>
    </cfRule>
  </conditionalFormatting>
  <pageMargins left="0.45" right="0.45" top="0.75" bottom="0.75" header="0.3" footer="0.3"/>
  <pageSetup scale="40" orientation="landscape" horizontalDpi="4294967293" r:id="rId1"/>
  <drawing r:id="rId2"/>
  <extLst>
    <ext xmlns:x14="http://schemas.microsoft.com/office/spreadsheetml/2009/9/main" uri="{78C0D931-6437-407d-A8EE-F0AAD7539E65}">
      <x14:conditionalFormattings>
        <x14:conditionalFormatting xmlns:xm="http://schemas.microsoft.com/office/excel/2006/main">
          <x14:cfRule type="containsText" priority="81" operator="containsText" text="ER" id="{27CEC6D1-1AC7-4295-B64A-767B532A33B7}">
            <xm:f>NOT(ISERROR(SEARCH("ER",'C:\15. P2K3 &amp; LH\2. HIRADC &amp; JSA\HIRA DC ALL CHITOSE\2024\[7. HIRADC HCGA.xlsx]HIRAC Office '!#REF!)))</xm:f>
            <x14:dxf>
              <fill>
                <patternFill>
                  <bgColor rgb="FFFF0000"/>
                </patternFill>
              </fill>
            </x14:dxf>
          </x14:cfRule>
          <xm:sqref>S17</xm:sqref>
        </x14:conditionalFormatting>
        <x14:conditionalFormatting xmlns:xm="http://schemas.microsoft.com/office/excel/2006/main">
          <x14:cfRule type="containsText" priority="82" operator="containsText" text="HR" id="{6F5F6F8C-65B7-4263-846E-423A46C69422}">
            <xm:f>NOT(ISERROR(SEARCH("HR",'C:\15. P2K3 &amp; LH\2. HIRADC &amp; JSA\HIRA DC ALL CHITOSE\2024\[7. HIRADC HCGA.xlsx]HIRAC Office '!#REF!)))</xm:f>
            <x14:dxf>
              <fill>
                <patternFill>
                  <bgColor theme="9" tint="0.39994506668294322"/>
                </patternFill>
              </fill>
            </x14:dxf>
          </x14:cfRule>
          <x14:cfRule type="containsText" priority="83" operator="containsText" text="MR" id="{CE041A65-12D4-4E3C-8435-FDBBEC957E31}">
            <xm:f>NOT(ISERROR(SEARCH("MR",'C:\15. P2K3 &amp; LH\2. HIRADC &amp; JSA\HIRA DC ALL CHITOSE\2024\[7. HIRADC HCGA.xlsx]HIRAC Office '!#REF!)))</xm:f>
            <x14:dxf>
              <fill>
                <patternFill>
                  <bgColor rgb="FFFFFF00"/>
                </patternFill>
              </fill>
            </x14:dxf>
          </x14:cfRule>
          <x14:cfRule type="containsText" priority="84" operator="containsText" text="LR" id="{6D395EED-E4FA-4CBA-900E-5FFF37AB046C}">
            <xm:f>NOT(ISERROR(SEARCH("LR",'C:\15. P2K3 &amp; LH\2. HIRADC &amp; JSA\HIRA DC ALL CHITOSE\2024\[7. HIRADC HCGA.xlsx]HIRAC Office '!#REF!)))</xm:f>
            <x14:dxf>
              <fill>
                <patternFill>
                  <bgColor rgb="FF92D050"/>
                </patternFill>
              </fill>
            </x14:dxf>
          </x14:cfRule>
          <x14:cfRule type="containsText" priority="85" operator="containsText" text="SR" id="{4799B6F2-23E2-4CD3-A0DA-210BA38CDA79}">
            <xm:f>NOT(ISERROR(SEARCH("SR",'C:\15. P2K3 &amp; LH\2. HIRADC &amp; JSA\HIRA DC ALL CHITOSE\2024\[7. HIRADC HCGA.xlsx]HIRAC Office '!#REF!)))</xm:f>
            <x14:dxf>
              <fill>
                <patternFill>
                  <bgColor theme="6" tint="-0.24994659260841701"/>
                </patternFill>
              </fill>
            </x14:dxf>
          </x14:cfRule>
          <xm:sqref>S17</xm:sqref>
        </x14:conditionalFormatting>
        <x14:conditionalFormatting xmlns:xm="http://schemas.microsoft.com/office/excel/2006/main">
          <x14:cfRule type="containsText" priority="91" operator="containsText" text="ER" id="{597C00B5-18DA-42F8-B237-D2929D3FF47A}">
            <xm:f>NOT(ISERROR(SEARCH("ER",'C:\15. P2K3 &amp; LH\2. HIRADC &amp; JSA\HIRA DC ALL CHITOSE\2024\[7. HIRADC HCGA.xlsx]HIRAC Office '!#REF!)))</xm:f>
            <x14:dxf>
              <fill>
                <patternFill>
                  <bgColor rgb="FFFF0000"/>
                </patternFill>
              </fill>
            </x14:dxf>
          </x14:cfRule>
          <x14:cfRule type="containsText" priority="92" operator="containsText" text="HR" id="{4900E38F-4794-4ACE-8C1A-D4033B76B9C5}">
            <xm:f>NOT(ISERROR(SEARCH("HR",'C:\15. P2K3 &amp; LH\2. HIRADC &amp; JSA\HIRA DC ALL CHITOSE\2024\[7. HIRADC HCGA.xlsx]HIRAC Office '!#REF!)))</xm:f>
            <x14:dxf>
              <fill>
                <patternFill>
                  <bgColor theme="9" tint="0.39994506668294322"/>
                </patternFill>
              </fill>
            </x14:dxf>
          </x14:cfRule>
          <x14:cfRule type="containsText" priority="93" operator="containsText" text="MR" id="{6EDF1B96-1180-49CF-8972-0EB959E4F3DE}">
            <xm:f>NOT(ISERROR(SEARCH("MR",'C:\15. P2K3 &amp; LH\2. HIRADC &amp; JSA\HIRA DC ALL CHITOSE\2024\[7. HIRADC HCGA.xlsx]HIRAC Office '!#REF!)))</xm:f>
            <x14:dxf>
              <fill>
                <patternFill>
                  <bgColor rgb="FFFFFF00"/>
                </patternFill>
              </fill>
            </x14:dxf>
          </x14:cfRule>
          <x14:cfRule type="containsText" priority="94" operator="containsText" text="LR" id="{2E19274A-314D-4BFE-B796-B9BD2C669229}">
            <xm:f>NOT(ISERROR(SEARCH("LR",'C:\15. P2K3 &amp; LH\2. HIRADC &amp; JSA\HIRA DC ALL CHITOSE\2024\[7. HIRADC HCGA.xlsx]HIRAC Office '!#REF!)))</xm:f>
            <x14:dxf>
              <fill>
                <patternFill>
                  <bgColor rgb="FF92D050"/>
                </patternFill>
              </fill>
            </x14:dxf>
          </x14:cfRule>
          <x14:cfRule type="containsText" priority="95" operator="containsText" text="SR" id="{E813CB79-42D3-45B7-8513-47A689CD808C}">
            <xm:f>NOT(ISERROR(SEARCH("SR",'C:\15. P2K3 &amp; LH\2. HIRADC &amp; JSA\HIRA DC ALL CHITOSE\2024\[7. HIRADC HCGA.xlsx]HIRAC Office '!#REF!)))</xm:f>
            <x14:dxf>
              <fill>
                <patternFill>
                  <bgColor theme="6" tint="-0.24994659260841701"/>
                </patternFill>
              </fill>
            </x14:dxf>
          </x14:cfRule>
          <xm:sqref>AH17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HIRADC QC TH 2025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TTI_Humas&amp;K3lh</dc:creator>
  <cp:lastModifiedBy>HSE</cp:lastModifiedBy>
  <cp:lastPrinted>2018-12-26T01:21:18Z</cp:lastPrinted>
  <dcterms:created xsi:type="dcterms:W3CDTF">2018-07-27T03:04:23Z</dcterms:created>
  <dcterms:modified xsi:type="dcterms:W3CDTF">2025-03-21T00:25:17Z</dcterms:modified>
</cp:coreProperties>
</file>