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HIRAC SCM 2024" sheetId="22" r:id="rId1"/>
    <sheet name="HIRAC SCM 2025" sheetId="24" r:id="rId2"/>
  </sheets>
  <externalReferences>
    <externalReference r:id="rId3"/>
  </externalReferences>
  <definedNames>
    <definedName name="_xlnm._FilterDatabase" localSheetId="0" hidden="1">'HIRAC SCM 2024'!$H$47:$H$52</definedName>
  </definedNames>
  <calcPr calcId="144525"/>
</workbook>
</file>

<file path=xl/calcChain.xml><?xml version="1.0" encoding="utf-8"?>
<calcChain xmlns="http://schemas.openxmlformats.org/spreadsheetml/2006/main">
  <c r="S31" i="24" l="1"/>
  <c r="AG34" i="22"/>
  <c r="AH34" i="22" s="1"/>
  <c r="AG21" i="22" l="1"/>
  <c r="AH21" i="22" s="1"/>
  <c r="R21" i="22"/>
  <c r="S21" i="22" s="1"/>
  <c r="AH41" i="24"/>
  <c r="AG41" i="24"/>
  <c r="S41" i="24"/>
  <c r="R41" i="24"/>
  <c r="AG44" i="24" l="1"/>
  <c r="AH44" i="24" s="1"/>
  <c r="R44" i="24"/>
  <c r="S44" i="24" s="1"/>
  <c r="AG26" i="24"/>
  <c r="AH26" i="24" s="1"/>
  <c r="R26" i="24"/>
  <c r="S26" i="24" s="1"/>
  <c r="AG25" i="24"/>
  <c r="AH25" i="24" s="1"/>
  <c r="R25" i="24"/>
  <c r="S25" i="24" s="1"/>
  <c r="AG40" i="24"/>
  <c r="AH40" i="24" s="1"/>
  <c r="R40" i="24"/>
  <c r="S40" i="24" s="1"/>
  <c r="AG35" i="24"/>
  <c r="AH35" i="24" s="1"/>
  <c r="R35" i="24"/>
  <c r="S35" i="24" s="1"/>
  <c r="AG34" i="24"/>
  <c r="AH34" i="24" s="1"/>
  <c r="R34" i="24"/>
  <c r="S34" i="24" s="1"/>
  <c r="AG33" i="24"/>
  <c r="AH33" i="24" s="1"/>
  <c r="R33" i="24"/>
  <c r="S33" i="24" s="1"/>
  <c r="AG19" i="24"/>
  <c r="AH19" i="24" s="1"/>
  <c r="AG18" i="24"/>
  <c r="AH18" i="24" s="1"/>
  <c r="AG17" i="24"/>
  <c r="AH17" i="24" s="1"/>
  <c r="AG43" i="24"/>
  <c r="AH43" i="24" s="1"/>
  <c r="R43" i="24"/>
  <c r="S43" i="24" s="1"/>
  <c r="AG31" i="24"/>
  <c r="AH31" i="24" s="1"/>
  <c r="R31" i="24"/>
  <c r="AG30" i="24"/>
  <c r="AH30" i="24" s="1"/>
  <c r="R30" i="24"/>
  <c r="S30" i="24" s="1"/>
  <c r="AG29" i="24"/>
  <c r="AH29" i="24" s="1"/>
  <c r="R29" i="24"/>
  <c r="S29" i="24" s="1"/>
  <c r="A29" i="24"/>
  <c r="A30" i="24" s="1"/>
  <c r="A31" i="24" s="1"/>
  <c r="AG28" i="24"/>
  <c r="AH28" i="24" s="1"/>
  <c r="R28" i="24"/>
  <c r="S28" i="24" s="1"/>
  <c r="AG24" i="24"/>
  <c r="AH24" i="24" s="1"/>
  <c r="R24" i="24"/>
  <c r="S24" i="24" s="1"/>
  <c r="AG23" i="24"/>
  <c r="AH23" i="24" s="1"/>
  <c r="R23" i="24"/>
  <c r="S23" i="24" s="1"/>
  <c r="AG22" i="24"/>
  <c r="AH22" i="24" s="1"/>
  <c r="R22" i="24"/>
  <c r="S22" i="24" s="1"/>
  <c r="AG21" i="24"/>
  <c r="AH21" i="24" s="1"/>
  <c r="R21" i="24"/>
  <c r="S21" i="24" s="1"/>
  <c r="AG20" i="24"/>
  <c r="AH20" i="24" s="1"/>
  <c r="R20" i="24"/>
  <c r="S20" i="24" s="1"/>
  <c r="R19" i="24"/>
  <c r="S19" i="24" s="1"/>
  <c r="R18" i="24"/>
  <c r="S18" i="24" s="1"/>
  <c r="A18" i="24"/>
  <c r="A19" i="24" s="1"/>
  <c r="A20" i="24" s="1"/>
  <c r="A21" i="24" s="1"/>
  <c r="A22" i="24" s="1"/>
  <c r="A23" i="24" s="1"/>
  <c r="A24" i="24" s="1"/>
  <c r="A25" i="24" s="1"/>
  <c r="A26" i="24" s="1"/>
  <c r="R17" i="24"/>
  <c r="S17" i="24" s="1"/>
  <c r="AG39" i="24"/>
  <c r="AH39" i="24" s="1"/>
  <c r="R39" i="24"/>
  <c r="S39" i="24" s="1"/>
  <c r="AG38" i="24"/>
  <c r="AH38" i="24" s="1"/>
  <c r="R38" i="24"/>
  <c r="S38" i="24" s="1"/>
  <c r="AG37" i="24"/>
  <c r="AH37" i="24" s="1"/>
  <c r="R37" i="24"/>
  <c r="S37" i="24" s="1"/>
  <c r="AG16" i="24"/>
  <c r="AH16" i="24" s="1"/>
  <c r="R16" i="24"/>
  <c r="S16" i="24" s="1"/>
  <c r="AG15" i="24"/>
  <c r="AH15" i="24" s="1"/>
  <c r="R15" i="24"/>
  <c r="S15" i="24" s="1"/>
  <c r="AG14" i="24"/>
  <c r="AH14" i="24" s="1"/>
  <c r="R14" i="24"/>
  <c r="S14" i="24" s="1"/>
  <c r="AG39" i="22"/>
  <c r="AH39" i="22" s="1"/>
  <c r="R39" i="22"/>
  <c r="S39" i="22" s="1"/>
  <c r="AG38" i="22"/>
  <c r="AH38" i="22" s="1"/>
  <c r="R38" i="22"/>
  <c r="S38" i="22" s="1"/>
  <c r="AG37" i="22"/>
  <c r="AH37" i="22" s="1"/>
  <c r="R37" i="22"/>
  <c r="S37" i="22" s="1"/>
  <c r="AG36" i="22"/>
  <c r="AH36" i="22" s="1"/>
  <c r="R36" i="22"/>
  <c r="S36" i="22" s="1"/>
  <c r="AG35" i="22"/>
  <c r="AH35" i="22" s="1"/>
  <c r="R35" i="22"/>
  <c r="S35" i="22" s="1"/>
  <c r="A35" i="22"/>
  <c r="A36" i="22" s="1"/>
  <c r="A37" i="22" s="1"/>
  <c r="A38" i="22" s="1"/>
  <c r="A39" i="22" s="1"/>
  <c r="S34" i="22"/>
  <c r="R34" i="22"/>
  <c r="A24" i="22"/>
  <c r="A25" i="22" s="1"/>
  <c r="A26" i="22" s="1"/>
  <c r="A27" i="22" s="1"/>
  <c r="A28" i="22" s="1"/>
  <c r="A29" i="22" s="1"/>
  <c r="A30" i="22" s="1"/>
  <c r="A31" i="22" s="1"/>
  <c r="A32" i="22" s="1"/>
  <c r="AG32" i="22"/>
  <c r="AH32" i="22" s="1"/>
  <c r="R32" i="22"/>
  <c r="S32" i="22" s="1"/>
  <c r="AG31" i="22"/>
  <c r="AH31" i="22" s="1"/>
  <c r="R31" i="22"/>
  <c r="S31" i="22" s="1"/>
  <c r="AG30" i="22"/>
  <c r="AH30" i="22" s="1"/>
  <c r="R30" i="22"/>
  <c r="S30" i="22" s="1"/>
  <c r="AG29" i="22"/>
  <c r="AH29" i="22" s="1"/>
  <c r="R29" i="22"/>
  <c r="S29" i="22" s="1"/>
  <c r="AG28" i="22"/>
  <c r="AH28" i="22" s="1"/>
  <c r="R28" i="22"/>
  <c r="S28" i="22" s="1"/>
  <c r="AG27" i="22"/>
  <c r="AH27" i="22" s="1"/>
  <c r="R27" i="22"/>
  <c r="S27" i="22" s="1"/>
  <c r="AG26" i="22"/>
  <c r="AH26" i="22" s="1"/>
  <c r="R26" i="22"/>
  <c r="S26" i="22" s="1"/>
  <c r="R25" i="22"/>
  <c r="S25" i="22" s="1"/>
  <c r="R24" i="22"/>
  <c r="S24" i="22" s="1"/>
  <c r="R23" i="22"/>
  <c r="S23" i="22" s="1"/>
  <c r="AG20" i="22" l="1"/>
  <c r="AH20" i="22" s="1"/>
  <c r="AG19" i="22"/>
  <c r="AH19" i="22" s="1"/>
  <c r="AG18" i="22"/>
  <c r="AH18" i="22" s="1"/>
  <c r="AG16" i="22"/>
  <c r="AH16" i="22" s="1"/>
  <c r="AG15" i="22"/>
  <c r="AH15" i="22" s="1"/>
  <c r="AG41" i="22"/>
  <c r="AH41" i="22" s="1"/>
  <c r="AG14" i="22"/>
  <c r="AH14" i="22" s="1"/>
  <c r="R41" i="22"/>
  <c r="S41" i="22" s="1"/>
  <c r="R20" i="22"/>
  <c r="S20" i="22" s="1"/>
  <c r="R19" i="22"/>
  <c r="S19" i="22" s="1"/>
  <c r="R18" i="22"/>
  <c r="S18" i="22" s="1"/>
  <c r="R16" i="22"/>
  <c r="S16" i="22" s="1"/>
  <c r="R15" i="22"/>
  <c r="S15" i="22" s="1"/>
  <c r="R14" i="22"/>
  <c r="S14" i="22" s="1"/>
</calcChain>
</file>

<file path=xl/sharedStrings.xml><?xml version="1.0" encoding="utf-8"?>
<sst xmlns="http://schemas.openxmlformats.org/spreadsheetml/2006/main" count="766" uniqueCount="265">
  <si>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</si>
  <si>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</si>
  <si>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</si>
  <si>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</si>
  <si>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</si>
  <si>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</si>
  <si>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</si>
  <si>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</si>
  <si>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</si>
  <si>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</si>
  <si>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</si>
  <si>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</si>
  <si>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</si>
  <si>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</si>
  <si>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</si>
  <si>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</si>
  <si>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</si>
  <si>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</si>
  <si>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</si>
  <si>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</si>
  <si>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</si>
  <si>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</si>
  <si>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</si>
  <si>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</si>
  <si>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</si>
  <si>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</si>
  <si>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</si>
  <si>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</si>
  <si>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</si>
  <si>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</si>
  <si>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</si>
  <si>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</si>
  <si>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</si>
  <si>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</si>
  <si>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</si>
  <si>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</si>
  <si>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</si>
  <si>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</si>
  <si>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</si>
  <si>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</si>
  <si>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</si>
  <si>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</si>
  <si>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</si>
  <si>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</si>
  <si>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</si>
  <si>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</si>
  <si>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</si>
  <si>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</si>
  <si>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</si>
  <si>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</si>
  <si>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</si>
  <si>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</si>
  <si>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</si>
  <si>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</si>
  <si>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</si>
  <si>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</si>
  <si>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</si>
  <si>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</si>
  <si>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</si>
  <si>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</si>
  <si>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</si>
  <si>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</si>
  <si>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</si>
  <si>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</si>
  <si>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</si>
  <si>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</si>
  <si>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</si>
  <si>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</si>
  <si>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</si>
  <si>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</si>
  <si>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</si>
  <si>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</si>
  <si>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</si>
  <si>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</si>
  <si>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</si>
  <si>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</si>
  <si>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</si>
  <si>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</si>
  <si>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</si>
  <si>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</si>
  <si>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</si>
  <si>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DEPT. SCM</t>
  </si>
  <si>
    <t>Handling komponen dan rangka menggunakan roda handling
(Loading, unloading, dan penyimpanan)</t>
  </si>
  <si>
    <t xml:space="preserve"> - Tertimpa
 - Terjepit
 - Terlindas</t>
  </si>
  <si>
    <t>Luka sobek, patah tulang, memar</t>
  </si>
  <si>
    <t>Cidera sedang sampai berat</t>
  </si>
  <si>
    <t>Handling komponen dan rangka menggunakan box besi
(Loading, unloading, dan penyimpanan)</t>
  </si>
  <si>
    <t xml:space="preserve"> - Tertimpa
 - Terjepit</t>
  </si>
  <si>
    <t>Handling rangka dan komponen dengan menggunakan Handlift &amp; Forklift
(Loading, unloading, dan penyimpanan)</t>
  </si>
  <si>
    <t>Tertabrak</t>
  </si>
  <si>
    <t>Memar, patah tulang</t>
  </si>
  <si>
    <t>GUDANG SUBKON</t>
  </si>
  <si>
    <t>Wajib menggunakan APD (safety helm, safety shoes, rompi)</t>
  </si>
  <si>
    <t xml:space="preserve"> - Wajib menggunakan APD (safety helm, safety shoes, rompi)
 - Material yang dihandling tidak over tidak menutupi pandangan</t>
  </si>
  <si>
    <t>Wa. Ka. Bag Gudang Subkon</t>
  </si>
  <si>
    <t>Ya</t>
  </si>
  <si>
    <t xml:space="preserve"> - Safety Shoes
 - Rompi
 - Safety Helm</t>
  </si>
  <si>
    <t>Penggunaan Komputer atau Laptop</t>
  </si>
  <si>
    <t>Sakit atau nyeri otot</t>
  </si>
  <si>
    <t>Cidera Ringan</t>
  </si>
  <si>
    <t>Radiasi Layar Monitor</t>
  </si>
  <si>
    <t xml:space="preserve"> - Kerusakan mata karena radiasi layar monitor</t>
  </si>
  <si>
    <t>Korsleting</t>
  </si>
  <si>
    <t>Kesetrum</t>
  </si>
  <si>
    <t>Pemakaian terminal listrik berlebihan</t>
  </si>
  <si>
    <t xml:space="preserve">Duduk terlalu lama </t>
  </si>
  <si>
    <t xml:space="preserve">Memposisikan tempat duduk setiap 30 menit dan melakukan peregangan setelah duduk selama 2 jam </t>
  </si>
  <si>
    <t xml:space="preserve">Melakukan istirahat selama 5-10 menit setelah menggunakan komputer selama 1 jam </t>
  </si>
  <si>
    <t>Leher, pinggang, punggung sakit / nyeri</t>
  </si>
  <si>
    <t xml:space="preserve">Menggunakan terminal listrik sesuai dengan kapasitas nya, maksimal 3 gawai. </t>
  </si>
  <si>
    <t>Ka. Bag PPC</t>
  </si>
  <si>
    <t xml:space="preserve">Timer </t>
  </si>
  <si>
    <t>INVENTORY CENTER SCM</t>
  </si>
  <si>
    <t>Handling (Menurunkan, menyimpan dan mengeluarkan) pipa Bundel</t>
  </si>
  <si>
    <t>Terjepit/tertimpa</t>
  </si>
  <si>
    <t>Luka memar</t>
  </si>
  <si>
    <t>cidera ringan sampai sedang</t>
  </si>
  <si>
    <t>Wajib menggunakan safety shoes</t>
  </si>
  <si>
    <t>2024</t>
  </si>
  <si>
    <t>Ka. Bag Ggd</t>
  </si>
  <si>
    <t>Safety Shoes</t>
  </si>
  <si>
    <t>Handling (Menurunkan, menyimpan dan mengeluarkan) Packing Case</t>
  </si>
  <si>
    <t>Tertimpa</t>
  </si>
  <si>
    <t>Terbentur</t>
  </si>
  <si>
    <t xml:space="preserve">cidera ringan </t>
  </si>
  <si>
    <t>Wajib menggunakan sarung tangan</t>
  </si>
  <si>
    <t>Sarung Tangan</t>
  </si>
  <si>
    <t>Handling (Menurunkan, menyimpan dan mengeluarkan) Wood atau Board</t>
  </si>
  <si>
    <t>Luka ringan/sakit pinggang</t>
  </si>
  <si>
    <t>Handling (Menurunkan, menyimpan dan mengeluarkan) Fastener</t>
  </si>
  <si>
    <t>Korset</t>
  </si>
  <si>
    <t>Handling (Menurunkan, menyimpan dan mengeluarkan) bahan kimia</t>
  </si>
  <si>
    <t>Terjepit/tertimpa/terkena cairan kimia</t>
  </si>
  <si>
    <t>Luka Bakar/sakit pinggang</t>
  </si>
  <si>
    <t>cidera ringan sampai berat</t>
  </si>
  <si>
    <t>Wajib menggunakan lengan panjang, sarung tangan,  dan masker</t>
  </si>
  <si>
    <t>Baju lengan panjang Sarung Tangan &amp; Masker</t>
  </si>
  <si>
    <t>Handling (Menurunkan, menyimpan dan mengeluarkan) bahan baku di lantai dua</t>
  </si>
  <si>
    <t>Terjatuh</t>
  </si>
  <si>
    <t>fatal</t>
  </si>
  <si>
    <t>Cidera Sedang</t>
  </si>
  <si>
    <t>Wajib menggunakan rambu-rambu keselamatan dan ditambah penerangan dan menggunakan liftruck</t>
  </si>
  <si>
    <t>Helm Proyek</t>
  </si>
  <si>
    <t>Handling (Menurunkan, menyimpan dan mengeluarkan) bahan baku Powder Coating</t>
  </si>
  <si>
    <t>sakit pinggang</t>
  </si>
  <si>
    <t>Wajib menggunakan sarung tangan dan masker</t>
  </si>
  <si>
    <t>Sarung Tangan &amp; Masker &amp; korset</t>
  </si>
  <si>
    <t>Handling (Menurunkan, menyimpan dan mengeluarkan) bahan baku Wood Line dan C-PRO</t>
  </si>
  <si>
    <t>Material yang dihandling tidak over tidak menutupi pandangan</t>
  </si>
  <si>
    <t>Handling (Menurunkan, menyimpan dan mengeluarkan) bahan baku dengan menggunakan Forklift</t>
  </si>
  <si>
    <t>Tertambrak</t>
  </si>
  <si>
    <t>Terbentur/patah tulang</t>
  </si>
  <si>
    <t xml:space="preserve">Rompi &amp; helm Proyek </t>
  </si>
  <si>
    <t>Handling (Menurunkan, menyimpan dan mengeluarkan) bahan baku dengan menggunakan Liftruck</t>
  </si>
  <si>
    <t>GUDANG BAROS SCM</t>
  </si>
  <si>
    <t>Handling (Menurunkan, menyimpan dan mengeluarkan) komponen plate roland dan kawai</t>
  </si>
  <si>
    <t>Material yang dihandling tidak over dan menggunakan alat Handling</t>
  </si>
  <si>
    <t xml:space="preserve">sarung tangan </t>
  </si>
  <si>
    <t>Handling (Menurunkan, menyimpan dan mengeluarkan) Rangka Caesar dan Hanako</t>
  </si>
  <si>
    <t>Handling (Menurunkan, menyimpan dan mengeluarkan) Zao</t>
  </si>
  <si>
    <t>Handling (Menurunkan, menyimpan dan mengeluarkan) komponen dari subkontraktor</t>
  </si>
  <si>
    <t>Luka memar/luka gores</t>
  </si>
  <si>
    <t>Wajib menggunakan alat handling/forklift</t>
  </si>
  <si>
    <t>Handling (Menurunkan, menyimpan dan mengeluarkan) dari finishing cat dan crome</t>
  </si>
  <si>
    <t>Mengggunakan sarung tangan dan forklit</t>
  </si>
  <si>
    <t>Handling (Menurunkan, menyimpan dan mengeluarkan) di lantai 2 gudang WIP</t>
  </si>
  <si>
    <t>patah tulang</t>
  </si>
  <si>
    <t>menaikan dan menurunkan barang menggunakan lift sesuai kapasitas</t>
  </si>
  <si>
    <t xml:space="preserve">helm proyek </t>
  </si>
  <si>
    <t>Terjadi kecelakaan kerja tergores plate pengikat pipa saat mengangkat pipa harus menggunakan sarung tangan kulit</t>
  </si>
  <si>
    <t>Terjadi kecelakaan kerja terciprat saat menurunkan kimia (HCL) karena kemasan sudah tidak layak</t>
  </si>
  <si>
    <t>Januari 2025</t>
  </si>
  <si>
    <t>CINT/SCM/F-001/HIRADC</t>
  </si>
  <si>
    <t>: Supply Chain Management</t>
  </si>
  <si>
    <t>: Office &amp; Warehouse</t>
  </si>
  <si>
    <t>: Midlle Office</t>
  </si>
  <si>
    <t>2025</t>
  </si>
  <si>
    <t>Ka. Bag Gudang</t>
  </si>
  <si>
    <t>Wajib menggunakan APD (safety helm, safety shoes, rompi, sarung tangan)</t>
  </si>
  <si>
    <t xml:space="preserve"> - Wajib menggunakan APD (safety helm, safety shoes, rompi)
 - Material yang dihandling tidak over menutupi pandangan. </t>
  </si>
  <si>
    <t xml:space="preserve"> - Safety Shoes
 - Rompi
 - Safety Helm
 - Sarung Tangan</t>
  </si>
  <si>
    <t>Memar</t>
  </si>
  <si>
    <t>Handling (Menurunkan, menyimpan dan mengeluarkan) pipa.</t>
  </si>
  <si>
    <t>Handling (Menurunkan, menyimpan dan mengeluarkan) Packing Case.</t>
  </si>
  <si>
    <t>Wajib menggunakan APD (safety helm, safety shoes, rompi, sarung tangan, korset)</t>
  </si>
  <si>
    <t xml:space="preserve"> - Safety Shoes
 - Rompi
 - Safety Helm
 - Sarung Tangan
 - Korset</t>
  </si>
  <si>
    <t xml:space="preserve"> - Safety Shoes
 - Rompi
 - Sarung Tangan
 - Korset</t>
  </si>
  <si>
    <t>Wajib menggunakan APD (safety shoes, rompi, sarung tangan, korset)</t>
  </si>
  <si>
    <t>Wajib menggunakan jas lab, sarung tangan, masker dan safety goggle.</t>
  </si>
  <si>
    <t>Patah tulang/terkilir</t>
  </si>
  <si>
    <t>Wajib menggunakan APD (safety helm, safety shoes, rompi, kacamata pelindung) rambu-rambu keselamatan dan ditambah penerangan dan menggunakan liftruck</t>
  </si>
  <si>
    <t>- Kacamata Pelindung
- Safety Helm
- Safety Shoes
- Rompi</t>
  </si>
  <si>
    <t>Memar /sakit pinggang</t>
  </si>
  <si>
    <t>- Sarung Tangan 
- Masker
- korset</t>
  </si>
  <si>
    <t>Handling (Menurunkan, menyimpan dan mengeluarkan) bahan baku C-PRO</t>
  </si>
  <si>
    <t xml:space="preserve"> - Safety Helm
- Safety Shoes 
- Rompi
</t>
  </si>
  <si>
    <t>Handling (Menurunkan, menyimpan dan mengeluarkan) komponen mekanik roland dan kawai</t>
  </si>
  <si>
    <t>Handling (Menurunkan, menyimpan dan mengeluarkan) barang import Zao</t>
  </si>
  <si>
    <t>Handling (Menurunkan, menyimpan dan mengeluarkan) Rangka Caesar &amp; Frame/leg Rolland</t>
  </si>
  <si>
    <t>Handling (Menurunkan, menyimpan dan mengeluarkan) komponen dari rack</t>
  </si>
  <si>
    <t>WAREHOUSE FINISH GOODS</t>
  </si>
  <si>
    <t xml:space="preserve">Handling (Memindahkan, menyimpan dan mengeluarkan) finish good dari area produksi </t>
  </si>
  <si>
    <t xml:space="preserve">Tertimpa/terbentur </t>
  </si>
  <si>
    <t xml:space="preserve"> - Safety Helm
- Safety Shoes 
- Rompi</t>
  </si>
  <si>
    <t xml:space="preserve">Handling (Menaikan dan menurunkan) finish good dan komponen ke mobil langsir </t>
  </si>
  <si>
    <t xml:space="preserve">Pembuatan Palet Rolland/kawai. </t>
  </si>
  <si>
    <t>Cedera berat</t>
  </si>
  <si>
    <t xml:space="preserve">Tertimpa/Tertancap paku </t>
  </si>
  <si>
    <t xml:space="preserve">Tertembus paku/sakit pinggang </t>
  </si>
  <si>
    <t>Wajib menggunakan APD (safety shoes, rompi, sarung tangan, kacamata pelindung, masker ,korset)</t>
  </si>
  <si>
    <t xml:space="preserve"> - Safety Shoes
 - Rompi
 - Sarung Tangan
 -  Kacamata pelindung
 - Masker
 - Korset</t>
  </si>
  <si>
    <t>Ka. Bag</t>
  </si>
  <si>
    <t>Kursi yang ergonomis</t>
  </si>
  <si>
    <t>Kelelahan/Kerusakan mata karena radiasi</t>
  </si>
  <si>
    <t xml:space="preserve">Melakukan istirahat selama 5 menit setelah menggunakan komputer selama 1 jam </t>
  </si>
  <si>
    <t>Tersengat aliran listrik</t>
  </si>
  <si>
    <t>Berjalan/penggunaan toilet</t>
  </si>
  <si>
    <t>Terjatuh/terbentur</t>
  </si>
  <si>
    <t>Memar/sakit pinggang/terkilir</t>
  </si>
  <si>
    <t>- Sandal
- Keset</t>
  </si>
  <si>
    <t>Menggunakan sandal khusus di ruangan/toilet</t>
  </si>
  <si>
    <t>Proses pemotongan kain</t>
  </si>
  <si>
    <t>Proses pemotongan pipa</t>
  </si>
  <si>
    <t>Terpotong/tergores</t>
  </si>
  <si>
    <t>Teriris/tergores</t>
  </si>
  <si>
    <t>Wajib menggunakan APD (sarung tangan khusus, masker)</t>
  </si>
  <si>
    <t xml:space="preserve"> - Sarung tangan khusus
 - Masker
</t>
  </si>
  <si>
    <t>Wajib menggunakan APD (sarung tangan, masker, kacamata pelindung, ear plug)</t>
  </si>
  <si>
    <t xml:space="preserve"> - Sarung tangan
-  Masker
- Kacamata pelindung
- ear plug
</t>
  </si>
  <si>
    <t>WAREHOUSE INDUSTRI</t>
  </si>
  <si>
    <t>WAREHOUSE BAROS</t>
  </si>
  <si>
    <t xml:space="preserve">Sisa potongan pipa </t>
  </si>
  <si>
    <t>Sisa potongan kain</t>
  </si>
  <si>
    <t xml:space="preserve">Pencemaran lingkungan </t>
  </si>
  <si>
    <t xml:space="preserve">Sisa material tidak terurai </t>
  </si>
  <si>
    <t>Tercemar</t>
  </si>
  <si>
    <t xml:space="preserve">Membuat tempat penampungan </t>
  </si>
  <si>
    <t>Bak penampungan</t>
  </si>
  <si>
    <t>Pencemaran udara</t>
  </si>
  <si>
    <t>Polusi udara</t>
  </si>
  <si>
    <t>Air purifier</t>
  </si>
  <si>
    <t xml:space="preserve"> - Jas lab 
- sarung tangan 
 - masker dan 
- safety goggle.</t>
  </si>
  <si>
    <t>: Handling, Potong dan Administrasi</t>
  </si>
  <si>
    <t>UU No 1 Thn 70</t>
  </si>
  <si>
    <t>UU no 32 thn 2009</t>
  </si>
  <si>
    <t>Remaks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</si>
  <si>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</si>
  <si>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</si>
  <si>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</si>
  <si>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</si>
  <si>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uu no 1 thn 70 &amp; Kemenakes no 46 Thn  2016</t>
  </si>
  <si>
    <t>1. Memastikan kendaraan dan fisik pengemudi dalam kondisi prima&amp;layak jalan
2. menggunakan alat keselamatan dan pelindung diri (masker, helm, sabuk pengaman, jas hujan,dll)</t>
  </si>
  <si>
    <t>6 Bulan</t>
  </si>
  <si>
    <t>Tidak</t>
  </si>
  <si>
    <t>-Helm, seat belt, jaket, jas hujan, masker</t>
  </si>
  <si>
    <t xml:space="preserve">uu no 1 Thn 70  </t>
  </si>
  <si>
    <t>Monitoring 1 bulan sekali</t>
  </si>
  <si>
    <t>Monitori</t>
  </si>
  <si>
    <t>Monitoring 6 bulan sekali</t>
  </si>
  <si>
    <t>monitoring 1 bulan sekali</t>
  </si>
  <si>
    <t>monitoring 6 bulan sekali</t>
  </si>
  <si>
    <t>monitoring 1 minggu sekali</t>
  </si>
  <si>
    <t>Monitoring 1 minggu sekali</t>
  </si>
  <si>
    <t>monitoring 1  bulan sekali</t>
  </si>
  <si>
    <t>monitoring seminggu sekali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</si>
</sst>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1"/>
      <color theme="1"/>
      <name val="Wingdings"/>
      <charset val="2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11" borderId="1" xfId="0" applyFont="1" applyFill="1" applyBorder="1" applyAlignment="1">
      <alignment horizontal="left" vertical="center"/>
    </xf>
    <xf numFmtId="0" fontId="0" fillId="11" borderId="12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1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0" borderId="1" xfId="0" applyBorder="1"/>
    <xf numFmtId="16" fontId="0" fillId="0" borderId="1" xfId="0" quotePrefix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0" fillId="11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4" xfId="0" applyFill="1" applyBorder="1"/>
    <xf numFmtId="0" fontId="0" fillId="6" borderId="10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left" vertical="center"/>
    </xf>
    <xf numFmtId="0" fontId="1" fillId="11" borderId="13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164" fontId="0" fillId="0" borderId="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ACCD8A7-F7B9-4D4B-936C-6682711780C8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.%20P2K3%20&amp;%20LH\2.%20HIRADC%20&amp;%20JSA\HIRA%20DC%20ALL%20CHITOSE\2024\7.%20HIRADC%20HC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Office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7"/>
  <sheetViews>
    <sheetView showGridLines="0" topLeftCell="A36" zoomScale="80" zoomScaleNormal="80" workbookViewId="0">
      <selection activeCell="T41" sqref="T41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23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22.42578125" customWidth="1"/>
    <col min="39" max="39" width="2.140625" customWidth="1"/>
    <col min="40" max="40" width="29.85546875" customWidth="1"/>
    <col min="41" max="42" width="14.28515625" customWidth="1"/>
    <col min="43" max="43" width="27.7109375" customWidth="1"/>
    <col min="44" max="51" width="14.28515625" customWidth="1"/>
  </cols>
  <sheetData>
    <row r="1" spans="1:51" ht="15" customHeight="1">
      <c r="A1" s="118"/>
      <c r="B1" s="119"/>
      <c r="C1" s="120"/>
      <c r="D1" s="48" t="s">
        <v>75</v>
      </c>
      <c r="E1" s="46" t="s">
        <v>79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88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3"/>
    </row>
    <row r="2" spans="1:51" ht="22.5" customHeight="1">
      <c r="A2" s="121"/>
      <c r="B2" s="122"/>
      <c r="C2" s="123"/>
      <c r="D2" s="45" t="s">
        <v>172</v>
      </c>
      <c r="E2" s="47" t="s">
        <v>77</v>
      </c>
      <c r="F2" s="174" t="s">
        <v>20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</row>
    <row r="3" spans="1:51" ht="30.75" customHeight="1">
      <c r="A3" s="124"/>
      <c r="B3" s="125"/>
      <c r="C3" s="126"/>
      <c r="D3" s="44" t="s">
        <v>76</v>
      </c>
      <c r="E3" s="3" t="s">
        <v>78</v>
      </c>
      <c r="F3" s="176" t="s">
        <v>80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</row>
    <row r="4" spans="1:51" ht="8.25" customHeight="1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89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1" s="2" customFormat="1">
      <c r="A5" s="2" t="s">
        <v>21</v>
      </c>
      <c r="C5" s="2" t="s">
        <v>175</v>
      </c>
      <c r="H5" s="2" t="s">
        <v>25</v>
      </c>
      <c r="I5" s="42"/>
      <c r="J5" s="43"/>
      <c r="K5" s="42" t="s">
        <v>174</v>
      </c>
      <c r="L5" s="43"/>
      <c r="T5" s="90"/>
    </row>
    <row r="6" spans="1:51" s="2" customFormat="1">
      <c r="A6" s="2" t="s">
        <v>22</v>
      </c>
      <c r="C6" s="2" t="s">
        <v>173</v>
      </c>
      <c r="H6" s="2" t="s">
        <v>24</v>
      </c>
      <c r="I6" s="42"/>
      <c r="J6" s="43"/>
      <c r="K6" s="42" t="s">
        <v>174</v>
      </c>
      <c r="L6" s="43"/>
      <c r="T6" s="90"/>
    </row>
    <row r="8" spans="1:51" ht="15" customHeight="1">
      <c r="A8" s="154" t="s">
        <v>0</v>
      </c>
      <c r="B8" s="154" t="s">
        <v>23</v>
      </c>
      <c r="C8" s="154"/>
      <c r="D8" s="154" t="s">
        <v>26</v>
      </c>
      <c r="E8" s="157" t="s">
        <v>1</v>
      </c>
      <c r="F8" s="157" t="s">
        <v>2</v>
      </c>
      <c r="G8" s="157" t="s">
        <v>3</v>
      </c>
      <c r="H8" s="156" t="s">
        <v>43</v>
      </c>
      <c r="I8" s="156"/>
      <c r="J8" s="156"/>
      <c r="K8" s="156"/>
      <c r="L8" s="156"/>
      <c r="M8" s="158" t="s">
        <v>56</v>
      </c>
      <c r="N8" s="158"/>
      <c r="O8" s="158"/>
      <c r="P8" s="158"/>
      <c r="Q8" s="158"/>
      <c r="R8" s="159" t="s">
        <v>59</v>
      </c>
      <c r="S8" s="160"/>
      <c r="T8" s="161"/>
      <c r="U8" s="154" t="s">
        <v>14</v>
      </c>
      <c r="V8" s="154"/>
      <c r="W8" s="156" t="s">
        <v>43</v>
      </c>
      <c r="X8" s="156"/>
      <c r="Y8" s="156"/>
      <c r="Z8" s="156"/>
      <c r="AA8" s="156"/>
      <c r="AB8" s="158" t="s">
        <v>56</v>
      </c>
      <c r="AC8" s="158"/>
      <c r="AD8" s="158"/>
      <c r="AE8" s="158"/>
      <c r="AF8" s="158"/>
      <c r="AG8" s="154" t="s">
        <v>15</v>
      </c>
      <c r="AH8" s="154"/>
      <c r="AI8" s="169" t="s">
        <v>16</v>
      </c>
      <c r="AJ8" s="169" t="s">
        <v>17</v>
      </c>
      <c r="AK8" s="168" t="s">
        <v>18</v>
      </c>
      <c r="AL8" s="157" t="s">
        <v>19</v>
      </c>
      <c r="AN8" s="165" t="s">
        <v>61</v>
      </c>
      <c r="AO8" s="165" t="s">
        <v>62</v>
      </c>
      <c r="AP8" s="165" t="s">
        <v>63</v>
      </c>
      <c r="AQ8" s="165" t="s">
        <v>64</v>
      </c>
      <c r="AR8" s="165" t="s">
        <v>65</v>
      </c>
      <c r="AS8" s="165" t="s">
        <v>66</v>
      </c>
      <c r="AT8" s="165" t="s">
        <v>68</v>
      </c>
      <c r="AU8" s="165" t="s">
        <v>69</v>
      </c>
      <c r="AV8" s="165" t="s">
        <v>70</v>
      </c>
      <c r="AW8" s="165" t="s">
        <v>71</v>
      </c>
      <c r="AX8" s="165" t="s">
        <v>72</v>
      </c>
      <c r="AY8" s="165" t="s">
        <v>73</v>
      </c>
    </row>
    <row r="9" spans="1:51" ht="63.75">
      <c r="A9" s="154"/>
      <c r="B9" s="154"/>
      <c r="C9" s="154"/>
      <c r="D9" s="154"/>
      <c r="E9" s="157"/>
      <c r="F9" s="157"/>
      <c r="G9" s="15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62"/>
      <c r="S9" s="163"/>
      <c r="T9" s="164"/>
      <c r="U9" s="154"/>
      <c r="V9" s="154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54"/>
      <c r="AH9" s="154"/>
      <c r="AI9" s="169"/>
      <c r="AJ9" s="169"/>
      <c r="AK9" s="168"/>
      <c r="AL9" s="157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</row>
    <row r="10" spans="1:51" ht="60">
      <c r="A10" s="154"/>
      <c r="B10" s="154"/>
      <c r="C10" s="154"/>
      <c r="D10" s="154"/>
      <c r="E10" s="157"/>
      <c r="F10" s="157"/>
      <c r="G10" s="157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74</v>
      </c>
      <c r="S10" s="20" t="s">
        <v>34</v>
      </c>
      <c r="T10" s="91" t="s">
        <v>245</v>
      </c>
      <c r="U10" s="154"/>
      <c r="V10" s="154"/>
      <c r="W10" s="41">
        <v>1</v>
      </c>
      <c r="X10" s="41">
        <v>2</v>
      </c>
      <c r="Y10" s="41">
        <v>3</v>
      </c>
      <c r="Z10" s="41">
        <v>4</v>
      </c>
      <c r="AA10" s="41">
        <v>5</v>
      </c>
      <c r="AB10" s="40">
        <v>1</v>
      </c>
      <c r="AC10" s="40">
        <v>2</v>
      </c>
      <c r="AD10" s="40">
        <v>3</v>
      </c>
      <c r="AE10" s="40">
        <v>4</v>
      </c>
      <c r="AF10" s="40">
        <v>5</v>
      </c>
      <c r="AG10" s="20" t="s">
        <v>74</v>
      </c>
      <c r="AH10" s="20" t="s">
        <v>34</v>
      </c>
      <c r="AI10" s="169"/>
      <c r="AJ10" s="169"/>
      <c r="AK10" s="168"/>
      <c r="AL10" s="15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</row>
    <row r="11" spans="1:51">
      <c r="A11" s="19" t="s">
        <v>60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92"/>
      <c r="U11" s="63"/>
      <c r="V11" s="63"/>
      <c r="W11" s="65"/>
      <c r="X11" s="65"/>
      <c r="Y11" s="65"/>
      <c r="Z11" s="65"/>
      <c r="AA11" s="65"/>
      <c r="AB11" s="63"/>
      <c r="AC11" s="63"/>
      <c r="AD11" s="63"/>
      <c r="AE11" s="63"/>
      <c r="AF11" s="63"/>
      <c r="AG11" s="63"/>
      <c r="AH11" s="64"/>
      <c r="AI11" s="66"/>
      <c r="AJ11" s="67"/>
      <c r="AK11" s="76"/>
      <c r="AL11" s="20"/>
    </row>
    <row r="12" spans="1:51">
      <c r="A12" s="53" t="s">
        <v>81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82"/>
      <c r="U12" s="155"/>
      <c r="V12" s="155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77"/>
      <c r="AL12" s="57"/>
      <c r="AM12" s="73"/>
    </row>
    <row r="13" spans="1:51">
      <c r="A13" s="53" t="s">
        <v>91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82"/>
      <c r="U13" s="72"/>
      <c r="V13" s="72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77"/>
      <c r="AL13" s="57"/>
      <c r="AM13" s="73"/>
    </row>
    <row r="14" spans="1:51" s="1" customFormat="1" ht="112.5" customHeight="1">
      <c r="A14" s="5">
        <v>1</v>
      </c>
      <c r="B14" s="102" t="s">
        <v>82</v>
      </c>
      <c r="C14" s="103"/>
      <c r="D14" s="59" t="s">
        <v>83</v>
      </c>
      <c r="E14" s="61" t="s">
        <v>84</v>
      </c>
      <c r="F14" s="61" t="s">
        <v>85</v>
      </c>
      <c r="G14" s="11" t="s">
        <v>255</v>
      </c>
      <c r="H14" s="68"/>
      <c r="I14" s="68">
        <v>2</v>
      </c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4</v>
      </c>
      <c r="S14" s="70" t="str">
        <f>IF(R14=0,"SR",IF(AND(R14&gt;=1,R14&lt;=3),"LR",IF(AND(R14&gt;=4,R14&lt;=6),"MR",IF(AND(R14&gt;=8,R14&lt;=12),"HR","ER"))))</f>
        <v>MR</v>
      </c>
      <c r="T14" s="95" t="s">
        <v>256</v>
      </c>
      <c r="U14" s="108" t="s">
        <v>92</v>
      </c>
      <c r="V14" s="109"/>
      <c r="W14" s="9"/>
      <c r="X14" s="7"/>
      <c r="Y14" s="7">
        <v>3</v>
      </c>
      <c r="Z14" s="7"/>
      <c r="AA14" s="7"/>
      <c r="AB14" s="5"/>
      <c r="AC14" s="5"/>
      <c r="AD14" s="5">
        <v>3</v>
      </c>
      <c r="AE14" s="5"/>
      <c r="AF14" s="5"/>
      <c r="AG14" s="69">
        <f>(SUM(W14:AA14))*(SUM(AB14:AF14))</f>
        <v>9</v>
      </c>
      <c r="AH14" s="70" t="str">
        <f>IF(AG14=0,"SR",IF(AND(AG14&gt;=1,AG14&lt;=3),"LR",IF(AND(AG14&gt;=4,AG14&lt;=6),"MR",IF(AND(AG14&gt;=8,AG14&lt;=12),"HR","ER"))))</f>
        <v>HR</v>
      </c>
      <c r="AI14" s="74" t="s">
        <v>118</v>
      </c>
      <c r="AJ14" s="12" t="s">
        <v>94</v>
      </c>
      <c r="AK14" s="78" t="s">
        <v>95</v>
      </c>
      <c r="AL14" s="58" t="s">
        <v>96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</row>
    <row r="15" spans="1:51" s="1" customFormat="1" ht="90.75" customHeight="1">
      <c r="A15" s="3">
        <v>2</v>
      </c>
      <c r="B15" s="170" t="s">
        <v>86</v>
      </c>
      <c r="C15" s="171"/>
      <c r="D15" s="59" t="s">
        <v>87</v>
      </c>
      <c r="E15" s="61" t="s">
        <v>84</v>
      </c>
      <c r="F15" s="61" t="s">
        <v>85</v>
      </c>
      <c r="G15" s="11" t="s">
        <v>255</v>
      </c>
      <c r="H15" s="8"/>
      <c r="I15" s="8"/>
      <c r="J15" s="8">
        <v>3</v>
      </c>
      <c r="K15" s="8"/>
      <c r="L15" s="8"/>
      <c r="M15" s="62"/>
      <c r="N15" s="3">
        <v>2</v>
      </c>
      <c r="O15" s="3"/>
      <c r="P15" s="3"/>
      <c r="Q15" s="3"/>
      <c r="R15" s="3">
        <f t="shared" ref="R15:R41" si="0">(SUM(H15:L15))*(SUM(M15:Q15))</f>
        <v>6</v>
      </c>
      <c r="S15" s="34" t="str">
        <f>IF(R15=0,"SR",IF(AND(R15&gt;=1,R15&lt;=3),"LR",IF(AND(R15&gt;=4,R15&lt;=6),"MR",IF(AND(R15&gt;=8,R15&lt;=12),"HR","ER"))))</f>
        <v>MR</v>
      </c>
      <c r="T15" s="95" t="s">
        <v>256</v>
      </c>
      <c r="U15" s="108" t="s">
        <v>92</v>
      </c>
      <c r="V15" s="109"/>
      <c r="W15" s="8"/>
      <c r="X15" s="8"/>
      <c r="Y15" s="8">
        <v>3</v>
      </c>
      <c r="Z15" s="8"/>
      <c r="AA15" s="8"/>
      <c r="AB15" s="3"/>
      <c r="AC15" s="3"/>
      <c r="AD15" s="3">
        <v>3</v>
      </c>
      <c r="AE15" s="3"/>
      <c r="AF15" s="3"/>
      <c r="AG15" s="3">
        <f t="shared" ref="AG15:AG20" si="1">(SUM(W15:AA15))*(SUM(AB15:AF15))</f>
        <v>9</v>
      </c>
      <c r="AH15" s="34" t="str">
        <f t="shared" ref="AH15:AH41" si="2">IF(AG15=0,"SR",IF(AND(AG15&gt;=1,AG15&lt;=3),"LR",IF(AND(AG15&gt;=4,AG15&lt;=6),"MR",IF(AND(AG15&gt;=8,AG15&lt;=12),"HR","ER"))))</f>
        <v>HR</v>
      </c>
      <c r="AI15" s="74" t="s">
        <v>118</v>
      </c>
      <c r="AJ15" s="12" t="s">
        <v>94</v>
      </c>
      <c r="AK15" s="78" t="s">
        <v>95</v>
      </c>
      <c r="AL15" s="58" t="s">
        <v>96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</row>
    <row r="16" spans="1:51" s="1" customFormat="1" ht="105" customHeight="1">
      <c r="A16" s="3">
        <v>3</v>
      </c>
      <c r="B16" s="170" t="s">
        <v>88</v>
      </c>
      <c r="C16" s="171"/>
      <c r="D16" s="59" t="s">
        <v>89</v>
      </c>
      <c r="E16" s="61" t="s">
        <v>90</v>
      </c>
      <c r="F16" s="11" t="s">
        <v>85</v>
      </c>
      <c r="G16" s="11" t="s">
        <v>255</v>
      </c>
      <c r="H16" s="8"/>
      <c r="I16" s="8"/>
      <c r="J16" s="8">
        <v>3</v>
      </c>
      <c r="K16" s="8"/>
      <c r="L16" s="8"/>
      <c r="M16" s="3">
        <v>1</v>
      </c>
      <c r="N16" s="3"/>
      <c r="O16" s="3"/>
      <c r="P16" s="3"/>
      <c r="Q16" s="3"/>
      <c r="R16" s="3">
        <f t="shared" si="0"/>
        <v>3</v>
      </c>
      <c r="S16" s="34" t="str">
        <f>IF(R16=0,"SR",IF(AND(R16&gt;=1,R16&lt;=3),"LR",IF(AND(R16&gt;=4,R16&lt;=6),"MR",IF(AND(R16&gt;=8,R16&lt;=12),"HR","ER"))))</f>
        <v>LR</v>
      </c>
      <c r="T16" s="96" t="s">
        <v>258</v>
      </c>
      <c r="U16" s="172" t="s">
        <v>93</v>
      </c>
      <c r="V16" s="173"/>
      <c r="W16" s="8"/>
      <c r="X16" s="8"/>
      <c r="Y16" s="8">
        <v>3</v>
      </c>
      <c r="Z16" s="8"/>
      <c r="AA16" s="8"/>
      <c r="AB16" s="3"/>
      <c r="AC16" s="3">
        <v>2</v>
      </c>
      <c r="AD16" s="3"/>
      <c r="AE16" s="3"/>
      <c r="AF16" s="3"/>
      <c r="AG16" s="3">
        <f t="shared" si="1"/>
        <v>6</v>
      </c>
      <c r="AH16" s="34" t="str">
        <f t="shared" si="2"/>
        <v>MR</v>
      </c>
      <c r="AI16" s="74" t="s">
        <v>118</v>
      </c>
      <c r="AJ16" s="12" t="s">
        <v>94</v>
      </c>
      <c r="AK16" s="78" t="s">
        <v>95</v>
      </c>
      <c r="AL16" s="58" t="s">
        <v>96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</row>
    <row r="17" spans="1:51" s="1" customFormat="1">
      <c r="A17" s="105" t="s">
        <v>257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7"/>
      <c r="AN17" s="62"/>
      <c r="AO17" s="62"/>
      <c r="AP17" s="62"/>
      <c r="AQ17" s="62"/>
      <c r="AR17" s="62"/>
      <c r="AS17" s="62"/>
      <c r="AT17" s="3"/>
      <c r="AU17" s="3"/>
      <c r="AV17" s="3"/>
      <c r="AW17" s="3"/>
      <c r="AX17" s="3"/>
      <c r="AY17" s="3"/>
    </row>
    <row r="18" spans="1:51" s="1" customFormat="1" ht="45">
      <c r="A18" s="3">
        <v>1</v>
      </c>
      <c r="B18" s="102" t="s">
        <v>105</v>
      </c>
      <c r="C18" s="103"/>
      <c r="D18" s="58" t="s">
        <v>98</v>
      </c>
      <c r="E18" s="58" t="s">
        <v>108</v>
      </c>
      <c r="F18" s="58" t="s">
        <v>99</v>
      </c>
      <c r="G18" s="11" t="s">
        <v>255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si="0"/>
        <v>1</v>
      </c>
      <c r="S18" s="34" t="str">
        <f>IF(R18=0,"SR",IF(AND(R18&gt;=1,R18&lt;=3),"LR",IF(AND(R18&gt;=4,R18&lt;=6),"MR",IF(AND(R18&gt;=8,R18&lt;=12),"HR","ER"))))</f>
        <v>LR</v>
      </c>
      <c r="T18" s="96" t="s">
        <v>258</v>
      </c>
      <c r="U18" s="104" t="s">
        <v>106</v>
      </c>
      <c r="V18" s="104"/>
      <c r="W18" s="8"/>
      <c r="X18" s="8">
        <v>2</v>
      </c>
      <c r="Y18" s="8"/>
      <c r="Z18" s="8"/>
      <c r="AA18" s="8"/>
      <c r="AB18" s="3"/>
      <c r="AC18" s="3">
        <v>2</v>
      </c>
      <c r="AD18" s="3"/>
      <c r="AE18" s="3"/>
      <c r="AF18" s="3"/>
      <c r="AG18" s="3">
        <f t="shared" si="1"/>
        <v>4</v>
      </c>
      <c r="AH18" s="34" t="str">
        <f t="shared" si="2"/>
        <v>MR</v>
      </c>
      <c r="AI18" s="74" t="s">
        <v>118</v>
      </c>
      <c r="AJ18" s="3" t="s">
        <v>110</v>
      </c>
      <c r="AK18" s="78" t="s">
        <v>95</v>
      </c>
      <c r="AL18" s="3" t="s">
        <v>111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</row>
    <row r="19" spans="1:51" s="1" customFormat="1" ht="45">
      <c r="A19" s="3">
        <v>2</v>
      </c>
      <c r="B19" s="102" t="s">
        <v>97</v>
      </c>
      <c r="C19" s="103"/>
      <c r="D19" s="60" t="s">
        <v>100</v>
      </c>
      <c r="E19" s="58" t="s">
        <v>101</v>
      </c>
      <c r="F19" s="58" t="s">
        <v>99</v>
      </c>
      <c r="G19" s="11" t="s">
        <v>255</v>
      </c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0"/>
        <v>1</v>
      </c>
      <c r="S19" s="34" t="str">
        <f>IF(R19=0,"SR",IF(AND(R19&gt;=1,R19&lt;=3),"LR",IF(AND(R19&gt;=4,R19&lt;=6),"MR",IF(AND(R19&gt;=8,R19&lt;=12),"HR","ER"))))</f>
        <v>LR</v>
      </c>
      <c r="T19" s="96" t="s">
        <v>258</v>
      </c>
      <c r="U19" s="104" t="s">
        <v>107</v>
      </c>
      <c r="V19" s="104"/>
      <c r="W19" s="8"/>
      <c r="X19" s="8">
        <v>2</v>
      </c>
      <c r="Y19" s="8"/>
      <c r="Z19" s="8"/>
      <c r="AA19" s="8"/>
      <c r="AB19" s="3"/>
      <c r="AC19" s="3">
        <v>2</v>
      </c>
      <c r="AD19" s="3"/>
      <c r="AE19" s="3"/>
      <c r="AF19" s="3"/>
      <c r="AG19" s="3">
        <f t="shared" si="1"/>
        <v>4</v>
      </c>
      <c r="AH19" s="34" t="str">
        <f t="shared" si="2"/>
        <v>MR</v>
      </c>
      <c r="AI19" s="74" t="s">
        <v>118</v>
      </c>
      <c r="AJ19" s="3" t="s">
        <v>110</v>
      </c>
      <c r="AK19" s="78" t="s">
        <v>95</v>
      </c>
      <c r="AL19" s="3"/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</row>
    <row r="20" spans="1:51" s="1" customFormat="1" ht="50.25" customHeight="1">
      <c r="A20" s="3">
        <v>3</v>
      </c>
      <c r="B20" s="102" t="s">
        <v>104</v>
      </c>
      <c r="C20" s="103"/>
      <c r="D20" s="58" t="s">
        <v>102</v>
      </c>
      <c r="E20" s="58" t="s">
        <v>103</v>
      </c>
      <c r="F20" s="58" t="s">
        <v>99</v>
      </c>
      <c r="G20" s="11" t="s">
        <v>255</v>
      </c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0"/>
        <v>1</v>
      </c>
      <c r="S20" s="34" t="str">
        <f>IF(R20=0,"SR",IF(AND(R20&gt;=1,R20&lt;=3),"LR",IF(AND(R20&gt;=4,R20&lt;=6),"MR",IF(AND(R20&gt;=8,R20&lt;=12),"HR","ER"))))</f>
        <v>LR</v>
      </c>
      <c r="T20" s="96" t="s">
        <v>258</v>
      </c>
      <c r="U20" s="104" t="s">
        <v>109</v>
      </c>
      <c r="V20" s="104"/>
      <c r="W20" s="8"/>
      <c r="X20" s="8">
        <v>2</v>
      </c>
      <c r="Y20" s="8"/>
      <c r="Z20" s="8"/>
      <c r="AA20" s="8"/>
      <c r="AB20" s="3"/>
      <c r="AC20" s="3">
        <v>2</v>
      </c>
      <c r="AD20" s="3"/>
      <c r="AE20" s="3"/>
      <c r="AF20" s="3"/>
      <c r="AG20" s="3">
        <f t="shared" si="1"/>
        <v>4</v>
      </c>
      <c r="AH20" s="34" t="str">
        <f t="shared" si="2"/>
        <v>MR</v>
      </c>
      <c r="AI20" s="74" t="s">
        <v>118</v>
      </c>
      <c r="AJ20" s="3" t="s">
        <v>110</v>
      </c>
      <c r="AK20" s="78" t="s">
        <v>95</v>
      </c>
      <c r="AL20" s="3"/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</row>
    <row r="21" spans="1:51" s="1" customFormat="1" ht="108.75" customHeight="1">
      <c r="A21" s="3">
        <v>4</v>
      </c>
      <c r="B21" s="110" t="s">
        <v>246</v>
      </c>
      <c r="C21" s="110"/>
      <c r="D21" s="98" t="s">
        <v>247</v>
      </c>
      <c r="E21" s="99" t="s">
        <v>248</v>
      </c>
      <c r="F21" s="99" t="s">
        <v>249</v>
      </c>
      <c r="G21" s="85" t="s">
        <v>250</v>
      </c>
      <c r="H21" s="8"/>
      <c r="I21" s="8"/>
      <c r="J21" s="8"/>
      <c r="K21" s="8"/>
      <c r="L21" s="8">
        <v>5</v>
      </c>
      <c r="M21" s="73"/>
      <c r="N21" s="3">
        <v>2</v>
      </c>
      <c r="O21" s="3"/>
      <c r="P21" s="73"/>
      <c r="Q21" s="73"/>
      <c r="R21" s="3">
        <f t="shared" si="0"/>
        <v>10</v>
      </c>
      <c r="S21" s="34" t="str">
        <f>IF(R21=0,"SR",IF(AND(R21&gt;=1,R21&lt;=3),"LR",IF(AND(R21&gt;=4,R21&lt;=6),"MR",IF(AND(R21&gt;=8,R21&lt;=12),"HR","ER"))))</f>
        <v>HR</v>
      </c>
      <c r="T21" s="82" t="s">
        <v>259</v>
      </c>
      <c r="U21" s="111" t="s">
        <v>251</v>
      </c>
      <c r="V21" s="112"/>
      <c r="W21" s="100"/>
      <c r="X21" s="8">
        <v>2</v>
      </c>
      <c r="Y21" s="8"/>
      <c r="Z21" s="8"/>
      <c r="AA21" s="8"/>
      <c r="AB21" s="3">
        <v>1</v>
      </c>
      <c r="AC21" s="73"/>
      <c r="AD21" s="73"/>
      <c r="AE21" s="73"/>
      <c r="AF21" s="73"/>
      <c r="AG21" s="3">
        <f>(SUM(W21:AA21))*(SUM(AB21:AF21))</f>
        <v>2</v>
      </c>
      <c r="AH21" s="34" t="str">
        <f t="shared" ref="AH21" si="3">IF(AG21=1,"SR",IF(AND(AG21&gt;=2,AG21&lt;=3),"LR",IF(AND(AG21&gt;=4,AG21&lt;=6),"MR",IF(AND(AG21&gt;=8,AG21&lt;=12),"HR","ER"))))</f>
        <v>LR</v>
      </c>
      <c r="AI21" s="3" t="s">
        <v>252</v>
      </c>
      <c r="AJ21" s="3" t="s">
        <v>211</v>
      </c>
      <c r="AK21" s="3" t="s">
        <v>253</v>
      </c>
      <c r="AL21" s="101" t="s">
        <v>254</v>
      </c>
      <c r="AM21" s="97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s="1" customFormat="1">
      <c r="A22" s="105" t="s">
        <v>112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7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s="1" customFormat="1" ht="87.75" customHeight="1">
      <c r="A23" s="3">
        <v>1</v>
      </c>
      <c r="B23" s="102" t="s">
        <v>113</v>
      </c>
      <c r="C23" s="103"/>
      <c r="D23" s="58" t="s">
        <v>114</v>
      </c>
      <c r="E23" s="60" t="s">
        <v>115</v>
      </c>
      <c r="F23" s="60" t="s">
        <v>116</v>
      </c>
      <c r="G23" s="11" t="s">
        <v>255</v>
      </c>
      <c r="H23" s="68"/>
      <c r="I23" s="68">
        <v>2</v>
      </c>
      <c r="J23" s="7"/>
      <c r="K23" s="7"/>
      <c r="L23" s="7"/>
      <c r="M23" s="69"/>
      <c r="N23" s="69">
        <v>2</v>
      </c>
      <c r="O23" s="5"/>
      <c r="P23" s="5"/>
      <c r="Q23" s="5"/>
      <c r="R23" s="69">
        <f>(SUM(H23:L23))*(SUM(M23:Q23))</f>
        <v>4</v>
      </c>
      <c r="S23" s="70" t="str">
        <f t="shared" ref="S23:S32" si="4">IF(R23=0,"SR",IF(AND(R23&gt;=1,R23&lt;=3),"LR",IF(AND(R23&gt;=4,R23&lt;=6),"MR",IF(AND(R23&gt;=8,R23&lt;=12),"HR","ER"))))</f>
        <v>MR</v>
      </c>
      <c r="T23" s="87" t="s">
        <v>259</v>
      </c>
      <c r="U23" s="108" t="s">
        <v>117</v>
      </c>
      <c r="V23" s="109"/>
      <c r="W23" s="9"/>
      <c r="X23" s="7">
        <v>2</v>
      </c>
      <c r="Y23" s="7"/>
      <c r="Z23" s="7"/>
      <c r="AA23" s="7"/>
      <c r="AB23" s="5"/>
      <c r="AC23" s="5">
        <v>2</v>
      </c>
      <c r="AD23" s="5"/>
      <c r="AE23" s="5"/>
      <c r="AF23" s="5"/>
      <c r="AG23" s="69"/>
      <c r="AH23" s="70"/>
      <c r="AI23" s="74" t="s">
        <v>118</v>
      </c>
      <c r="AJ23" s="3" t="s">
        <v>119</v>
      </c>
      <c r="AK23" s="78" t="s">
        <v>95</v>
      </c>
      <c r="AL23" s="3" t="s">
        <v>120</v>
      </c>
      <c r="AN23" s="3">
        <v>0</v>
      </c>
      <c r="AO23" s="3">
        <v>0</v>
      </c>
      <c r="AP23" s="3">
        <v>0</v>
      </c>
      <c r="AQ23" s="75" t="s">
        <v>169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</row>
    <row r="24" spans="1:51" s="1" customFormat="1" ht="80.25" customHeight="1">
      <c r="A24" s="3">
        <f>A23+1</f>
        <v>2</v>
      </c>
      <c r="B24" s="102" t="s">
        <v>121</v>
      </c>
      <c r="C24" s="103"/>
      <c r="D24" s="60" t="s">
        <v>122</v>
      </c>
      <c r="E24" s="58" t="s">
        <v>123</v>
      </c>
      <c r="F24" s="58" t="s">
        <v>124</v>
      </c>
      <c r="G24" s="11" t="s">
        <v>255</v>
      </c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ref="R24:R32" si="5">(SUM(H24:L24))*(SUM(M24:Q24))</f>
        <v>1</v>
      </c>
      <c r="S24" s="34" t="str">
        <f t="shared" si="4"/>
        <v>LR</v>
      </c>
      <c r="T24" s="96" t="s">
        <v>260</v>
      </c>
      <c r="U24" s="108" t="s">
        <v>125</v>
      </c>
      <c r="V24" s="109"/>
      <c r="W24" s="8">
        <v>1</v>
      </c>
      <c r="X24" s="8"/>
      <c r="Y24" s="8"/>
      <c r="Z24" s="8"/>
      <c r="AA24" s="8"/>
      <c r="AB24" s="3">
        <v>1</v>
      </c>
      <c r="AC24" s="3"/>
      <c r="AD24" s="3"/>
      <c r="AE24" s="3"/>
      <c r="AF24" s="3"/>
      <c r="AG24" s="3"/>
      <c r="AH24" s="34"/>
      <c r="AI24" s="74" t="s">
        <v>118</v>
      </c>
      <c r="AJ24" s="3" t="s">
        <v>119</v>
      </c>
      <c r="AK24" s="78" t="s">
        <v>95</v>
      </c>
      <c r="AL24" s="3" t="s">
        <v>126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</row>
    <row r="25" spans="1:51" s="1" customFormat="1" ht="80.25" customHeight="1">
      <c r="A25" s="3">
        <f t="shared" ref="A25:A32" si="6">A24+1</f>
        <v>3</v>
      </c>
      <c r="B25" s="102" t="s">
        <v>127</v>
      </c>
      <c r="C25" s="103"/>
      <c r="D25" s="58" t="s">
        <v>114</v>
      </c>
      <c r="E25" s="58" t="s">
        <v>128</v>
      </c>
      <c r="F25" s="58" t="s">
        <v>116</v>
      </c>
      <c r="G25" s="11" t="s">
        <v>255</v>
      </c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si="5"/>
        <v>1</v>
      </c>
      <c r="S25" s="34" t="str">
        <f t="shared" si="4"/>
        <v>LR</v>
      </c>
      <c r="T25" s="96" t="s">
        <v>260</v>
      </c>
      <c r="U25" s="108" t="s">
        <v>117</v>
      </c>
      <c r="V25" s="109"/>
      <c r="W25" s="8">
        <v>1</v>
      </c>
      <c r="X25" s="8"/>
      <c r="Y25" s="8"/>
      <c r="Z25" s="8"/>
      <c r="AA25" s="8"/>
      <c r="AB25" s="3">
        <v>1</v>
      </c>
      <c r="AC25" s="3"/>
      <c r="AD25" s="3"/>
      <c r="AE25" s="3"/>
      <c r="AF25" s="3"/>
      <c r="AG25" s="3"/>
      <c r="AH25" s="34"/>
      <c r="AI25" s="74" t="s">
        <v>118</v>
      </c>
      <c r="AJ25" s="3" t="s">
        <v>119</v>
      </c>
      <c r="AK25" s="78" t="s">
        <v>95</v>
      </c>
      <c r="AL25" s="3" t="s">
        <v>120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</row>
    <row r="26" spans="1:51" s="1" customFormat="1" ht="79.5" customHeight="1">
      <c r="A26" s="3">
        <f t="shared" si="6"/>
        <v>4</v>
      </c>
      <c r="B26" s="102" t="s">
        <v>129</v>
      </c>
      <c r="C26" s="103"/>
      <c r="D26" s="58" t="s">
        <v>114</v>
      </c>
      <c r="E26" s="58" t="s">
        <v>128</v>
      </c>
      <c r="F26" s="58" t="s">
        <v>116</v>
      </c>
      <c r="G26" s="11" t="s">
        <v>255</v>
      </c>
      <c r="H26" s="8">
        <v>1</v>
      </c>
      <c r="I26" s="8"/>
      <c r="J26" s="8"/>
      <c r="K26" s="8"/>
      <c r="L26" s="8"/>
      <c r="M26" s="3">
        <v>1</v>
      </c>
      <c r="N26" s="3"/>
      <c r="O26" s="3"/>
      <c r="P26" s="3"/>
      <c r="Q26" s="3"/>
      <c r="R26" s="3">
        <f t="shared" si="5"/>
        <v>1</v>
      </c>
      <c r="S26" s="34" t="str">
        <f t="shared" si="4"/>
        <v>LR</v>
      </c>
      <c r="T26" s="96" t="s">
        <v>260</v>
      </c>
      <c r="U26" s="108" t="s">
        <v>125</v>
      </c>
      <c r="V26" s="109"/>
      <c r="W26" s="8">
        <v>1</v>
      </c>
      <c r="X26" s="8"/>
      <c r="Y26" s="8"/>
      <c r="Z26" s="8"/>
      <c r="AA26" s="8"/>
      <c r="AB26" s="3">
        <v>1</v>
      </c>
      <c r="AC26" s="3"/>
      <c r="AD26" s="3"/>
      <c r="AE26" s="3"/>
      <c r="AF26" s="3"/>
      <c r="AG26" s="3">
        <f t="shared" ref="AG26:AG32" si="7">(SUM(W26:AA26))*(SUM(AB26:AF26))</f>
        <v>1</v>
      </c>
      <c r="AH26" s="34" t="str">
        <f t="shared" ref="AH26:AH32" si="8">IF(AG26=0,"SR",IF(AND(AG26&gt;=1,AG26&lt;=3),"LR",IF(AND(AG26&gt;=4,AG26&lt;=6),"MR",IF(AND(AG26&gt;=8,AG26&lt;=12),"HR","ER"))))</f>
        <v>LR</v>
      </c>
      <c r="AI26" s="74" t="s">
        <v>118</v>
      </c>
      <c r="AJ26" s="3" t="s">
        <v>119</v>
      </c>
      <c r="AK26" s="78" t="s">
        <v>95</v>
      </c>
      <c r="AL26" s="3" t="s">
        <v>130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</row>
    <row r="27" spans="1:51" s="1" customFormat="1" ht="75" customHeight="1">
      <c r="A27" s="3">
        <f t="shared" si="6"/>
        <v>5</v>
      </c>
      <c r="B27" s="102" t="s">
        <v>131</v>
      </c>
      <c r="C27" s="103"/>
      <c r="D27" s="58" t="s">
        <v>132</v>
      </c>
      <c r="E27" s="58" t="s">
        <v>133</v>
      </c>
      <c r="F27" s="60" t="s">
        <v>134</v>
      </c>
      <c r="G27" s="11" t="s">
        <v>255</v>
      </c>
      <c r="H27" s="8"/>
      <c r="I27" s="8"/>
      <c r="J27" s="8">
        <v>3</v>
      </c>
      <c r="K27" s="8"/>
      <c r="L27" s="8"/>
      <c r="M27" s="3"/>
      <c r="N27" s="3"/>
      <c r="O27" s="3">
        <v>3</v>
      </c>
      <c r="P27" s="3"/>
      <c r="Q27" s="3"/>
      <c r="R27" s="3">
        <f t="shared" si="5"/>
        <v>9</v>
      </c>
      <c r="S27" s="34" t="str">
        <f t="shared" si="4"/>
        <v>HR</v>
      </c>
      <c r="T27" s="82" t="s">
        <v>261</v>
      </c>
      <c r="U27" s="108" t="s">
        <v>135</v>
      </c>
      <c r="V27" s="109"/>
      <c r="W27" s="8"/>
      <c r="X27" s="8"/>
      <c r="Y27" s="8">
        <v>3</v>
      </c>
      <c r="Z27" s="8"/>
      <c r="AA27" s="8"/>
      <c r="AB27" s="3"/>
      <c r="AC27" s="3">
        <v>2</v>
      </c>
      <c r="AD27" s="3"/>
      <c r="AE27" s="3"/>
      <c r="AF27" s="3"/>
      <c r="AG27" s="3">
        <f t="shared" si="7"/>
        <v>6</v>
      </c>
      <c r="AH27" s="34" t="str">
        <f t="shared" si="8"/>
        <v>MR</v>
      </c>
      <c r="AI27" s="74" t="s">
        <v>118</v>
      </c>
      <c r="AJ27" s="3" t="s">
        <v>119</v>
      </c>
      <c r="AK27" s="78" t="s">
        <v>95</v>
      </c>
      <c r="AL27" s="12" t="s">
        <v>136</v>
      </c>
      <c r="AN27" s="12" t="s">
        <v>170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</row>
    <row r="28" spans="1:51" s="1" customFormat="1" ht="70.5" customHeight="1">
      <c r="A28" s="3">
        <f t="shared" si="6"/>
        <v>6</v>
      </c>
      <c r="B28" s="102" t="s">
        <v>137</v>
      </c>
      <c r="C28" s="103"/>
      <c r="D28" s="58" t="s">
        <v>138</v>
      </c>
      <c r="E28" s="58" t="s">
        <v>139</v>
      </c>
      <c r="F28" s="58" t="s">
        <v>140</v>
      </c>
      <c r="G28" s="11" t="s">
        <v>255</v>
      </c>
      <c r="H28" s="8"/>
      <c r="I28" s="8"/>
      <c r="J28" s="8">
        <v>3</v>
      </c>
      <c r="K28" s="8"/>
      <c r="L28" s="8"/>
      <c r="M28" s="3"/>
      <c r="N28" s="3"/>
      <c r="O28" s="3">
        <v>3</v>
      </c>
      <c r="P28" s="3"/>
      <c r="Q28" s="3"/>
      <c r="R28" s="3">
        <f t="shared" si="5"/>
        <v>9</v>
      </c>
      <c r="S28" s="34" t="str">
        <f t="shared" si="4"/>
        <v>HR</v>
      </c>
      <c r="T28" s="87" t="s">
        <v>261</v>
      </c>
      <c r="U28" s="108" t="s">
        <v>141</v>
      </c>
      <c r="V28" s="109"/>
      <c r="W28" s="8"/>
      <c r="X28" s="8">
        <v>2</v>
      </c>
      <c r="Y28" s="8"/>
      <c r="Z28" s="8"/>
      <c r="AA28" s="8"/>
      <c r="AB28" s="3">
        <v>1</v>
      </c>
      <c r="AC28" s="3"/>
      <c r="AD28" s="3"/>
      <c r="AE28" s="3"/>
      <c r="AF28" s="3"/>
      <c r="AG28" s="3">
        <f t="shared" si="7"/>
        <v>2</v>
      </c>
      <c r="AH28" s="34" t="str">
        <f t="shared" si="8"/>
        <v>LR</v>
      </c>
      <c r="AI28" s="74" t="s">
        <v>118</v>
      </c>
      <c r="AJ28" s="3" t="s">
        <v>119</v>
      </c>
      <c r="AK28" s="78" t="s">
        <v>95</v>
      </c>
      <c r="AL28" s="3" t="s">
        <v>142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</row>
    <row r="29" spans="1:51" s="1" customFormat="1" ht="78" customHeight="1">
      <c r="A29" s="3">
        <f t="shared" si="6"/>
        <v>7</v>
      </c>
      <c r="B29" s="102" t="s">
        <v>143</v>
      </c>
      <c r="C29" s="103"/>
      <c r="D29" s="58" t="s">
        <v>122</v>
      </c>
      <c r="E29" s="58" t="s">
        <v>144</v>
      </c>
      <c r="F29" s="58" t="s">
        <v>124</v>
      </c>
      <c r="G29" s="11" t="s">
        <v>255</v>
      </c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5"/>
        <v>1</v>
      </c>
      <c r="S29" s="34" t="str">
        <f t="shared" si="4"/>
        <v>LR</v>
      </c>
      <c r="T29" s="96" t="s">
        <v>258</v>
      </c>
      <c r="U29" s="108" t="s">
        <v>145</v>
      </c>
      <c r="V29" s="109"/>
      <c r="W29" s="8"/>
      <c r="X29" s="8">
        <v>2</v>
      </c>
      <c r="Y29" s="8"/>
      <c r="Z29" s="8"/>
      <c r="AA29" s="8"/>
      <c r="AB29" s="3">
        <v>1</v>
      </c>
      <c r="AC29" s="3"/>
      <c r="AD29" s="3"/>
      <c r="AE29" s="3"/>
      <c r="AF29" s="3"/>
      <c r="AG29" s="3">
        <f t="shared" si="7"/>
        <v>2</v>
      </c>
      <c r="AH29" s="34" t="str">
        <f t="shared" si="8"/>
        <v>LR</v>
      </c>
      <c r="AI29" s="74" t="s">
        <v>118</v>
      </c>
      <c r="AJ29" s="3" t="s">
        <v>119</v>
      </c>
      <c r="AK29" s="78" t="s">
        <v>95</v>
      </c>
      <c r="AL29" s="12" t="s">
        <v>146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</row>
    <row r="30" spans="1:51" s="1" customFormat="1" ht="86.25" customHeight="1">
      <c r="A30" s="3">
        <f t="shared" si="6"/>
        <v>8</v>
      </c>
      <c r="B30" s="102" t="s">
        <v>147</v>
      </c>
      <c r="C30" s="103"/>
      <c r="D30" s="58" t="s">
        <v>114</v>
      </c>
      <c r="E30" s="58" t="s">
        <v>128</v>
      </c>
      <c r="F30" s="58" t="s">
        <v>116</v>
      </c>
      <c r="G30" s="11" t="s">
        <v>255</v>
      </c>
      <c r="H30" s="8">
        <v>1</v>
      </c>
      <c r="I30" s="8"/>
      <c r="J30" s="8"/>
      <c r="K30" s="8"/>
      <c r="L30" s="8"/>
      <c r="M30" s="3">
        <v>1</v>
      </c>
      <c r="N30" s="3"/>
      <c r="O30" s="3"/>
      <c r="P30" s="3"/>
      <c r="Q30" s="3"/>
      <c r="R30" s="3">
        <f t="shared" si="5"/>
        <v>1</v>
      </c>
      <c r="S30" s="34" t="str">
        <f t="shared" si="4"/>
        <v>LR</v>
      </c>
      <c r="T30" s="96" t="s">
        <v>258</v>
      </c>
      <c r="U30" s="108" t="s">
        <v>148</v>
      </c>
      <c r="V30" s="109"/>
      <c r="W30" s="8"/>
      <c r="X30" s="8">
        <v>2</v>
      </c>
      <c r="Y30" s="8"/>
      <c r="Z30" s="8"/>
      <c r="AA30" s="8"/>
      <c r="AB30" s="3">
        <v>1</v>
      </c>
      <c r="AC30" s="3"/>
      <c r="AD30" s="3"/>
      <c r="AE30" s="3"/>
      <c r="AF30" s="3"/>
      <c r="AG30" s="3">
        <f t="shared" si="7"/>
        <v>2</v>
      </c>
      <c r="AH30" s="34" t="str">
        <f t="shared" si="8"/>
        <v>LR</v>
      </c>
      <c r="AI30" s="74" t="s">
        <v>118</v>
      </c>
      <c r="AJ30" s="3" t="s">
        <v>119</v>
      </c>
      <c r="AK30" s="78" t="s">
        <v>95</v>
      </c>
      <c r="AL30" s="3" t="s">
        <v>142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</row>
    <row r="31" spans="1:51" s="1" customFormat="1" ht="87" customHeight="1">
      <c r="A31" s="3">
        <f t="shared" si="6"/>
        <v>9</v>
      </c>
      <c r="B31" s="102" t="s">
        <v>149</v>
      </c>
      <c r="C31" s="103"/>
      <c r="D31" s="58" t="s">
        <v>150</v>
      </c>
      <c r="E31" s="58" t="s">
        <v>151</v>
      </c>
      <c r="F31" s="58" t="s">
        <v>140</v>
      </c>
      <c r="G31" s="11" t="s">
        <v>255</v>
      </c>
      <c r="H31" s="8"/>
      <c r="I31" s="8"/>
      <c r="J31" s="8">
        <v>3</v>
      </c>
      <c r="K31" s="8"/>
      <c r="L31" s="8"/>
      <c r="M31" s="3"/>
      <c r="N31" s="3"/>
      <c r="O31" s="3">
        <v>3</v>
      </c>
      <c r="P31" s="3"/>
      <c r="Q31" s="3"/>
      <c r="R31" s="3">
        <f t="shared" si="5"/>
        <v>9</v>
      </c>
      <c r="S31" s="34" t="str">
        <f t="shared" si="4"/>
        <v>HR</v>
      </c>
      <c r="T31" s="82" t="s">
        <v>262</v>
      </c>
      <c r="U31" s="108" t="s">
        <v>148</v>
      </c>
      <c r="V31" s="109"/>
      <c r="W31" s="8"/>
      <c r="X31" s="8">
        <v>2</v>
      </c>
      <c r="Y31" s="8"/>
      <c r="Z31" s="8"/>
      <c r="AA31" s="8"/>
      <c r="AB31" s="3">
        <v>1</v>
      </c>
      <c r="AC31" s="3"/>
      <c r="AD31" s="3"/>
      <c r="AE31" s="3"/>
      <c r="AF31" s="3"/>
      <c r="AG31" s="3">
        <f t="shared" si="7"/>
        <v>2</v>
      </c>
      <c r="AH31" s="34" t="str">
        <f t="shared" si="8"/>
        <v>LR</v>
      </c>
      <c r="AI31" s="74" t="s">
        <v>118</v>
      </c>
      <c r="AJ31" s="3" t="s">
        <v>119</v>
      </c>
      <c r="AK31" s="78" t="s">
        <v>95</v>
      </c>
      <c r="AL31" s="3" t="s">
        <v>152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</row>
    <row r="32" spans="1:51" s="1" customFormat="1" ht="99.75" customHeight="1">
      <c r="A32" s="3">
        <f t="shared" si="6"/>
        <v>10</v>
      </c>
      <c r="B32" s="102" t="s">
        <v>153</v>
      </c>
      <c r="C32" s="103"/>
      <c r="D32" s="58" t="s">
        <v>150</v>
      </c>
      <c r="E32" s="58" t="s">
        <v>151</v>
      </c>
      <c r="F32" s="58" t="s">
        <v>140</v>
      </c>
      <c r="G32" s="11" t="s">
        <v>255</v>
      </c>
      <c r="H32" s="8"/>
      <c r="I32" s="8"/>
      <c r="J32" s="8">
        <v>3</v>
      </c>
      <c r="K32" s="8"/>
      <c r="L32" s="8"/>
      <c r="M32" s="3"/>
      <c r="N32" s="3"/>
      <c r="O32" s="3">
        <v>3</v>
      </c>
      <c r="P32" s="3"/>
      <c r="Q32" s="3"/>
      <c r="R32" s="3">
        <f t="shared" si="5"/>
        <v>9</v>
      </c>
      <c r="S32" s="34" t="str">
        <f t="shared" si="4"/>
        <v>HR</v>
      </c>
      <c r="T32" s="87" t="s">
        <v>262</v>
      </c>
      <c r="U32" s="108" t="s">
        <v>148</v>
      </c>
      <c r="V32" s="109"/>
      <c r="W32" s="8"/>
      <c r="X32" s="8">
        <v>2</v>
      </c>
      <c r="Y32" s="8"/>
      <c r="Z32" s="8"/>
      <c r="AA32" s="8"/>
      <c r="AB32" s="3">
        <v>1</v>
      </c>
      <c r="AC32" s="3"/>
      <c r="AD32" s="3"/>
      <c r="AE32" s="3"/>
      <c r="AF32" s="3"/>
      <c r="AG32" s="3">
        <f t="shared" si="7"/>
        <v>2</v>
      </c>
      <c r="AH32" s="34" t="str">
        <f t="shared" si="8"/>
        <v>LR</v>
      </c>
      <c r="AI32" s="74" t="s">
        <v>118</v>
      </c>
      <c r="AJ32" s="3" t="s">
        <v>119</v>
      </c>
      <c r="AK32" s="78" t="s">
        <v>95</v>
      </c>
      <c r="AL32" s="3" t="s">
        <v>152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</row>
    <row r="33" spans="1:51" s="1" customFormat="1">
      <c r="A33" s="105" t="s">
        <v>154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7"/>
    </row>
    <row r="34" spans="1:51" s="1" customFormat="1" ht="78" customHeight="1">
      <c r="A34" s="3">
        <v>1</v>
      </c>
      <c r="B34" s="178" t="s">
        <v>155</v>
      </c>
      <c r="C34" s="179"/>
      <c r="D34" s="58" t="s">
        <v>114</v>
      </c>
      <c r="E34" s="58" t="s">
        <v>123</v>
      </c>
      <c r="F34" s="58" t="s">
        <v>124</v>
      </c>
      <c r="G34" s="11" t="s">
        <v>255</v>
      </c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 t="shared" ref="R34:R39" si="9">(SUM(H34:L34))*(SUM(M34:Q34))</f>
        <v>1</v>
      </c>
      <c r="S34" s="34" t="str">
        <f t="shared" ref="S34:S39" si="10">IF(R34=0,"SR",IF(AND(R34&gt;=1,R34&lt;=3),"LR",IF(AND(R34&gt;=4,R34&lt;=6),"MR",IF(AND(R34&gt;=8,R34&lt;=12),"HR","ER"))))</f>
        <v>LR</v>
      </c>
      <c r="T34" s="96" t="s">
        <v>260</v>
      </c>
      <c r="U34" s="108" t="s">
        <v>156</v>
      </c>
      <c r="V34" s="109"/>
      <c r="W34" s="8">
        <v>1</v>
      </c>
      <c r="X34" s="8"/>
      <c r="Y34" s="8"/>
      <c r="Z34" s="8"/>
      <c r="AA34" s="8"/>
      <c r="AB34" s="3">
        <v>1</v>
      </c>
      <c r="AC34" s="3"/>
      <c r="AD34" s="3"/>
      <c r="AE34" s="3"/>
      <c r="AF34" s="3"/>
      <c r="AG34" s="3">
        <f t="shared" ref="AG34:AG39" si="11">(SUM(W34:AA34))*(SUM(AB34:AF34))</f>
        <v>1</v>
      </c>
      <c r="AH34" s="34" t="str">
        <f t="shared" ref="AH34:AH39" si="12">IF(AG34=0,"SR",IF(AND(AG34&gt;=1,AG34&lt;=3),"LR",IF(AND(AG34&gt;=4,AG34&lt;=6),"MR",IF(AND(AG34&gt;=8,AG34&lt;=12),"HR","ER"))))</f>
        <v>LR</v>
      </c>
      <c r="AI34" s="74" t="s">
        <v>118</v>
      </c>
      <c r="AJ34" s="3" t="s">
        <v>119</v>
      </c>
      <c r="AK34" s="78" t="s">
        <v>95</v>
      </c>
      <c r="AL34" s="3" t="s">
        <v>157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</row>
    <row r="35" spans="1:51" s="1" customFormat="1" ht="83.25" customHeight="1">
      <c r="A35" s="3">
        <f>A34+1</f>
        <v>2</v>
      </c>
      <c r="B35" s="178" t="s">
        <v>158</v>
      </c>
      <c r="C35" s="179"/>
      <c r="D35" s="60" t="s">
        <v>122</v>
      </c>
      <c r="E35" s="58" t="s">
        <v>123</v>
      </c>
      <c r="F35" s="58" t="s">
        <v>124</v>
      </c>
      <c r="G35" s="11" t="s">
        <v>255</v>
      </c>
      <c r="H35" s="8">
        <v>1</v>
      </c>
      <c r="I35" s="8"/>
      <c r="J35" s="8"/>
      <c r="K35" s="8"/>
      <c r="L35" s="8"/>
      <c r="M35" s="3">
        <v>1</v>
      </c>
      <c r="N35" s="3"/>
      <c r="O35" s="3"/>
      <c r="P35" s="3"/>
      <c r="Q35" s="3"/>
      <c r="R35" s="3">
        <f t="shared" si="9"/>
        <v>1</v>
      </c>
      <c r="S35" s="34" t="str">
        <f t="shared" si="10"/>
        <v>LR</v>
      </c>
      <c r="T35" s="96" t="s">
        <v>260</v>
      </c>
      <c r="U35" s="108" t="s">
        <v>125</v>
      </c>
      <c r="V35" s="109"/>
      <c r="W35" s="8">
        <v>1</v>
      </c>
      <c r="X35" s="8"/>
      <c r="Y35" s="8"/>
      <c r="Z35" s="8"/>
      <c r="AA35" s="8"/>
      <c r="AB35" s="3">
        <v>1</v>
      </c>
      <c r="AC35" s="3"/>
      <c r="AD35" s="3"/>
      <c r="AE35" s="3"/>
      <c r="AF35" s="3"/>
      <c r="AG35" s="3">
        <f t="shared" si="11"/>
        <v>1</v>
      </c>
      <c r="AH35" s="34" t="str">
        <f t="shared" si="12"/>
        <v>LR</v>
      </c>
      <c r="AI35" s="74" t="s">
        <v>118</v>
      </c>
      <c r="AJ35" s="3" t="s">
        <v>119</v>
      </c>
      <c r="AK35" s="78" t="s">
        <v>95</v>
      </c>
      <c r="AL35" s="3" t="s">
        <v>157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</row>
    <row r="36" spans="1:51" s="1" customFormat="1" ht="87" customHeight="1">
      <c r="A36" s="3">
        <f>A35+1</f>
        <v>3</v>
      </c>
      <c r="B36" s="178" t="s">
        <v>159</v>
      </c>
      <c r="C36" s="179"/>
      <c r="D36" s="58" t="s">
        <v>114</v>
      </c>
      <c r="E36" s="58" t="s">
        <v>128</v>
      </c>
      <c r="F36" s="58" t="s">
        <v>116</v>
      </c>
      <c r="G36" s="11" t="s">
        <v>255</v>
      </c>
      <c r="H36" s="8">
        <v>1</v>
      </c>
      <c r="I36" s="8"/>
      <c r="J36" s="8"/>
      <c r="K36" s="8"/>
      <c r="L36" s="8"/>
      <c r="M36" s="3">
        <v>1</v>
      </c>
      <c r="N36" s="3"/>
      <c r="O36" s="3"/>
      <c r="P36" s="3"/>
      <c r="Q36" s="3"/>
      <c r="R36" s="3">
        <f t="shared" si="9"/>
        <v>1</v>
      </c>
      <c r="S36" s="34" t="str">
        <f t="shared" si="10"/>
        <v>LR</v>
      </c>
      <c r="T36" s="96" t="s">
        <v>260</v>
      </c>
      <c r="U36" s="108" t="s">
        <v>125</v>
      </c>
      <c r="V36" s="109"/>
      <c r="W36" s="8">
        <v>1</v>
      </c>
      <c r="X36" s="8"/>
      <c r="Y36" s="8"/>
      <c r="Z36" s="8"/>
      <c r="AA36" s="8"/>
      <c r="AB36" s="3">
        <v>1</v>
      </c>
      <c r="AC36" s="3"/>
      <c r="AD36" s="3"/>
      <c r="AE36" s="3"/>
      <c r="AF36" s="3"/>
      <c r="AG36" s="3">
        <f t="shared" si="11"/>
        <v>1</v>
      </c>
      <c r="AH36" s="34" t="str">
        <f t="shared" si="12"/>
        <v>LR</v>
      </c>
      <c r="AI36" s="74" t="s">
        <v>118</v>
      </c>
      <c r="AJ36" s="3" t="s">
        <v>119</v>
      </c>
      <c r="AK36" s="78" t="s">
        <v>95</v>
      </c>
      <c r="AL36" s="3" t="s">
        <v>157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</row>
    <row r="37" spans="1:51" s="1" customFormat="1" ht="69" customHeight="1">
      <c r="A37" s="3">
        <f>A36+1</f>
        <v>4</v>
      </c>
      <c r="B37" s="178" t="s">
        <v>160</v>
      </c>
      <c r="C37" s="179"/>
      <c r="D37" s="58" t="s">
        <v>114</v>
      </c>
      <c r="E37" s="58" t="s">
        <v>161</v>
      </c>
      <c r="F37" s="58" t="s">
        <v>124</v>
      </c>
      <c r="G37" s="11" t="s">
        <v>255</v>
      </c>
      <c r="H37" s="8"/>
      <c r="I37" s="8">
        <v>2</v>
      </c>
      <c r="J37" s="8"/>
      <c r="K37" s="8"/>
      <c r="L37" s="8"/>
      <c r="M37" s="3"/>
      <c r="N37" s="3">
        <v>2</v>
      </c>
      <c r="O37" s="3"/>
      <c r="P37" s="3"/>
      <c r="Q37" s="3"/>
      <c r="R37" s="3">
        <f t="shared" si="9"/>
        <v>4</v>
      </c>
      <c r="S37" s="34" t="str">
        <f t="shared" si="10"/>
        <v>MR</v>
      </c>
      <c r="T37" s="82" t="s">
        <v>259</v>
      </c>
      <c r="U37" s="108" t="s">
        <v>162</v>
      </c>
      <c r="V37" s="109"/>
      <c r="W37" s="8"/>
      <c r="X37" s="8">
        <v>2</v>
      </c>
      <c r="Y37" s="8"/>
      <c r="Z37" s="8"/>
      <c r="AA37" s="8"/>
      <c r="AB37" s="3"/>
      <c r="AC37" s="3">
        <v>2</v>
      </c>
      <c r="AD37" s="3"/>
      <c r="AE37" s="3"/>
      <c r="AF37" s="3"/>
      <c r="AG37" s="3">
        <f t="shared" si="11"/>
        <v>4</v>
      </c>
      <c r="AH37" s="34" t="str">
        <f t="shared" si="12"/>
        <v>MR</v>
      </c>
      <c r="AI37" s="74" t="s">
        <v>118</v>
      </c>
      <c r="AJ37" s="3" t="s">
        <v>119</v>
      </c>
      <c r="AK37" s="78" t="s">
        <v>95</v>
      </c>
      <c r="AL37" s="3" t="s">
        <v>157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</row>
    <row r="38" spans="1:51" s="1" customFormat="1" ht="86.25" customHeight="1">
      <c r="A38" s="3">
        <f t="shared" ref="A38:A39" si="13">A37+1</f>
        <v>5</v>
      </c>
      <c r="B38" s="180" t="s">
        <v>163</v>
      </c>
      <c r="C38" s="181"/>
      <c r="D38" s="59" t="s">
        <v>114</v>
      </c>
      <c r="E38" s="60" t="s">
        <v>161</v>
      </c>
      <c r="F38" s="59" t="s">
        <v>124</v>
      </c>
      <c r="G38" s="11" t="s">
        <v>255</v>
      </c>
      <c r="H38" s="8">
        <v>1</v>
      </c>
      <c r="I38" s="8"/>
      <c r="J38" s="8"/>
      <c r="K38" s="8"/>
      <c r="L38" s="8"/>
      <c r="M38" s="3">
        <v>1</v>
      </c>
      <c r="N38" s="3"/>
      <c r="O38" s="3"/>
      <c r="P38" s="3"/>
      <c r="Q38" s="3"/>
      <c r="R38" s="3">
        <f t="shared" si="9"/>
        <v>1</v>
      </c>
      <c r="S38" s="34" t="str">
        <f t="shared" si="10"/>
        <v>LR</v>
      </c>
      <c r="T38" s="96" t="s">
        <v>260</v>
      </c>
      <c r="U38" s="108" t="s">
        <v>164</v>
      </c>
      <c r="V38" s="109"/>
      <c r="W38" s="8">
        <v>1</v>
      </c>
      <c r="X38" s="8"/>
      <c r="Y38" s="8"/>
      <c r="Z38" s="8"/>
      <c r="AA38" s="8"/>
      <c r="AB38" s="3">
        <v>1</v>
      </c>
      <c r="AC38" s="3"/>
      <c r="AD38" s="3"/>
      <c r="AE38" s="3"/>
      <c r="AF38" s="3"/>
      <c r="AG38" s="3">
        <f t="shared" si="11"/>
        <v>1</v>
      </c>
      <c r="AH38" s="34" t="str">
        <f t="shared" si="12"/>
        <v>LR</v>
      </c>
      <c r="AI38" s="74" t="s">
        <v>118</v>
      </c>
      <c r="AJ38" s="3" t="s">
        <v>119</v>
      </c>
      <c r="AK38" s="78" t="s">
        <v>95</v>
      </c>
      <c r="AL38" s="3" t="s">
        <v>157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</row>
    <row r="39" spans="1:51" s="1" customFormat="1" ht="76.5" customHeight="1">
      <c r="A39" s="3">
        <f t="shared" si="13"/>
        <v>6</v>
      </c>
      <c r="B39" s="178" t="s">
        <v>165</v>
      </c>
      <c r="C39" s="179"/>
      <c r="D39" s="58" t="s">
        <v>138</v>
      </c>
      <c r="E39" s="58" t="s">
        <v>139</v>
      </c>
      <c r="F39" s="58" t="s">
        <v>166</v>
      </c>
      <c r="G39" s="11" t="s">
        <v>255</v>
      </c>
      <c r="H39" s="8">
        <v>1</v>
      </c>
      <c r="I39" s="8"/>
      <c r="J39" s="8"/>
      <c r="K39" s="8"/>
      <c r="L39" s="8"/>
      <c r="M39" s="3">
        <v>1</v>
      </c>
      <c r="N39" s="3"/>
      <c r="O39" s="3"/>
      <c r="P39" s="3"/>
      <c r="Q39" s="3"/>
      <c r="R39" s="3">
        <f t="shared" si="9"/>
        <v>1</v>
      </c>
      <c r="S39" s="34" t="str">
        <f t="shared" si="10"/>
        <v>LR</v>
      </c>
      <c r="T39" s="96" t="s">
        <v>260</v>
      </c>
      <c r="U39" s="108" t="s">
        <v>167</v>
      </c>
      <c r="V39" s="109"/>
      <c r="W39" s="8">
        <v>1</v>
      </c>
      <c r="X39" s="8"/>
      <c r="Y39" s="8"/>
      <c r="Z39" s="8"/>
      <c r="AA39" s="8"/>
      <c r="AB39" s="3">
        <v>1</v>
      </c>
      <c r="AC39" s="3"/>
      <c r="AD39" s="3"/>
      <c r="AE39" s="3"/>
      <c r="AF39" s="3"/>
      <c r="AG39" s="3">
        <f t="shared" si="11"/>
        <v>1</v>
      </c>
      <c r="AH39" s="34" t="str">
        <f t="shared" si="12"/>
        <v>LR</v>
      </c>
      <c r="AI39" s="74" t="s">
        <v>118</v>
      </c>
      <c r="AJ39" s="3" t="s">
        <v>119</v>
      </c>
      <c r="AK39" s="78" t="s">
        <v>95</v>
      </c>
      <c r="AL39" s="3" t="s">
        <v>168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</row>
    <row r="40" spans="1:51" s="1" customFormat="1">
      <c r="A40" s="42" t="s">
        <v>67</v>
      </c>
      <c r="B40" s="49"/>
      <c r="C40" s="49"/>
      <c r="D40" s="49"/>
      <c r="E40" s="49"/>
      <c r="F40" s="49"/>
      <c r="H40" s="50"/>
      <c r="I40" s="50"/>
      <c r="J40" s="50"/>
      <c r="K40" s="50"/>
      <c r="L40" s="50"/>
      <c r="T40" s="25"/>
      <c r="U40" s="51"/>
      <c r="V40" s="51"/>
      <c r="W40" s="50"/>
      <c r="X40" s="50"/>
      <c r="Y40" s="50"/>
      <c r="Z40" s="50"/>
      <c r="AA40" s="50"/>
    </row>
    <row r="41" spans="1:51" s="1" customFormat="1">
      <c r="A41" s="3">
        <v>1</v>
      </c>
      <c r="B41" s="114"/>
      <c r="C41" s="114"/>
      <c r="D41" s="12"/>
      <c r="E41" s="12"/>
      <c r="F41" s="12"/>
      <c r="G41" s="3"/>
      <c r="H41" s="8"/>
      <c r="I41" s="8"/>
      <c r="J41" s="8"/>
      <c r="K41" s="8"/>
      <c r="L41" s="8"/>
      <c r="M41" s="3"/>
      <c r="N41" s="3"/>
      <c r="O41" s="3"/>
      <c r="P41" s="3"/>
      <c r="Q41" s="3"/>
      <c r="R41" s="3">
        <f t="shared" si="0"/>
        <v>0</v>
      </c>
      <c r="S41" s="34" t="str">
        <f>IF(R41=0,"SR",IF(AND(R41&gt;=1,R41&lt;=3),"LR",IF(AND(R41&gt;=4,R41&lt;=6),"MR",IF(AND(R41&gt;=8,R41&lt;=12),"HR","ER"))))</f>
        <v>SR</v>
      </c>
      <c r="T41" s="93"/>
      <c r="U41" s="104"/>
      <c r="V41" s="104"/>
      <c r="W41" s="8"/>
      <c r="X41" s="8"/>
      <c r="Y41" s="8"/>
      <c r="Z41" s="8"/>
      <c r="AA41" s="8"/>
      <c r="AB41" s="3"/>
      <c r="AC41" s="3"/>
      <c r="AD41" s="3"/>
      <c r="AE41" s="3"/>
      <c r="AF41" s="3"/>
      <c r="AG41" s="3">
        <f>(SUM(W41:AA41))*(SUM(AB41:AF41))</f>
        <v>0</v>
      </c>
      <c r="AH41" s="34" t="str">
        <f t="shared" si="2"/>
        <v>SR</v>
      </c>
      <c r="AI41" s="3"/>
      <c r="AJ41" s="3"/>
      <c r="AK41" s="3"/>
      <c r="AL41" s="3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51">
      <c r="A42" s="15"/>
      <c r="B42" s="16"/>
      <c r="C42" s="16"/>
      <c r="D42" s="16"/>
      <c r="E42" s="16"/>
      <c r="F42" s="16"/>
      <c r="G42" s="16"/>
      <c r="H42" s="21"/>
      <c r="I42" s="21"/>
      <c r="J42" s="21"/>
      <c r="K42" s="21"/>
      <c r="L42" s="21"/>
      <c r="M42" s="16"/>
      <c r="N42" s="16"/>
      <c r="O42" s="16"/>
      <c r="P42" s="16"/>
      <c r="Q42" s="16"/>
      <c r="R42" s="16"/>
      <c r="S42" s="16"/>
      <c r="T42" s="94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51">
      <c r="A43" s="23"/>
      <c r="B43" s="39" t="s">
        <v>32</v>
      </c>
      <c r="C43" s="24"/>
      <c r="D43" s="24"/>
      <c r="E43" s="24"/>
      <c r="F43" s="24"/>
      <c r="G43" s="24"/>
      <c r="H43" s="24"/>
      <c r="I43" s="24"/>
      <c r="J43" s="24"/>
      <c r="L43" s="25"/>
      <c r="M43" s="23"/>
      <c r="N43" s="23"/>
    </row>
    <row r="44" spans="1:51">
      <c r="A44" s="23"/>
      <c r="B44" s="113" t="s">
        <v>33</v>
      </c>
      <c r="C44" s="113"/>
      <c r="D44" s="113"/>
      <c r="E44" s="113"/>
      <c r="F44" s="113"/>
      <c r="G44" s="113"/>
      <c r="H44" s="113"/>
      <c r="I44" s="24"/>
      <c r="J44" s="27" t="s">
        <v>34</v>
      </c>
      <c r="K44" s="27"/>
      <c r="L44" s="25"/>
      <c r="M44" s="23"/>
      <c r="N44" s="23"/>
      <c r="O44" s="22" t="s">
        <v>55</v>
      </c>
    </row>
    <row r="45" spans="1:51" ht="2.25" customHeight="1">
      <c r="A45" s="23"/>
      <c r="B45" s="26"/>
      <c r="C45" s="26"/>
      <c r="D45" s="26"/>
      <c r="E45" s="26"/>
      <c r="F45" s="26"/>
      <c r="G45" s="26"/>
      <c r="H45" s="26"/>
      <c r="I45" s="24"/>
      <c r="J45" s="27"/>
      <c r="K45" s="27"/>
      <c r="L45" s="25"/>
      <c r="M45" s="23"/>
      <c r="N45" s="23"/>
    </row>
    <row r="46" spans="1:51" ht="21" customHeight="1">
      <c r="A46" s="127"/>
      <c r="B46" s="129"/>
      <c r="C46" s="152" t="s">
        <v>56</v>
      </c>
      <c r="D46" s="153"/>
      <c r="E46" s="153"/>
      <c r="F46" s="153"/>
      <c r="G46" s="153"/>
      <c r="H46" s="153"/>
      <c r="I46" s="24"/>
      <c r="J46" s="27"/>
      <c r="K46" s="27"/>
      <c r="L46" s="25"/>
      <c r="M46" s="23"/>
      <c r="N46" s="23"/>
      <c r="S46" s="23"/>
      <c r="U46" s="23"/>
    </row>
    <row r="47" spans="1:51">
      <c r="A47" s="142" t="s">
        <v>43</v>
      </c>
      <c r="B47" s="143"/>
      <c r="C47" s="29"/>
      <c r="D47" s="10">
        <v>1</v>
      </c>
      <c r="E47" s="10">
        <v>2</v>
      </c>
      <c r="F47" s="10">
        <v>3</v>
      </c>
      <c r="G47" s="10">
        <v>4</v>
      </c>
      <c r="H47" s="10">
        <v>5</v>
      </c>
      <c r="I47" s="24"/>
      <c r="J47" s="130" t="s">
        <v>35</v>
      </c>
      <c r="K47" s="131"/>
      <c r="L47" s="132"/>
      <c r="M47" s="30" t="s">
        <v>36</v>
      </c>
      <c r="N47" s="10"/>
      <c r="O47" s="115" t="s">
        <v>27</v>
      </c>
      <c r="P47" s="116"/>
      <c r="Q47" s="116"/>
      <c r="R47" s="116"/>
      <c r="S47" s="116"/>
      <c r="T47" s="116"/>
      <c r="U47" s="116"/>
      <c r="V47" s="117"/>
    </row>
    <row r="48" spans="1:51">
      <c r="A48" s="144"/>
      <c r="B48" s="145"/>
      <c r="C48" s="28">
        <v>1</v>
      </c>
      <c r="D48" s="32">
        <v>1</v>
      </c>
      <c r="E48" s="33">
        <v>2</v>
      </c>
      <c r="F48" s="33">
        <v>3</v>
      </c>
      <c r="G48" s="34">
        <v>4</v>
      </c>
      <c r="H48" s="34">
        <v>5</v>
      </c>
      <c r="I48" s="24"/>
      <c r="J48" s="133" t="s">
        <v>37</v>
      </c>
      <c r="K48" s="134"/>
      <c r="L48" s="135"/>
      <c r="M48" s="30" t="s">
        <v>38</v>
      </c>
      <c r="N48" s="10"/>
      <c r="O48" s="115" t="s">
        <v>28</v>
      </c>
      <c r="P48" s="116"/>
      <c r="Q48" s="116"/>
      <c r="R48" s="116"/>
      <c r="S48" s="116"/>
      <c r="T48" s="116"/>
      <c r="U48" s="116"/>
      <c r="V48" s="117"/>
    </row>
    <row r="49" spans="1:28">
      <c r="A49" s="144"/>
      <c r="B49" s="145"/>
      <c r="C49" s="28">
        <v>2</v>
      </c>
      <c r="D49" s="33">
        <v>2</v>
      </c>
      <c r="E49" s="34">
        <v>4</v>
      </c>
      <c r="F49" s="34">
        <v>6</v>
      </c>
      <c r="G49" s="35">
        <v>8</v>
      </c>
      <c r="H49" s="35">
        <v>10</v>
      </c>
      <c r="I49" s="24"/>
      <c r="J49" s="136" t="s">
        <v>39</v>
      </c>
      <c r="K49" s="137"/>
      <c r="L49" s="138"/>
      <c r="M49" s="30" t="s">
        <v>40</v>
      </c>
      <c r="N49" s="10"/>
      <c r="O49" s="115" t="s">
        <v>29</v>
      </c>
      <c r="P49" s="116"/>
      <c r="Q49" s="116"/>
      <c r="R49" s="116"/>
      <c r="S49" s="116"/>
      <c r="T49" s="116"/>
      <c r="U49" s="116"/>
      <c r="V49" s="117"/>
    </row>
    <row r="50" spans="1:28">
      <c r="A50" s="144"/>
      <c r="B50" s="145"/>
      <c r="C50" s="28">
        <v>3</v>
      </c>
      <c r="D50" s="33">
        <v>3</v>
      </c>
      <c r="E50" s="34">
        <v>6</v>
      </c>
      <c r="F50" s="35">
        <v>9</v>
      </c>
      <c r="G50" s="35">
        <v>11</v>
      </c>
      <c r="H50" s="36">
        <v>15</v>
      </c>
      <c r="I50" s="24"/>
      <c r="J50" s="139" t="s">
        <v>41</v>
      </c>
      <c r="K50" s="140"/>
      <c r="L50" s="141"/>
      <c r="M50" s="37" t="s">
        <v>42</v>
      </c>
      <c r="N50" s="10"/>
      <c r="O50" s="115" t="s">
        <v>30</v>
      </c>
      <c r="P50" s="116"/>
      <c r="Q50" s="116"/>
      <c r="R50" s="116"/>
      <c r="S50" s="116"/>
      <c r="T50" s="116"/>
      <c r="U50" s="116"/>
      <c r="V50" s="117"/>
    </row>
    <row r="51" spans="1:28">
      <c r="A51" s="144"/>
      <c r="B51" s="145"/>
      <c r="C51" s="28">
        <v>4</v>
      </c>
      <c r="D51" s="34">
        <v>4</v>
      </c>
      <c r="E51" s="35">
        <v>8</v>
      </c>
      <c r="F51" s="35">
        <v>11</v>
      </c>
      <c r="G51" s="36">
        <v>15</v>
      </c>
      <c r="H51" s="36">
        <v>20</v>
      </c>
      <c r="I51" s="24"/>
      <c r="J51" s="150" t="s">
        <v>58</v>
      </c>
      <c r="K51" s="150"/>
      <c r="L51" s="151"/>
      <c r="M51" s="148">
        <v>0</v>
      </c>
      <c r="N51" s="149"/>
      <c r="O51" s="115" t="s">
        <v>31</v>
      </c>
      <c r="P51" s="116"/>
      <c r="Q51" s="116"/>
      <c r="R51" s="116"/>
      <c r="S51" s="116"/>
      <c r="T51" s="116"/>
      <c r="U51" s="116"/>
      <c r="V51" s="117"/>
      <c r="W51" s="25"/>
      <c r="X51" s="25"/>
      <c r="Y51" s="25"/>
      <c r="Z51" s="25"/>
      <c r="AA51" s="23"/>
      <c r="AB51" s="23"/>
    </row>
    <row r="52" spans="1:28">
      <c r="A52" s="146"/>
      <c r="B52" s="147"/>
      <c r="C52" s="28">
        <v>5</v>
      </c>
      <c r="D52" s="35">
        <v>5</v>
      </c>
      <c r="E52" s="35">
        <v>10</v>
      </c>
      <c r="F52" s="36">
        <v>15</v>
      </c>
      <c r="G52" s="38">
        <v>20</v>
      </c>
      <c r="H52" s="36">
        <v>25</v>
      </c>
      <c r="I52" s="24"/>
      <c r="J52" s="24"/>
      <c r="L52" s="25"/>
      <c r="M52" s="23"/>
      <c r="N52" s="23"/>
      <c r="S52" s="31"/>
      <c r="T52" s="31"/>
      <c r="U52" s="25"/>
      <c r="V52" s="25"/>
      <c r="W52" s="25"/>
      <c r="X52" s="25"/>
      <c r="Y52" s="25"/>
      <c r="Z52" s="25"/>
      <c r="AA52" s="23"/>
      <c r="AB52" s="23"/>
    </row>
    <row r="53" spans="1:28">
      <c r="A53" s="127"/>
      <c r="B53" s="127"/>
      <c r="I53" s="24"/>
      <c r="J53" s="24"/>
      <c r="L53" s="25"/>
      <c r="M53" s="23"/>
      <c r="N53" s="23"/>
      <c r="S53" s="52"/>
      <c r="T53" s="81"/>
      <c r="U53" s="128"/>
      <c r="V53" s="128"/>
      <c r="W53" s="128"/>
      <c r="X53" s="128"/>
      <c r="Y53" s="128"/>
      <c r="Z53" s="128"/>
      <c r="AA53" s="23"/>
      <c r="AB53" s="23"/>
    </row>
    <row r="54" spans="1:28">
      <c r="A54" s="23"/>
      <c r="B54" s="24"/>
      <c r="C54" s="24"/>
      <c r="D54" s="24"/>
      <c r="E54" s="24"/>
      <c r="F54" s="24"/>
      <c r="G54" s="24"/>
      <c r="H54" s="24"/>
      <c r="I54" s="24"/>
      <c r="J54" s="24"/>
      <c r="L54" s="25"/>
      <c r="M54" s="23"/>
      <c r="N54" s="23"/>
      <c r="S54" s="23"/>
      <c r="U54" s="23"/>
      <c r="V54" s="23"/>
      <c r="W54" s="23"/>
      <c r="X54" s="23"/>
      <c r="Y54" s="23"/>
      <c r="Z54" s="23"/>
      <c r="AA54" s="23"/>
      <c r="AB54" s="23"/>
    </row>
    <row r="55" spans="1:28">
      <c r="A55" s="23"/>
      <c r="B55" s="24" t="s">
        <v>57</v>
      </c>
      <c r="C55" s="24"/>
      <c r="D55" s="24"/>
      <c r="E55" s="24"/>
      <c r="F55" s="24"/>
      <c r="G55" s="24"/>
      <c r="H55" s="24"/>
      <c r="I55" s="24"/>
      <c r="J55" s="24"/>
      <c r="L55" s="25"/>
      <c r="M55" s="23"/>
      <c r="N55" s="23"/>
    </row>
    <row r="56" spans="1:28">
      <c r="A56" s="23"/>
      <c r="B56" s="24">
        <v>1</v>
      </c>
      <c r="C56" s="24" t="s">
        <v>44</v>
      </c>
      <c r="D56" s="24"/>
      <c r="E56" s="24"/>
      <c r="F56" s="24"/>
      <c r="G56" s="24"/>
      <c r="H56" s="24"/>
      <c r="I56" s="24"/>
      <c r="J56" s="24"/>
      <c r="L56" s="25"/>
      <c r="M56" s="23"/>
      <c r="N56" s="23"/>
    </row>
    <row r="57" spans="1:28">
      <c r="A57" s="23"/>
      <c r="B57" s="24">
        <v>2</v>
      </c>
      <c r="C57" s="24" t="s">
        <v>45</v>
      </c>
      <c r="D57" s="24"/>
      <c r="E57" s="24"/>
      <c r="F57" s="24"/>
      <c r="G57" s="24"/>
      <c r="H57" s="24"/>
      <c r="I57" s="24"/>
      <c r="J57" s="24"/>
      <c r="L57" s="25"/>
      <c r="M57" s="23"/>
      <c r="N57" s="23"/>
    </row>
    <row r="58" spans="1:28">
      <c r="A58" s="23"/>
      <c r="B58" s="24">
        <v>3</v>
      </c>
      <c r="C58" s="24" t="s">
        <v>46</v>
      </c>
      <c r="D58" s="24"/>
      <c r="E58" s="24"/>
      <c r="F58" s="24"/>
      <c r="G58" s="24"/>
      <c r="H58" s="24"/>
      <c r="I58" s="24"/>
      <c r="J58" s="24"/>
      <c r="L58" s="25"/>
      <c r="M58" s="23"/>
      <c r="N58" s="23"/>
    </row>
    <row r="59" spans="1:28">
      <c r="A59" s="23"/>
      <c r="B59" s="24">
        <v>4</v>
      </c>
      <c r="C59" s="24" t="s">
        <v>47</v>
      </c>
      <c r="D59" s="24"/>
      <c r="E59" s="24"/>
      <c r="F59" s="24"/>
      <c r="G59" s="24"/>
      <c r="H59" s="24"/>
      <c r="I59" s="24"/>
      <c r="J59" s="24"/>
      <c r="L59" s="25"/>
      <c r="M59" s="23"/>
      <c r="N59" s="23"/>
    </row>
    <row r="60" spans="1:28">
      <c r="A60" s="23"/>
      <c r="B60" s="24">
        <v>5</v>
      </c>
      <c r="C60" s="24" t="s">
        <v>48</v>
      </c>
      <c r="D60" s="24"/>
      <c r="E60" s="24"/>
      <c r="F60" s="24"/>
      <c r="G60" s="24"/>
      <c r="H60" s="24"/>
      <c r="I60" s="24"/>
      <c r="J60" s="24"/>
      <c r="L60" s="25"/>
      <c r="M60" s="23"/>
      <c r="N60" s="23"/>
    </row>
    <row r="61" spans="1:28">
      <c r="A61" s="23"/>
      <c r="B61" s="24"/>
      <c r="C61" s="24"/>
      <c r="D61" s="24"/>
      <c r="E61" s="24"/>
      <c r="F61" s="24"/>
      <c r="G61" s="24"/>
      <c r="H61" s="24"/>
      <c r="I61" s="24"/>
      <c r="J61" s="24"/>
      <c r="L61" s="25"/>
      <c r="M61" s="23"/>
      <c r="N61" s="23"/>
    </row>
    <row r="62" spans="1:28">
      <c r="A62" s="23"/>
      <c r="B62" s="24" t="s">
        <v>49</v>
      </c>
      <c r="C62" s="24"/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28">
      <c r="A63" s="23"/>
      <c r="B63" s="24">
        <v>1</v>
      </c>
      <c r="C63" s="24" t="s">
        <v>50</v>
      </c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28">
      <c r="A64" s="23"/>
      <c r="B64" s="24">
        <v>2</v>
      </c>
      <c r="C64" s="24" t="s">
        <v>51</v>
      </c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>
      <c r="A65" s="23"/>
      <c r="B65" s="24">
        <v>3</v>
      </c>
      <c r="C65" s="24" t="s">
        <v>52</v>
      </c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>
      <c r="A66" s="23"/>
      <c r="B66" s="24">
        <v>4</v>
      </c>
      <c r="C66" s="24" t="s">
        <v>53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  <row r="67" spans="1:14">
      <c r="A67" s="23"/>
      <c r="B67" s="24">
        <v>5</v>
      </c>
      <c r="C67" s="24" t="s">
        <v>54</v>
      </c>
      <c r="D67" s="24"/>
      <c r="E67" s="24"/>
      <c r="F67" s="24"/>
      <c r="G67" s="24"/>
      <c r="H67" s="24"/>
      <c r="I67" s="24"/>
      <c r="J67" s="24"/>
      <c r="L67" s="25"/>
      <c r="M67" s="23"/>
      <c r="N67" s="23"/>
    </row>
  </sheetData>
  <sortState ref="A45:H51">
    <sortCondition descending="1" ref="H45:H50"/>
  </sortState>
  <mergeCells count="101"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30:C30"/>
    <mergeCell ref="U30:V30"/>
    <mergeCell ref="A33:AL33"/>
    <mergeCell ref="B31:C31"/>
    <mergeCell ref="U31:V31"/>
    <mergeCell ref="B32:C32"/>
    <mergeCell ref="U32:V32"/>
    <mergeCell ref="B34:C34"/>
    <mergeCell ref="U34:V34"/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W8:AA8"/>
    <mergeCell ref="G8:G10"/>
    <mergeCell ref="H8:L8"/>
    <mergeCell ref="M8:Q8"/>
    <mergeCell ref="U14:V14"/>
    <mergeCell ref="U8:V10"/>
    <mergeCell ref="A17:AL17"/>
    <mergeCell ref="R8:T9"/>
    <mergeCell ref="AP8:AP10"/>
    <mergeCell ref="AK8:AK10"/>
    <mergeCell ref="AL8:AL10"/>
    <mergeCell ref="AJ8:AJ10"/>
    <mergeCell ref="B16:C16"/>
    <mergeCell ref="U16:V16"/>
    <mergeCell ref="B15:C15"/>
    <mergeCell ref="B14:C14"/>
    <mergeCell ref="E8:E10"/>
    <mergeCell ref="F8:F10"/>
    <mergeCell ref="O51:V51"/>
    <mergeCell ref="O47:V47"/>
    <mergeCell ref="O48:V48"/>
    <mergeCell ref="O49:V49"/>
    <mergeCell ref="O50:V50"/>
    <mergeCell ref="A1:C3"/>
    <mergeCell ref="A53:B53"/>
    <mergeCell ref="U53:Z53"/>
    <mergeCell ref="A46:B46"/>
    <mergeCell ref="J47:L47"/>
    <mergeCell ref="J48:L48"/>
    <mergeCell ref="J49:L49"/>
    <mergeCell ref="J50:L50"/>
    <mergeCell ref="A47:B52"/>
    <mergeCell ref="M51:N51"/>
    <mergeCell ref="J51:L51"/>
    <mergeCell ref="C46:H46"/>
    <mergeCell ref="A8:A10"/>
    <mergeCell ref="B8:C10"/>
    <mergeCell ref="D8:D10"/>
    <mergeCell ref="B18:C18"/>
    <mergeCell ref="U18:V18"/>
    <mergeCell ref="U12:V12"/>
    <mergeCell ref="U15:V15"/>
    <mergeCell ref="B19:C19"/>
    <mergeCell ref="U19:V19"/>
    <mergeCell ref="A22:AL22"/>
    <mergeCell ref="B24:C24"/>
    <mergeCell ref="U24:V24"/>
    <mergeCell ref="B21:C21"/>
    <mergeCell ref="U21:V21"/>
    <mergeCell ref="B44:H44"/>
    <mergeCell ref="B20:C20"/>
    <mergeCell ref="U20:V20"/>
    <mergeCell ref="B23:C23"/>
    <mergeCell ref="U23:V23"/>
    <mergeCell ref="B41:C41"/>
    <mergeCell ref="U41:V41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</mergeCells>
  <conditionalFormatting sqref="R14:R16 R18:R20">
    <cfRule type="cellIs" dxfId="389" priority="201" operator="between">
      <formula>15</formula>
      <formula>25</formula>
    </cfRule>
    <cfRule type="cellIs" dxfId="388" priority="202" operator="between">
      <formula>8</formula>
      <formula>12</formula>
    </cfRule>
    <cfRule type="cellIs" dxfId="387" priority="203" operator="between">
      <formula>4</formula>
      <formula>6</formula>
    </cfRule>
    <cfRule type="cellIs" dxfId="386" priority="204" operator="between">
      <formula>1</formula>
      <formula>3</formula>
    </cfRule>
    <cfRule type="cellIs" dxfId="385" priority="205" operator="equal">
      <formula>0</formula>
    </cfRule>
  </conditionalFormatting>
  <conditionalFormatting sqref="R23:R32">
    <cfRule type="cellIs" dxfId="384" priority="126" operator="between">
      <formula>15</formula>
      <formula>25</formula>
    </cfRule>
    <cfRule type="cellIs" dxfId="383" priority="127" operator="between">
      <formula>8</formula>
      <formula>12</formula>
    </cfRule>
    <cfRule type="cellIs" dxfId="382" priority="128" operator="between">
      <formula>4</formula>
      <formula>6</formula>
    </cfRule>
    <cfRule type="cellIs" dxfId="381" priority="129" operator="between">
      <formula>1</formula>
      <formula>3</formula>
    </cfRule>
    <cfRule type="cellIs" dxfId="380" priority="130" operator="equal">
      <formula>0</formula>
    </cfRule>
  </conditionalFormatting>
  <conditionalFormatting sqref="R34:R39 AG34:AG39">
    <cfRule type="cellIs" dxfId="379" priority="106" operator="between">
      <formula>15</formula>
      <formula>25</formula>
    </cfRule>
    <cfRule type="cellIs" dxfId="378" priority="107" operator="between">
      <formula>8</formula>
      <formula>12</formula>
    </cfRule>
    <cfRule type="cellIs" dxfId="377" priority="108" operator="between">
      <formula>4</formula>
      <formula>6</formula>
    </cfRule>
    <cfRule type="cellIs" dxfId="376" priority="109" operator="between">
      <formula>1</formula>
      <formula>3</formula>
    </cfRule>
    <cfRule type="cellIs" dxfId="375" priority="110" operator="equal">
      <formula>0</formula>
    </cfRule>
  </conditionalFormatting>
  <conditionalFormatting sqref="R41">
    <cfRule type="cellIs" dxfId="374" priority="196" operator="between">
      <formula>15</formula>
      <formula>25</formula>
    </cfRule>
    <cfRule type="cellIs" dxfId="373" priority="197" operator="between">
      <formula>8</formula>
      <formula>12</formula>
    </cfRule>
    <cfRule type="cellIs" dxfId="372" priority="198" operator="between">
      <formula>4</formula>
      <formula>6</formula>
    </cfRule>
    <cfRule type="cellIs" dxfId="371" priority="199" operator="between">
      <formula>1</formula>
      <formula>3</formula>
    </cfRule>
    <cfRule type="cellIs" dxfId="370" priority="200" operator="equal">
      <formula>0</formula>
    </cfRule>
  </conditionalFormatting>
  <conditionalFormatting sqref="S14:T16 S18:T20">
    <cfRule type="containsText" dxfId="369" priority="161" operator="containsText" text="ER">
      <formula>NOT(ISERROR(SEARCH("ER",S14)))</formula>
    </cfRule>
    <cfRule type="containsText" dxfId="368" priority="162" operator="containsText" text="HR">
      <formula>NOT(ISERROR(SEARCH("HR",S14)))</formula>
    </cfRule>
    <cfRule type="containsText" dxfId="367" priority="163" operator="containsText" text="MR">
      <formula>NOT(ISERROR(SEARCH("MR",S14)))</formula>
    </cfRule>
    <cfRule type="containsText" dxfId="366" priority="164" operator="containsText" text="LR">
      <formula>NOT(ISERROR(SEARCH("LR",S14)))</formula>
    </cfRule>
    <cfRule type="containsText" dxfId="365" priority="165" operator="containsText" text="SR">
      <formula>NOT(ISERROR(SEARCH("SR",S14)))</formula>
    </cfRule>
  </conditionalFormatting>
  <conditionalFormatting sqref="S23:S32">
    <cfRule type="containsText" dxfId="364" priority="111" operator="containsText" text="ER">
      <formula>NOT(ISERROR(SEARCH("ER",S23)))</formula>
    </cfRule>
    <cfRule type="containsText" dxfId="363" priority="112" operator="containsText" text="HR">
      <formula>NOT(ISERROR(SEARCH("HR",S23)))</formula>
    </cfRule>
    <cfRule type="containsText" dxfId="362" priority="113" operator="containsText" text="MR">
      <formula>NOT(ISERROR(SEARCH("MR",S23)))</formula>
    </cfRule>
    <cfRule type="containsText" dxfId="361" priority="114" operator="containsText" text="LR">
      <formula>NOT(ISERROR(SEARCH("LR",S23)))</formula>
    </cfRule>
    <cfRule type="containsText" dxfId="360" priority="115" operator="containsText" text="SR">
      <formula>NOT(ISERROR(SEARCH("SR",S23)))</formula>
    </cfRule>
  </conditionalFormatting>
  <conditionalFormatting sqref="AH34:AH39 S34:S39">
    <cfRule type="containsText" dxfId="359" priority="101" operator="containsText" text="ER">
      <formula>NOT(ISERROR(SEARCH("ER",S34)))</formula>
    </cfRule>
    <cfRule type="containsText" dxfId="358" priority="102" operator="containsText" text="HR">
      <formula>NOT(ISERROR(SEARCH("HR",S34)))</formula>
    </cfRule>
    <cfRule type="containsText" dxfId="357" priority="103" operator="containsText" text="MR">
      <formula>NOT(ISERROR(SEARCH("MR",S34)))</formula>
    </cfRule>
    <cfRule type="containsText" dxfId="356" priority="104" operator="containsText" text="LR">
      <formula>NOT(ISERROR(SEARCH("LR",S34)))</formula>
    </cfRule>
    <cfRule type="containsText" dxfId="355" priority="105" operator="containsText" text="SR">
      <formula>NOT(ISERROR(SEARCH("SR",S34)))</formula>
    </cfRule>
  </conditionalFormatting>
  <conditionalFormatting sqref="S41:T41">
    <cfRule type="containsText" dxfId="354" priority="136" operator="containsText" text="ER">
      <formula>NOT(ISERROR(SEARCH("ER",S41)))</formula>
    </cfRule>
    <cfRule type="containsText" dxfId="353" priority="137" operator="containsText" text="HR">
      <formula>NOT(ISERROR(SEARCH("HR",S41)))</formula>
    </cfRule>
    <cfRule type="containsText" dxfId="352" priority="138" operator="containsText" text="MR">
      <formula>NOT(ISERROR(SEARCH("MR",S41)))</formula>
    </cfRule>
    <cfRule type="containsText" dxfId="351" priority="139" operator="containsText" text="LR">
      <formula>NOT(ISERROR(SEARCH("LR",S41)))</formula>
    </cfRule>
    <cfRule type="containsText" dxfId="350" priority="140" operator="containsText" text="SR">
      <formula>NOT(ISERROR(SEARCH("SR",S41)))</formula>
    </cfRule>
  </conditionalFormatting>
  <conditionalFormatting sqref="AG14:AG16 AG18:AG20">
    <cfRule type="cellIs" dxfId="349" priority="181" operator="between">
      <formula>15</formula>
      <formula>25</formula>
    </cfRule>
    <cfRule type="cellIs" dxfId="348" priority="182" operator="between">
      <formula>8</formula>
      <formula>12</formula>
    </cfRule>
    <cfRule type="cellIs" dxfId="347" priority="183" operator="between">
      <formula>4</formula>
      <formula>6</formula>
    </cfRule>
    <cfRule type="cellIs" dxfId="346" priority="184" operator="between">
      <formula>1</formula>
      <formula>3</formula>
    </cfRule>
    <cfRule type="cellIs" dxfId="345" priority="185" operator="equal">
      <formula>0</formula>
    </cfRule>
  </conditionalFormatting>
  <conditionalFormatting sqref="AG23:AG32">
    <cfRule type="cellIs" dxfId="344" priority="116" operator="between">
      <formula>15</formula>
      <formula>25</formula>
    </cfRule>
    <cfRule type="cellIs" dxfId="343" priority="117" operator="between">
      <formula>8</formula>
      <formula>12</formula>
    </cfRule>
    <cfRule type="cellIs" dxfId="342" priority="118" operator="between">
      <formula>4</formula>
      <formula>6</formula>
    </cfRule>
    <cfRule type="cellIs" dxfId="341" priority="119" operator="between">
      <formula>1</formula>
      <formula>3</formula>
    </cfRule>
    <cfRule type="cellIs" dxfId="340" priority="120" operator="equal">
      <formula>0</formula>
    </cfRule>
  </conditionalFormatting>
  <conditionalFormatting sqref="AG41">
    <cfRule type="cellIs" dxfId="339" priority="146" operator="between">
      <formula>15</formula>
      <formula>25</formula>
    </cfRule>
    <cfRule type="cellIs" dxfId="338" priority="147" operator="between">
      <formula>8</formula>
      <formula>12</formula>
    </cfRule>
    <cfRule type="cellIs" dxfId="337" priority="148" operator="between">
      <formula>4</formula>
      <formula>6</formula>
    </cfRule>
    <cfRule type="cellIs" dxfId="336" priority="149" operator="between">
      <formula>1</formula>
      <formula>3</formula>
    </cfRule>
    <cfRule type="cellIs" dxfId="335" priority="150" operator="equal">
      <formula>0</formula>
    </cfRule>
  </conditionalFormatting>
  <conditionalFormatting sqref="AH14:AH16 AH18:AH20">
    <cfRule type="containsText" dxfId="334" priority="191" operator="containsText" text="ER">
      <formula>NOT(ISERROR(SEARCH("ER",AH14)))</formula>
    </cfRule>
    <cfRule type="containsText" dxfId="333" priority="192" operator="containsText" text="HR">
      <formula>NOT(ISERROR(SEARCH("HR",AH14)))</formula>
    </cfRule>
    <cfRule type="containsText" dxfId="332" priority="193" operator="containsText" text="MR">
      <formula>NOT(ISERROR(SEARCH("MR",AH14)))</formula>
    </cfRule>
    <cfRule type="containsText" dxfId="331" priority="194" operator="containsText" text="LR">
      <formula>NOT(ISERROR(SEARCH("LR",AH14)))</formula>
    </cfRule>
    <cfRule type="containsText" dxfId="330" priority="195" operator="containsText" text="SR">
      <formula>NOT(ISERROR(SEARCH("SR",AH14)))</formula>
    </cfRule>
  </conditionalFormatting>
  <conditionalFormatting sqref="AH23:AH32">
    <cfRule type="containsText" dxfId="329" priority="121" operator="containsText" text="ER">
      <formula>NOT(ISERROR(SEARCH("ER",AH23)))</formula>
    </cfRule>
    <cfRule type="containsText" dxfId="328" priority="122" operator="containsText" text="HR">
      <formula>NOT(ISERROR(SEARCH("HR",AH23)))</formula>
    </cfRule>
    <cfRule type="containsText" dxfId="327" priority="123" operator="containsText" text="MR">
      <formula>NOT(ISERROR(SEARCH("MR",AH23)))</formula>
    </cfRule>
    <cfRule type="containsText" dxfId="326" priority="124" operator="containsText" text="LR">
      <formula>NOT(ISERROR(SEARCH("LR",AH23)))</formula>
    </cfRule>
    <cfRule type="containsText" dxfId="325" priority="125" operator="containsText" text="SR">
      <formula>NOT(ISERROR(SEARCH("SR",AH23)))</formula>
    </cfRule>
  </conditionalFormatting>
  <conditionalFormatting sqref="AH41">
    <cfRule type="containsText" dxfId="324" priority="131" operator="containsText" text="ER">
      <formula>NOT(ISERROR(SEARCH("ER",AH41)))</formula>
    </cfRule>
    <cfRule type="containsText" dxfId="323" priority="132" operator="containsText" text="HR">
      <formula>NOT(ISERROR(SEARCH("HR",AH41)))</formula>
    </cfRule>
    <cfRule type="containsText" dxfId="322" priority="133" operator="containsText" text="MR">
      <formula>NOT(ISERROR(SEARCH("MR",AH41)))</formula>
    </cfRule>
    <cfRule type="containsText" dxfId="321" priority="134" operator="containsText" text="LR">
      <formula>NOT(ISERROR(SEARCH("LR",AH41)))</formula>
    </cfRule>
    <cfRule type="containsText" dxfId="320" priority="135" operator="containsText" text="SR">
      <formula>NOT(ISERROR(SEARCH("SR",AH41)))</formula>
    </cfRule>
  </conditionalFormatting>
  <conditionalFormatting sqref="AG21 R21">
    <cfRule type="cellIs" dxfId="319" priority="91" operator="between">
      <formula>15</formula>
      <formula>25</formula>
    </cfRule>
    <cfRule type="cellIs" dxfId="318" priority="92" operator="between">
      <formula>8</formula>
      <formula>12</formula>
    </cfRule>
    <cfRule type="cellIs" dxfId="317" priority="93" operator="between">
      <formula>4</formula>
      <formula>6</formula>
    </cfRule>
    <cfRule type="cellIs" dxfId="316" priority="94" operator="between">
      <formula>1</formula>
      <formula>3</formula>
    </cfRule>
    <cfRule type="cellIs" dxfId="315" priority="95" operator="equal">
      <formula>0</formula>
    </cfRule>
  </conditionalFormatting>
  <conditionalFormatting sqref="T24:T26">
    <cfRule type="containsText" dxfId="314" priority="71" operator="containsText" text="ER">
      <formula>NOT(ISERROR(SEARCH("ER",T24)))</formula>
    </cfRule>
    <cfRule type="containsText" dxfId="313" priority="72" operator="containsText" text="HR">
      <formula>NOT(ISERROR(SEARCH("HR",T24)))</formula>
    </cfRule>
    <cfRule type="containsText" dxfId="312" priority="73" operator="containsText" text="MR">
      <formula>NOT(ISERROR(SEARCH("MR",T24)))</formula>
    </cfRule>
    <cfRule type="containsText" dxfId="311" priority="74" operator="containsText" text="LR">
      <formula>NOT(ISERROR(SEARCH("LR",T24)))</formula>
    </cfRule>
    <cfRule type="containsText" dxfId="310" priority="75" operator="containsText" text="SR">
      <formula>NOT(ISERROR(SEARCH("SR",T24)))</formula>
    </cfRule>
  </conditionalFormatting>
  <conditionalFormatting sqref="T29:T30">
    <cfRule type="containsText" dxfId="309" priority="61" operator="containsText" text="ER">
      <formula>NOT(ISERROR(SEARCH("ER",T29)))</formula>
    </cfRule>
    <cfRule type="containsText" dxfId="308" priority="62" operator="containsText" text="HR">
      <formula>NOT(ISERROR(SEARCH("HR",T29)))</formula>
    </cfRule>
    <cfRule type="containsText" dxfId="307" priority="63" operator="containsText" text="MR">
      <formula>NOT(ISERROR(SEARCH("MR",T29)))</formula>
    </cfRule>
    <cfRule type="containsText" dxfId="306" priority="64" operator="containsText" text="LR">
      <formula>NOT(ISERROR(SEARCH("LR",T29)))</formula>
    </cfRule>
    <cfRule type="containsText" dxfId="305" priority="65" operator="containsText" text="SR">
      <formula>NOT(ISERROR(SEARCH("SR",T29)))</formula>
    </cfRule>
  </conditionalFormatting>
  <conditionalFormatting sqref="T34">
    <cfRule type="containsText" dxfId="304" priority="46" operator="containsText" text="ER">
      <formula>NOT(ISERROR(SEARCH("ER",T34)))</formula>
    </cfRule>
    <cfRule type="containsText" dxfId="303" priority="47" operator="containsText" text="HR">
      <formula>NOT(ISERROR(SEARCH("HR",T34)))</formula>
    </cfRule>
    <cfRule type="containsText" dxfId="302" priority="48" operator="containsText" text="MR">
      <formula>NOT(ISERROR(SEARCH("MR",T34)))</formula>
    </cfRule>
    <cfRule type="containsText" dxfId="301" priority="49" operator="containsText" text="LR">
      <formula>NOT(ISERROR(SEARCH("LR",T34)))</formula>
    </cfRule>
    <cfRule type="containsText" dxfId="300" priority="50" operator="containsText" text="SR">
      <formula>NOT(ISERROR(SEARCH("SR",T34)))</formula>
    </cfRule>
  </conditionalFormatting>
  <conditionalFormatting sqref="T35">
    <cfRule type="containsText" dxfId="299" priority="41" operator="containsText" text="ER">
      <formula>NOT(ISERROR(SEARCH("ER",T35)))</formula>
    </cfRule>
    <cfRule type="containsText" dxfId="298" priority="42" operator="containsText" text="HR">
      <formula>NOT(ISERROR(SEARCH("HR",T35)))</formula>
    </cfRule>
    <cfRule type="containsText" dxfId="297" priority="43" operator="containsText" text="MR">
      <formula>NOT(ISERROR(SEARCH("MR",T35)))</formula>
    </cfRule>
    <cfRule type="containsText" dxfId="296" priority="44" operator="containsText" text="LR">
      <formula>NOT(ISERROR(SEARCH("LR",T35)))</formula>
    </cfRule>
    <cfRule type="containsText" dxfId="295" priority="45" operator="containsText" text="SR">
      <formula>NOT(ISERROR(SEARCH("SR",T35)))</formula>
    </cfRule>
  </conditionalFormatting>
  <conditionalFormatting sqref="T36">
    <cfRule type="containsText" dxfId="294" priority="36" operator="containsText" text="ER">
      <formula>NOT(ISERROR(SEARCH("ER",T36)))</formula>
    </cfRule>
    <cfRule type="containsText" dxfId="293" priority="37" operator="containsText" text="HR">
      <formula>NOT(ISERROR(SEARCH("HR",T36)))</formula>
    </cfRule>
    <cfRule type="containsText" dxfId="292" priority="38" operator="containsText" text="MR">
      <formula>NOT(ISERROR(SEARCH("MR",T36)))</formula>
    </cfRule>
    <cfRule type="containsText" dxfId="291" priority="39" operator="containsText" text="LR">
      <formula>NOT(ISERROR(SEARCH("LR",T36)))</formula>
    </cfRule>
    <cfRule type="containsText" dxfId="290" priority="40" operator="containsText" text="SR">
      <formula>NOT(ISERROR(SEARCH("SR",T36)))</formula>
    </cfRule>
  </conditionalFormatting>
  <conditionalFormatting sqref="T38">
    <cfRule type="containsText" dxfId="99" priority="6" operator="containsText" text="ER">
      <formula>NOT(ISERROR(SEARCH("ER",T38)))</formula>
    </cfRule>
    <cfRule type="containsText" dxfId="98" priority="7" operator="containsText" text="HR">
      <formula>NOT(ISERROR(SEARCH("HR",T38)))</formula>
    </cfRule>
    <cfRule type="containsText" dxfId="97" priority="8" operator="containsText" text="MR">
      <formula>NOT(ISERROR(SEARCH("MR",T38)))</formula>
    </cfRule>
    <cfRule type="containsText" dxfId="96" priority="9" operator="containsText" text="LR">
      <formula>NOT(ISERROR(SEARCH("LR",T38)))</formula>
    </cfRule>
    <cfRule type="containsText" dxfId="95" priority="10" operator="containsText" text="SR">
      <formula>NOT(ISERROR(SEARCH("SR",T38)))</formula>
    </cfRule>
  </conditionalFormatting>
  <conditionalFormatting sqref="T39">
    <cfRule type="containsText" dxfId="89" priority="1" operator="containsText" text="ER">
      <formula>NOT(ISERROR(SEARCH("ER",T39)))</formula>
    </cfRule>
    <cfRule type="containsText" dxfId="88" priority="2" operator="containsText" text="HR">
      <formula>NOT(ISERROR(SEARCH("HR",T39)))</formula>
    </cfRule>
    <cfRule type="containsText" dxfId="87" priority="3" operator="containsText" text="MR">
      <formula>NOT(ISERROR(SEARCH("MR",T39)))</formula>
    </cfRule>
    <cfRule type="containsText" dxfId="86" priority="4" operator="containsText" text="LR">
      <formula>NOT(ISERROR(SEARCH("LR",T39)))</formula>
    </cfRule>
    <cfRule type="containsText" dxfId="85" priority="5" operator="containsText" text="SR">
      <formula>NOT(ISERROR(SEARCH("SR",T39)))</formula>
    </cfRule>
  </conditionalFormatting>
  <pageMargins left="0.45" right="0.45" top="0.75" bottom="0.75" header="0.3" footer="0.3"/>
  <pageSetup scale="40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text="ER" id="{CCA6C777-152B-498B-9994-9A0CF08E23DF}">
            <xm:f>NOT(ISERROR(SEARCH("ER",'HIRAC SCM 2025'!T21)))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82" operator="containsText" text="HR" id="{EADEADB1-114D-46FE-9841-F2FBF1EA0E06}">
            <xm:f>NOT(ISERROR(SEARCH("HR",'HIRAC SCM 2025'!T21)))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83" operator="containsText" text="MR" id="{E5D5CB87-8F85-45CD-94FC-CDF0614328D3}">
            <xm:f>NOT(ISERROR(SEARCH("MR",'HIRAC SCM 2025'!T21)))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84" operator="containsText" text="LR" id="{F14AD070-87D0-4642-AD37-7F076E201CD6}">
            <xm:f>NOT(ISERROR(SEARCH("LR",'HIRAC SCM 2025'!T21)))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85" operator="containsText" text="SR" id="{47DE2B1C-4F1B-4E68-989E-2149D1814C8C}">
            <xm:f>NOT(ISERROR(SEARCH("SR",'HIRAC SCM 2025'!T21)))</xm:f>
            <x14:dxf>
              <fill>
                <patternFill>
                  <bgColor theme="6" tint="-0.24994659260841701"/>
                </patternFill>
              </fill>
            </x14:dxf>
          </x14:cfRule>
          <xm:sqref>T21</xm:sqref>
        </x14:conditionalFormatting>
        <x14:conditionalFormatting xmlns:xm="http://schemas.microsoft.com/office/excel/2006/main">
          <x14:cfRule type="containsText" priority="86" operator="containsText" text="ER" id="{E2655776-41D8-4A8D-BFCC-341DD5FBE29F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87" operator="containsText" text="HR" id="{3C337E40-DE19-4606-BDF2-EF30021A2337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88" operator="containsText" text="MR" id="{E5B81D81-A148-4D19-AF9A-C89174B86B5A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89" operator="containsText" text="LR" id="{173F2CC7-CB56-435B-B38C-1EF9B05F3FCE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90" operator="containsText" text="SR" id="{167D3507-C06E-4996-BC0C-9EAFACAF1C09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96" operator="containsText" text="ER" id="{C6B9E1C5-6048-4C60-A45E-8DAB5012BA3C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97" operator="containsText" text="HR" id="{C9A2DF74-DED5-4B73-A63D-9AD20074F766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98" operator="containsText" text="MR" id="{792F0D3C-F16F-49CF-8356-73ABF9958251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99" operator="containsText" text="LR" id="{6EADF6A1-1E14-4AD8-8795-9794BFB862AC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00" operator="containsText" text="SR" id="{A90A3EC5-9573-4942-B7D0-DDEFBFB860DB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AH21</xm:sqref>
        </x14:conditionalFormatting>
        <x14:conditionalFormatting xmlns:xm="http://schemas.microsoft.com/office/excel/2006/main">
          <x14:cfRule type="containsText" priority="66" operator="containsText" text="ER" id="{83B4BD8F-63A5-46D8-BFCC-AB235DBF77A3}">
            <xm:f>NOT(ISERROR(SEARCH("ER",'HIRAC SCM 2025'!T27)))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67" operator="containsText" text="HR" id="{1AC4963F-DC4A-463F-ADF0-7EF6DFF31796}">
            <xm:f>NOT(ISERROR(SEARCH("HR",'HIRAC SCM 2025'!T27)))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68" operator="containsText" text="MR" id="{63DB134E-90A6-414F-B87D-DD00A10654D6}">
            <xm:f>NOT(ISERROR(SEARCH("MR",'HIRAC SCM 2025'!T27)))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69" operator="containsText" text="LR" id="{13DF19F6-CFA6-41EE-8F16-4E3838537F1B}">
            <xm:f>NOT(ISERROR(SEARCH("LR",'HIRAC SCM 2025'!T27)))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70" operator="containsText" text="SR" id="{0D30E4C3-0575-48E5-A3DC-0A00392A02F5}">
            <xm:f>NOT(ISERROR(SEARCH("SR",'HIRAC SCM 2025'!T27)))</xm:f>
            <x14:dxf>
              <fill>
                <patternFill>
                  <bgColor theme="6" tint="-0.24994659260841701"/>
                </patternFill>
              </fill>
            </x14:dxf>
          </x14:cfRule>
          <xm:sqref>T27:T28</xm:sqref>
        </x14:conditionalFormatting>
        <x14:conditionalFormatting xmlns:xm="http://schemas.microsoft.com/office/excel/2006/main">
          <x14:cfRule type="containsText" priority="56" operator="containsText" text="ER" id="{D13526C8-63AE-4DB9-941F-78DA75204AF2}">
            <xm:f>NOT(ISERROR(SEARCH("ER",'HIRAC SCM 2025'!T31)))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7" operator="containsText" text="HR" id="{6F790D00-8A9B-4F6D-A18E-E352193AE9B2}">
            <xm:f>NOT(ISERROR(SEARCH("HR",'HIRAC SCM 2025'!T31)))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58" operator="containsText" text="MR" id="{37637AD1-E4F6-4D2E-B38D-2E3DA86100BD}">
            <xm:f>NOT(ISERROR(SEARCH("MR",'HIRAC SCM 2025'!T31)))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59" operator="containsText" text="LR" id="{6380CA12-CC9F-4FCB-98A8-69A9C9DB336B}">
            <xm:f>NOT(ISERROR(SEARCH("LR",'HIRAC SCM 2025'!T31)))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60" operator="containsText" text="SR" id="{142CB09F-64F9-4E87-BA34-2E1F52661028}">
            <xm:f>NOT(ISERROR(SEARCH("SR",'HIRAC SCM 2025'!T31)))</xm:f>
            <x14:dxf>
              <fill>
                <patternFill>
                  <bgColor theme="6" tint="-0.24994659260841701"/>
                </patternFill>
              </fill>
            </x14:dxf>
          </x14:cfRule>
          <xm:sqref>T31</xm:sqref>
        </x14:conditionalFormatting>
        <x14:conditionalFormatting xmlns:xm="http://schemas.microsoft.com/office/excel/2006/main">
          <x14:cfRule type="containsText" priority="31" operator="containsText" text="ER" id="{AD3551FB-9A85-4276-9C58-F2E7DCF1EA23}">
            <xm:f>NOT(ISERROR(SEARCH("ER",'HIRAC SCM 2025'!T37)))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32" operator="containsText" text="HR" id="{DCE52BD8-517D-4DA4-85F3-4C9844CCEB4B}">
            <xm:f>NOT(ISERROR(SEARCH("HR",'HIRAC SCM 2025'!T37)))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33" operator="containsText" text="MR" id="{77DFF9C8-C205-495C-9663-592B87E29E62}">
            <xm:f>NOT(ISERROR(SEARCH("MR",'HIRAC SCM 2025'!T37)))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34" operator="containsText" text="LR" id="{31539D08-61C0-4D04-96DD-B7AD10F981D2}">
            <xm:f>NOT(ISERROR(SEARCH("LR",'HIRAC SCM 2025'!T37)))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35" operator="containsText" text="SR" id="{6AB824B7-24F9-4EAA-A1D7-781D44917B58}">
            <xm:f>NOT(ISERROR(SEARCH("SR",'HIRAC SCM 2025'!T37)))</xm:f>
            <x14:dxf>
              <fill>
                <patternFill>
                  <bgColor theme="6" tint="-0.24994659260841701"/>
                </patternFill>
              </fill>
            </x14:dxf>
          </x14:cfRule>
          <xm:sqref>T37</xm:sqref>
        </x14:conditionalFormatting>
        <x14:conditionalFormatting xmlns:xm="http://schemas.microsoft.com/office/excel/2006/main">
          <x14:cfRule type="containsText" priority="16" operator="containsText" text="ER" id="{4633AB62-8A4A-45A7-A05A-5234C1DFA779}">
            <xm:f>NOT(ISERROR(SEARCH("ER",'HIRAC SCM 2025'!T23)))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text="HR" id="{FF240D1F-E19F-4C5C-8F08-FB9BCE779F55}">
            <xm:f>NOT(ISERROR(SEARCH("HR",'HIRAC SCM 2025'!T23)))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8" operator="containsText" text="MR" id="{DE19B442-83D8-4B06-AAB8-13BA3E995051}">
            <xm:f>NOT(ISERROR(SEARCH("MR",'HIRAC SCM 2025'!T23)))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text="LR" id="{3F5EF672-7184-4304-A758-6333E2288901}">
            <xm:f>NOT(ISERROR(SEARCH("LR",'HIRAC SCM 2025'!T23)))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0" operator="containsText" text="SR" id="{CA9258B0-B213-4A78-BDFF-F7985F00D569}">
            <xm:f>NOT(ISERROR(SEARCH("SR",'HIRAC SCM 2025'!T23)))</xm:f>
            <x14:dxf>
              <fill>
                <patternFill>
                  <bgColor theme="6" tint="-0.24994659260841701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ontainsText" priority="11" operator="containsText" text="ER" id="{A0FA77F9-42C3-4C06-90B8-67AF118FE557}">
            <xm:f>NOT(ISERROR(SEARCH("ER",'HIRAC SCM 2025'!T32)))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2" operator="containsText" text="HR" id="{39E19C3A-4AD8-4B6A-B830-748F65F97534}">
            <xm:f>NOT(ISERROR(SEARCH("HR",'HIRAC SCM 2025'!T32)))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3" operator="containsText" text="MR" id="{B93494A2-3862-4EA5-9123-CFA73A4D6E50}">
            <xm:f>NOT(ISERROR(SEARCH("MR",'HIRAC SCM 2025'!T32)))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text="LR" id="{DC63BA89-FECF-4C05-9295-9C502477F816}">
            <xm:f>NOT(ISERROR(SEARCH("LR",'HIRAC SCM 2025'!T32)))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5" operator="containsText" text="SR" id="{00C0DEAE-EF81-4001-9C0A-77EF65198DA3}">
            <xm:f>NOT(ISERROR(SEARCH("SR",'HIRAC SCM 2025'!T32)))</xm:f>
            <x14:dxf>
              <fill>
                <patternFill>
                  <bgColor theme="6" tint="-0.24994659260841701"/>
                </patternFill>
              </fill>
            </x14:dxf>
          </x14:cfRule>
          <xm:sqref>T32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0"/>
  <sheetViews>
    <sheetView tabSelected="1" topLeftCell="A39" zoomScale="85" zoomScaleNormal="85" workbookViewId="0">
      <selection activeCell="T49" sqref="T49"/>
    </sheetView>
  </sheetViews>
  <sheetFormatPr defaultRowHeight="15"/>
  <cols>
    <col min="1" max="1" width="5" customWidth="1"/>
    <col min="2" max="2" width="10.7109375" customWidth="1"/>
    <col min="3" max="3" width="16.7109375" customWidth="1"/>
    <col min="4" max="4" width="26" customWidth="1"/>
    <col min="5" max="5" width="18" customWidth="1"/>
    <col min="6" max="6" width="18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23" customWidth="1"/>
    <col min="21" max="21" width="13.140625" customWidth="1"/>
    <col min="22" max="22" width="18.2851562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24.42578125" customWidth="1"/>
    <col min="39" max="39" width="2.140625" customWidth="1"/>
    <col min="40" max="40" width="29.85546875" customWidth="1"/>
    <col min="41" max="42" width="14.28515625" customWidth="1"/>
    <col min="43" max="43" width="27.7109375" customWidth="1"/>
    <col min="44" max="51" width="14.28515625" customWidth="1"/>
  </cols>
  <sheetData>
    <row r="1" spans="1:51" ht="15" customHeight="1">
      <c r="A1" s="118"/>
      <c r="B1" s="119"/>
      <c r="C1" s="120"/>
      <c r="D1" s="48" t="s">
        <v>75</v>
      </c>
      <c r="E1" s="46" t="s">
        <v>79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88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3"/>
    </row>
    <row r="2" spans="1:51" ht="22.5" customHeight="1">
      <c r="A2" s="121"/>
      <c r="B2" s="122"/>
      <c r="C2" s="123"/>
      <c r="D2" s="45" t="s">
        <v>172</v>
      </c>
      <c r="E2" s="47" t="s">
        <v>171</v>
      </c>
      <c r="F2" s="174" t="s">
        <v>20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</row>
    <row r="3" spans="1:51" ht="30.75" customHeight="1">
      <c r="A3" s="124"/>
      <c r="B3" s="125"/>
      <c r="C3" s="126"/>
      <c r="D3" s="44" t="s">
        <v>76</v>
      </c>
      <c r="E3" s="3" t="s">
        <v>78</v>
      </c>
      <c r="F3" s="176" t="s">
        <v>80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</row>
    <row r="4" spans="1:51" ht="8.25" customHeight="1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89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1" s="2" customFormat="1">
      <c r="A5" s="2" t="s">
        <v>21</v>
      </c>
      <c r="C5" s="2" t="s">
        <v>175</v>
      </c>
      <c r="H5" s="2" t="s">
        <v>25</v>
      </c>
      <c r="I5" s="42"/>
      <c r="J5" s="43"/>
      <c r="K5" s="42" t="s">
        <v>242</v>
      </c>
      <c r="L5" s="43"/>
      <c r="T5" s="90"/>
    </row>
    <row r="6" spans="1:51" s="2" customFormat="1">
      <c r="A6" s="2" t="s">
        <v>22</v>
      </c>
      <c r="C6" s="2" t="s">
        <v>173</v>
      </c>
      <c r="H6" s="2" t="s">
        <v>24</v>
      </c>
      <c r="I6" s="42"/>
      <c r="J6" s="43"/>
      <c r="K6" s="42" t="s">
        <v>174</v>
      </c>
      <c r="L6" s="43"/>
      <c r="T6" s="90"/>
    </row>
    <row r="8" spans="1:51" ht="15" customHeight="1">
      <c r="A8" s="154" t="s">
        <v>0</v>
      </c>
      <c r="B8" s="154" t="s">
        <v>23</v>
      </c>
      <c r="C8" s="154"/>
      <c r="D8" s="154" t="s">
        <v>26</v>
      </c>
      <c r="E8" s="157" t="s">
        <v>1</v>
      </c>
      <c r="F8" s="157" t="s">
        <v>2</v>
      </c>
      <c r="G8" s="157" t="s">
        <v>3</v>
      </c>
      <c r="H8" s="156" t="s">
        <v>43</v>
      </c>
      <c r="I8" s="156"/>
      <c r="J8" s="156"/>
      <c r="K8" s="156"/>
      <c r="L8" s="156"/>
      <c r="M8" s="158" t="s">
        <v>56</v>
      </c>
      <c r="N8" s="158"/>
      <c r="O8" s="158"/>
      <c r="P8" s="158"/>
      <c r="Q8" s="158"/>
      <c r="R8" s="159" t="s">
        <v>59</v>
      </c>
      <c r="S8" s="160"/>
      <c r="T8" s="161"/>
      <c r="U8" s="154" t="s">
        <v>14</v>
      </c>
      <c r="V8" s="154"/>
      <c r="W8" s="156" t="s">
        <v>43</v>
      </c>
      <c r="X8" s="156"/>
      <c r="Y8" s="156"/>
      <c r="Z8" s="156"/>
      <c r="AA8" s="156"/>
      <c r="AB8" s="158" t="s">
        <v>56</v>
      </c>
      <c r="AC8" s="158"/>
      <c r="AD8" s="158"/>
      <c r="AE8" s="158"/>
      <c r="AF8" s="158"/>
      <c r="AG8" s="154" t="s">
        <v>15</v>
      </c>
      <c r="AH8" s="154"/>
      <c r="AI8" s="169" t="s">
        <v>16</v>
      </c>
      <c r="AJ8" s="169" t="s">
        <v>17</v>
      </c>
      <c r="AK8" s="168" t="s">
        <v>18</v>
      </c>
      <c r="AL8" s="157" t="s">
        <v>19</v>
      </c>
      <c r="AN8" s="165" t="s">
        <v>61</v>
      </c>
      <c r="AO8" s="165" t="s">
        <v>62</v>
      </c>
      <c r="AP8" s="165" t="s">
        <v>63</v>
      </c>
      <c r="AQ8" s="165" t="s">
        <v>64</v>
      </c>
      <c r="AR8" s="165" t="s">
        <v>65</v>
      </c>
      <c r="AS8" s="165" t="s">
        <v>66</v>
      </c>
      <c r="AT8" s="165" t="s">
        <v>68</v>
      </c>
      <c r="AU8" s="165" t="s">
        <v>69</v>
      </c>
      <c r="AV8" s="165" t="s">
        <v>70</v>
      </c>
      <c r="AW8" s="165" t="s">
        <v>71</v>
      </c>
      <c r="AX8" s="165" t="s">
        <v>72</v>
      </c>
      <c r="AY8" s="165" t="s">
        <v>73</v>
      </c>
    </row>
    <row r="9" spans="1:51" ht="63.75">
      <c r="A9" s="154"/>
      <c r="B9" s="154"/>
      <c r="C9" s="154"/>
      <c r="D9" s="154"/>
      <c r="E9" s="157"/>
      <c r="F9" s="157"/>
      <c r="G9" s="15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62"/>
      <c r="S9" s="163"/>
      <c r="T9" s="164"/>
      <c r="U9" s="154"/>
      <c r="V9" s="154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54"/>
      <c r="AH9" s="154"/>
      <c r="AI9" s="169"/>
      <c r="AJ9" s="169"/>
      <c r="AK9" s="168"/>
      <c r="AL9" s="157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</row>
    <row r="10" spans="1:51" ht="60">
      <c r="A10" s="154"/>
      <c r="B10" s="154"/>
      <c r="C10" s="154"/>
      <c r="D10" s="154"/>
      <c r="E10" s="157"/>
      <c r="F10" s="157"/>
      <c r="G10" s="157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74</v>
      </c>
      <c r="S10" s="20" t="s">
        <v>34</v>
      </c>
      <c r="T10" s="91" t="s">
        <v>245</v>
      </c>
      <c r="U10" s="154"/>
      <c r="V10" s="154"/>
      <c r="W10" s="41">
        <v>1</v>
      </c>
      <c r="X10" s="41">
        <v>2</v>
      </c>
      <c r="Y10" s="41">
        <v>3</v>
      </c>
      <c r="Z10" s="41">
        <v>4</v>
      </c>
      <c r="AA10" s="41">
        <v>5</v>
      </c>
      <c r="AB10" s="40">
        <v>1</v>
      </c>
      <c r="AC10" s="40">
        <v>2</v>
      </c>
      <c r="AD10" s="40">
        <v>3</v>
      </c>
      <c r="AE10" s="40">
        <v>4</v>
      </c>
      <c r="AF10" s="40">
        <v>5</v>
      </c>
      <c r="AG10" s="20" t="s">
        <v>74</v>
      </c>
      <c r="AH10" s="20" t="s">
        <v>34</v>
      </c>
      <c r="AI10" s="169"/>
      <c r="AJ10" s="169"/>
      <c r="AK10" s="168"/>
      <c r="AL10" s="15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</row>
    <row r="11" spans="1:51">
      <c r="A11" s="19" t="s">
        <v>60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92"/>
      <c r="U11" s="63"/>
      <c r="V11" s="63"/>
      <c r="W11" s="65"/>
      <c r="X11" s="65"/>
      <c r="Y11" s="65"/>
      <c r="Z11" s="65"/>
      <c r="AA11" s="65"/>
      <c r="AB11" s="63"/>
      <c r="AC11" s="63"/>
      <c r="AD11" s="63"/>
      <c r="AE11" s="63"/>
      <c r="AF11" s="63"/>
      <c r="AG11" s="63"/>
      <c r="AH11" s="64"/>
      <c r="AI11" s="66"/>
      <c r="AJ11" s="67"/>
      <c r="AK11" s="76"/>
      <c r="AL11" s="20"/>
    </row>
    <row r="12" spans="1:51">
      <c r="A12" s="53" t="s">
        <v>81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82"/>
      <c r="U12" s="155"/>
      <c r="V12" s="155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77"/>
      <c r="AL12" s="57"/>
      <c r="AM12" s="73"/>
    </row>
    <row r="13" spans="1:51">
      <c r="A13" s="53" t="s">
        <v>229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82"/>
      <c r="U13" s="72"/>
      <c r="V13" s="72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77"/>
      <c r="AL13" s="57"/>
      <c r="AM13" s="73"/>
    </row>
    <row r="14" spans="1:51" s="1" customFormat="1" ht="112.5" customHeight="1">
      <c r="A14" s="5">
        <v>1</v>
      </c>
      <c r="B14" s="102" t="s">
        <v>82</v>
      </c>
      <c r="C14" s="103"/>
      <c r="D14" s="59" t="s">
        <v>83</v>
      </c>
      <c r="E14" s="61" t="s">
        <v>84</v>
      </c>
      <c r="F14" s="61" t="s">
        <v>85</v>
      </c>
      <c r="G14" s="80" t="s">
        <v>243</v>
      </c>
      <c r="H14" s="68"/>
      <c r="I14" s="68">
        <v>2</v>
      </c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4</v>
      </c>
      <c r="S14" s="70" t="str">
        <f>IF(R14=0,"SR",IF(AND(R14&gt;=1,R14&lt;=3),"LR",IF(AND(R14&gt;=4,R14&lt;=6),"MR",IF(AND(R14&gt;=8,R14&lt;=12),"HR","ER"))))</f>
        <v>MR</v>
      </c>
      <c r="T14" s="95" t="s">
        <v>263</v>
      </c>
      <c r="U14" s="108" t="s">
        <v>178</v>
      </c>
      <c r="V14" s="109"/>
      <c r="W14" s="9"/>
      <c r="X14" s="7"/>
      <c r="Y14" s="7">
        <v>3</v>
      </c>
      <c r="Z14" s="7"/>
      <c r="AA14" s="7"/>
      <c r="AB14" s="5"/>
      <c r="AC14" s="5"/>
      <c r="AD14" s="5">
        <v>3</v>
      </c>
      <c r="AE14" s="5"/>
      <c r="AF14" s="5"/>
      <c r="AG14" s="69">
        <f>(SUM(W14:AA14))*(SUM(AB14:AF14))</f>
        <v>9</v>
      </c>
      <c r="AH14" s="70" t="str">
        <f>IF(AG14=0,"SR",IF(AND(AG14&gt;=1,AG14&lt;=3),"LR",IF(AND(AG14&gt;=4,AG14&lt;=6),"MR",IF(AND(AG14&gt;=8,AG14&lt;=12),"HR","ER"))))</f>
        <v>HR</v>
      </c>
      <c r="AI14" s="74" t="s">
        <v>176</v>
      </c>
      <c r="AJ14" s="12" t="s">
        <v>177</v>
      </c>
      <c r="AK14" s="78" t="s">
        <v>95</v>
      </c>
      <c r="AL14" s="58" t="s">
        <v>180</v>
      </c>
      <c r="AN14" s="3">
        <v>0</v>
      </c>
      <c r="AO14" s="3">
        <v>0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" customFormat="1" ht="90.75" customHeight="1">
      <c r="A15" s="3">
        <v>2</v>
      </c>
      <c r="B15" s="170" t="s">
        <v>86</v>
      </c>
      <c r="C15" s="171"/>
      <c r="D15" s="59" t="s">
        <v>87</v>
      </c>
      <c r="E15" s="61" t="s">
        <v>84</v>
      </c>
      <c r="F15" s="61" t="s">
        <v>85</v>
      </c>
      <c r="G15" s="80" t="s">
        <v>243</v>
      </c>
      <c r="H15" s="8"/>
      <c r="I15" s="8"/>
      <c r="J15" s="8">
        <v>3</v>
      </c>
      <c r="K15" s="8"/>
      <c r="L15" s="8"/>
      <c r="M15" s="62"/>
      <c r="N15" s="3">
        <v>2</v>
      </c>
      <c r="O15" s="3"/>
      <c r="P15" s="3"/>
      <c r="Q15" s="3"/>
      <c r="R15" s="3">
        <f t="shared" ref="R15:R43" si="0">(SUM(H15:L15))*(SUM(M15:Q15))</f>
        <v>6</v>
      </c>
      <c r="S15" s="34" t="str">
        <f t="shared" ref="S15:S16" si="1">IF(R15=0,"SR",IF(AND(R15&gt;=1,R15&lt;=3),"LR",IF(AND(R15&gt;=4,R15&lt;=6),"MR",IF(AND(R15&gt;=8,R15&lt;=12),"HR","ER"))))</f>
        <v>MR</v>
      </c>
      <c r="T15" s="95" t="s">
        <v>263</v>
      </c>
      <c r="U15" s="108" t="s">
        <v>178</v>
      </c>
      <c r="V15" s="109"/>
      <c r="W15" s="8"/>
      <c r="X15" s="8"/>
      <c r="Y15" s="8">
        <v>3</v>
      </c>
      <c r="Z15" s="8"/>
      <c r="AA15" s="8"/>
      <c r="AB15" s="3"/>
      <c r="AC15" s="3"/>
      <c r="AD15" s="3">
        <v>3</v>
      </c>
      <c r="AE15" s="3"/>
      <c r="AF15" s="3"/>
      <c r="AG15" s="3">
        <f t="shared" ref="AG15:AG16" si="2">(SUM(W15:AA15))*(SUM(AB15:AF15))</f>
        <v>9</v>
      </c>
      <c r="AH15" s="34" t="str">
        <f t="shared" ref="AH15:AH43" si="3">IF(AG15=0,"SR",IF(AND(AG15&gt;=1,AG15&lt;=3),"LR",IF(AND(AG15&gt;=4,AG15&lt;=6),"MR",IF(AND(AG15&gt;=8,AG15&lt;=12),"HR","ER"))))</f>
        <v>HR</v>
      </c>
      <c r="AI15" s="74" t="s">
        <v>176</v>
      </c>
      <c r="AJ15" s="12" t="s">
        <v>177</v>
      </c>
      <c r="AK15" s="78" t="s">
        <v>95</v>
      </c>
      <c r="AL15" s="58" t="s">
        <v>180</v>
      </c>
      <c r="AN15" s="3">
        <v>0</v>
      </c>
      <c r="AO15" s="3">
        <v>0</v>
      </c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105" customHeight="1">
      <c r="A16" s="3">
        <v>3</v>
      </c>
      <c r="B16" s="170" t="s">
        <v>88</v>
      </c>
      <c r="C16" s="171"/>
      <c r="D16" s="59" t="s">
        <v>89</v>
      </c>
      <c r="E16" s="61" t="s">
        <v>90</v>
      </c>
      <c r="F16" s="11" t="s">
        <v>85</v>
      </c>
      <c r="G16" s="80" t="s">
        <v>243</v>
      </c>
      <c r="H16" s="8"/>
      <c r="I16" s="8"/>
      <c r="J16" s="8">
        <v>3</v>
      </c>
      <c r="K16" s="8"/>
      <c r="L16" s="8"/>
      <c r="M16" s="3">
        <v>1</v>
      </c>
      <c r="N16" s="3"/>
      <c r="O16" s="3"/>
      <c r="P16" s="3"/>
      <c r="Q16" s="3"/>
      <c r="R16" s="3">
        <f t="shared" si="0"/>
        <v>3</v>
      </c>
      <c r="S16" s="34" t="str">
        <f t="shared" si="1"/>
        <v>LR</v>
      </c>
      <c r="T16" s="96" t="s">
        <v>260</v>
      </c>
      <c r="U16" s="172" t="s">
        <v>179</v>
      </c>
      <c r="V16" s="173"/>
      <c r="W16" s="8"/>
      <c r="X16" s="8"/>
      <c r="Y16" s="8">
        <v>3</v>
      </c>
      <c r="Z16" s="8"/>
      <c r="AA16" s="8"/>
      <c r="AB16" s="3"/>
      <c r="AC16" s="3">
        <v>2</v>
      </c>
      <c r="AD16" s="3"/>
      <c r="AE16" s="3"/>
      <c r="AF16" s="3"/>
      <c r="AG16" s="3">
        <f t="shared" si="2"/>
        <v>6</v>
      </c>
      <c r="AH16" s="34" t="str">
        <f t="shared" si="3"/>
        <v>MR</v>
      </c>
      <c r="AI16" s="74" t="s">
        <v>176</v>
      </c>
      <c r="AJ16" s="12" t="s">
        <v>177</v>
      </c>
      <c r="AK16" s="78" t="s">
        <v>95</v>
      </c>
      <c r="AL16" s="58" t="s">
        <v>96</v>
      </c>
      <c r="AN16" s="3">
        <v>0</v>
      </c>
      <c r="AO16" s="3">
        <v>0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s="1" customFormat="1" ht="87.75" customHeight="1">
      <c r="A17" s="3">
        <v>4</v>
      </c>
      <c r="B17" s="102" t="s">
        <v>182</v>
      </c>
      <c r="C17" s="103"/>
      <c r="D17" s="58" t="s">
        <v>114</v>
      </c>
      <c r="E17" s="61" t="s">
        <v>90</v>
      </c>
      <c r="F17" s="12" t="s">
        <v>85</v>
      </c>
      <c r="G17" s="80" t="s">
        <v>243</v>
      </c>
      <c r="H17" s="68"/>
      <c r="I17" s="68"/>
      <c r="J17" s="7">
        <v>3</v>
      </c>
      <c r="K17" s="7"/>
      <c r="L17" s="7"/>
      <c r="M17" s="69"/>
      <c r="N17" s="69">
        <v>2</v>
      </c>
      <c r="O17" s="5"/>
      <c r="P17" s="5"/>
      <c r="Q17" s="5"/>
      <c r="R17" s="69">
        <f>(SUM(H17:L17))*(SUM(M17:Q17))</f>
        <v>6</v>
      </c>
      <c r="S17" s="70" t="str">
        <f>IF(R17=0,"SR",IF(AND(R17&gt;=1,R17&lt;=3),"LR",IF(AND(R17&gt;=4,R17&lt;=6),"MR",IF(AND(R17&gt;=8,R17&lt;=12),"HR","ER"))))</f>
        <v>MR</v>
      </c>
      <c r="T17" s="95" t="s">
        <v>263</v>
      </c>
      <c r="U17" s="108" t="s">
        <v>178</v>
      </c>
      <c r="V17" s="109"/>
      <c r="W17" s="9"/>
      <c r="X17" s="7"/>
      <c r="Y17" s="7">
        <v>3</v>
      </c>
      <c r="Z17" s="7"/>
      <c r="AA17" s="7"/>
      <c r="AB17" s="5"/>
      <c r="AC17" s="5">
        <v>2</v>
      </c>
      <c r="AD17" s="5"/>
      <c r="AE17" s="5"/>
      <c r="AF17" s="5"/>
      <c r="AG17" s="3">
        <f t="shared" ref="AG17" si="4">(SUM(W17:AA17))*(SUM(AB17:AF17))</f>
        <v>6</v>
      </c>
      <c r="AH17" s="34" t="str">
        <f t="shared" ref="AH17" si="5">IF(AG17=0,"SR",IF(AND(AG17&gt;=1,AG17&lt;=3),"LR",IF(AND(AG17&gt;=4,AG17&lt;=6),"MR",IF(AND(AG17&gt;=8,AG17&lt;=12),"HR","ER"))))</f>
        <v>MR</v>
      </c>
      <c r="AI17" s="74" t="s">
        <v>176</v>
      </c>
      <c r="AJ17" s="12" t="s">
        <v>177</v>
      </c>
      <c r="AK17" s="78" t="s">
        <v>95</v>
      </c>
      <c r="AL17" s="58" t="s">
        <v>180</v>
      </c>
      <c r="AN17" s="3">
        <v>0</v>
      </c>
      <c r="AO17" s="3">
        <v>0</v>
      </c>
      <c r="AP17" s="3"/>
      <c r="AQ17" s="75"/>
      <c r="AR17" s="3"/>
      <c r="AS17" s="3"/>
      <c r="AT17" s="3"/>
      <c r="AU17" s="3"/>
      <c r="AV17" s="3"/>
      <c r="AW17" s="3"/>
      <c r="AX17" s="3"/>
      <c r="AY17" s="3"/>
    </row>
    <row r="18" spans="1:51" s="1" customFormat="1" ht="80.25" customHeight="1">
      <c r="A18" s="3">
        <f>A17+1</f>
        <v>5</v>
      </c>
      <c r="B18" s="102" t="s">
        <v>183</v>
      </c>
      <c r="C18" s="103"/>
      <c r="D18" s="60" t="s">
        <v>122</v>
      </c>
      <c r="E18" s="12" t="s">
        <v>181</v>
      </c>
      <c r="F18" s="12" t="s">
        <v>124</v>
      </c>
      <c r="G18" s="80" t="s">
        <v>243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ref="R18:R24" si="6">(SUM(H18:L18))*(SUM(M18:Q18))</f>
        <v>1</v>
      </c>
      <c r="S18" s="34" t="str">
        <f t="shared" ref="S18:S24" si="7">IF(R18=0,"SR",IF(AND(R18&gt;=1,R18&lt;=3),"LR",IF(AND(R18&gt;=4,R18&lt;=6),"MR",IF(AND(R18&gt;=8,R18&lt;=12),"HR","ER"))))</f>
        <v>LR</v>
      </c>
      <c r="T18" s="96" t="s">
        <v>260</v>
      </c>
      <c r="U18" s="108" t="s">
        <v>178</v>
      </c>
      <c r="V18" s="109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ref="AG18" si="8">(SUM(W18:AA18))*(SUM(AB18:AF18))</f>
        <v>1</v>
      </c>
      <c r="AH18" s="34" t="str">
        <f t="shared" ref="AH18" si="9">IF(AG18=0,"SR",IF(AND(AG18&gt;=1,AG18&lt;=3),"LR",IF(AND(AG18&gt;=4,AG18&lt;=6),"MR",IF(AND(AG18&gt;=8,AG18&lt;=12),"HR","ER"))))</f>
        <v>LR</v>
      </c>
      <c r="AI18" s="74" t="s">
        <v>176</v>
      </c>
      <c r="AJ18" s="12" t="s">
        <v>177</v>
      </c>
      <c r="AK18" s="78" t="s">
        <v>95</v>
      </c>
      <c r="AL18" s="58" t="s">
        <v>180</v>
      </c>
      <c r="AN18" s="3">
        <v>0</v>
      </c>
      <c r="AO18" s="3">
        <v>0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ht="80.25" customHeight="1">
      <c r="A19" s="3">
        <f t="shared" ref="A19:A26" si="10">A18+1</f>
        <v>6</v>
      </c>
      <c r="B19" s="102" t="s">
        <v>127</v>
      </c>
      <c r="C19" s="103"/>
      <c r="D19" s="58" t="s">
        <v>114</v>
      </c>
      <c r="E19" s="12" t="s">
        <v>128</v>
      </c>
      <c r="F19" s="58" t="s">
        <v>116</v>
      </c>
      <c r="G19" s="80" t="s">
        <v>243</v>
      </c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6"/>
        <v>1</v>
      </c>
      <c r="S19" s="34" t="str">
        <f t="shared" si="7"/>
        <v>LR</v>
      </c>
      <c r="T19" s="96" t="s">
        <v>260</v>
      </c>
      <c r="U19" s="108" t="s">
        <v>184</v>
      </c>
      <c r="V19" s="109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ref="AG19" si="11">(SUM(W19:AA19))*(SUM(AB19:AF19))</f>
        <v>1</v>
      </c>
      <c r="AH19" s="34" t="str">
        <f t="shared" ref="AH19" si="12">IF(AG19=0,"SR",IF(AND(AG19&gt;=1,AG19&lt;=3),"LR",IF(AND(AG19&gt;=4,AG19&lt;=6),"MR",IF(AND(AG19&gt;=8,AG19&lt;=12),"HR","ER"))))</f>
        <v>LR</v>
      </c>
      <c r="AI19" s="74" t="s">
        <v>176</v>
      </c>
      <c r="AJ19" s="12" t="s">
        <v>177</v>
      </c>
      <c r="AK19" s="78" t="s">
        <v>95</v>
      </c>
      <c r="AL19" s="58" t="s">
        <v>185</v>
      </c>
      <c r="AN19" s="3">
        <v>0</v>
      </c>
      <c r="AO19" s="3">
        <v>0</v>
      </c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s="1" customFormat="1" ht="79.5" customHeight="1">
      <c r="A20" s="3">
        <f t="shared" si="10"/>
        <v>7</v>
      </c>
      <c r="B20" s="102" t="s">
        <v>129</v>
      </c>
      <c r="C20" s="103"/>
      <c r="D20" s="58" t="s">
        <v>114</v>
      </c>
      <c r="E20" s="58" t="s">
        <v>128</v>
      </c>
      <c r="F20" s="58" t="s">
        <v>116</v>
      </c>
      <c r="G20" s="80" t="s">
        <v>243</v>
      </c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6"/>
        <v>1</v>
      </c>
      <c r="S20" s="34" t="str">
        <f t="shared" si="7"/>
        <v>LR</v>
      </c>
      <c r="T20" s="96" t="s">
        <v>260</v>
      </c>
      <c r="U20" s="108" t="s">
        <v>187</v>
      </c>
      <c r="V20" s="109"/>
      <c r="W20" s="8">
        <v>1</v>
      </c>
      <c r="X20" s="8"/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:AG24" si="13">(SUM(W20:AA20))*(SUM(AB20:AF20))</f>
        <v>1</v>
      </c>
      <c r="AH20" s="34" t="str">
        <f t="shared" ref="AH20:AH24" si="14">IF(AG20=0,"SR",IF(AND(AG20&gt;=1,AG20&lt;=3),"LR",IF(AND(AG20&gt;=4,AG20&lt;=6),"MR",IF(AND(AG20&gt;=8,AG20&lt;=12),"HR","ER"))))</f>
        <v>LR</v>
      </c>
      <c r="AI20" s="74" t="s">
        <v>176</v>
      </c>
      <c r="AJ20" s="12" t="s">
        <v>177</v>
      </c>
      <c r="AK20" s="78" t="s">
        <v>95</v>
      </c>
      <c r="AL20" s="58" t="s">
        <v>186</v>
      </c>
      <c r="AN20" s="3">
        <v>0</v>
      </c>
      <c r="AO20" s="3">
        <v>0</v>
      </c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s="1" customFormat="1" ht="75" customHeight="1">
      <c r="A21" s="3">
        <f t="shared" si="10"/>
        <v>8</v>
      </c>
      <c r="B21" s="102" t="s">
        <v>131</v>
      </c>
      <c r="C21" s="103"/>
      <c r="D21" s="58" t="s">
        <v>132</v>
      </c>
      <c r="E21" s="58" t="s">
        <v>133</v>
      </c>
      <c r="F21" s="58" t="s">
        <v>134</v>
      </c>
      <c r="G21" s="80" t="s">
        <v>243</v>
      </c>
      <c r="H21" s="8"/>
      <c r="I21" s="8"/>
      <c r="J21" s="8"/>
      <c r="K21" s="8">
        <v>4</v>
      </c>
      <c r="L21" s="8"/>
      <c r="M21" s="3"/>
      <c r="N21" s="3">
        <v>2</v>
      </c>
      <c r="O21" s="3"/>
      <c r="P21" s="3"/>
      <c r="Q21" s="3"/>
      <c r="R21" s="3">
        <f t="shared" si="6"/>
        <v>8</v>
      </c>
      <c r="S21" s="34" t="str">
        <f t="shared" si="7"/>
        <v>HR</v>
      </c>
      <c r="T21" s="95" t="s">
        <v>264</v>
      </c>
      <c r="U21" s="108" t="s">
        <v>188</v>
      </c>
      <c r="V21" s="109"/>
      <c r="W21" s="8"/>
      <c r="X21" s="8"/>
      <c r="Y21" s="8"/>
      <c r="Z21" s="8">
        <v>4</v>
      </c>
      <c r="AA21" s="8"/>
      <c r="AB21" s="3"/>
      <c r="AC21" s="3">
        <v>2</v>
      </c>
      <c r="AD21" s="3"/>
      <c r="AE21" s="3"/>
      <c r="AF21" s="3"/>
      <c r="AG21" s="3">
        <f t="shared" si="13"/>
        <v>8</v>
      </c>
      <c r="AH21" s="34" t="str">
        <f t="shared" si="14"/>
        <v>HR</v>
      </c>
      <c r="AI21" s="74" t="s">
        <v>176</v>
      </c>
      <c r="AJ21" s="12" t="s">
        <v>177</v>
      </c>
      <c r="AK21" s="78" t="s">
        <v>95</v>
      </c>
      <c r="AL21" s="83" t="s">
        <v>241</v>
      </c>
      <c r="AM21" s="79"/>
      <c r="AN21" s="3">
        <v>0</v>
      </c>
      <c r="AO21" s="3">
        <v>0</v>
      </c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s="1" customFormat="1" ht="100.5" customHeight="1">
      <c r="A22" s="3">
        <f t="shared" si="10"/>
        <v>9</v>
      </c>
      <c r="B22" s="102" t="s">
        <v>137</v>
      </c>
      <c r="C22" s="103"/>
      <c r="D22" s="58" t="s">
        <v>138</v>
      </c>
      <c r="E22" s="58" t="s">
        <v>189</v>
      </c>
      <c r="F22" s="58" t="s">
        <v>134</v>
      </c>
      <c r="G22" s="80" t="s">
        <v>243</v>
      </c>
      <c r="H22" s="8"/>
      <c r="I22" s="8"/>
      <c r="J22" s="8">
        <v>3</v>
      </c>
      <c r="K22" s="8"/>
      <c r="L22" s="8"/>
      <c r="M22" s="3"/>
      <c r="N22" s="3">
        <v>2</v>
      </c>
      <c r="O22" s="3"/>
      <c r="P22" s="3"/>
      <c r="Q22" s="3"/>
      <c r="R22" s="3">
        <f t="shared" si="6"/>
        <v>6</v>
      </c>
      <c r="S22" s="34" t="str">
        <f t="shared" si="7"/>
        <v>MR</v>
      </c>
      <c r="T22" s="95" t="s">
        <v>259</v>
      </c>
      <c r="U22" s="108" t="s">
        <v>190</v>
      </c>
      <c r="V22" s="109"/>
      <c r="W22" s="8"/>
      <c r="X22" s="8"/>
      <c r="Y22" s="8">
        <v>3</v>
      </c>
      <c r="Z22" s="8"/>
      <c r="AA22" s="8"/>
      <c r="AB22" s="3">
        <v>1</v>
      </c>
      <c r="AC22" s="3"/>
      <c r="AD22" s="3"/>
      <c r="AE22" s="3"/>
      <c r="AF22" s="3"/>
      <c r="AG22" s="3">
        <f t="shared" si="13"/>
        <v>3</v>
      </c>
      <c r="AH22" s="34" t="str">
        <f t="shared" si="14"/>
        <v>LR</v>
      </c>
      <c r="AI22" s="74" t="s">
        <v>176</v>
      </c>
      <c r="AJ22" s="12" t="s">
        <v>177</v>
      </c>
      <c r="AK22" s="78" t="s">
        <v>95</v>
      </c>
      <c r="AL22" s="84" t="s">
        <v>191</v>
      </c>
      <c r="AN22" s="3">
        <v>0</v>
      </c>
      <c r="AO22" s="3">
        <v>0</v>
      </c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s="1" customFormat="1" ht="78" customHeight="1">
      <c r="A23" s="3">
        <f t="shared" si="10"/>
        <v>10</v>
      </c>
      <c r="B23" s="102" t="s">
        <v>143</v>
      </c>
      <c r="C23" s="103"/>
      <c r="D23" s="58" t="s">
        <v>122</v>
      </c>
      <c r="E23" s="58" t="s">
        <v>192</v>
      </c>
      <c r="F23" s="58" t="s">
        <v>116</v>
      </c>
      <c r="G23" s="80" t="s">
        <v>243</v>
      </c>
      <c r="H23" s="8">
        <v>1</v>
      </c>
      <c r="I23" s="8"/>
      <c r="J23" s="8"/>
      <c r="K23" s="8"/>
      <c r="L23" s="8"/>
      <c r="M23" s="3">
        <v>1</v>
      </c>
      <c r="N23" s="3"/>
      <c r="O23" s="3"/>
      <c r="P23" s="3"/>
      <c r="Q23" s="3"/>
      <c r="R23" s="3">
        <f t="shared" si="6"/>
        <v>1</v>
      </c>
      <c r="S23" s="34" t="str">
        <f t="shared" si="7"/>
        <v>LR</v>
      </c>
      <c r="T23" s="95" t="s">
        <v>260</v>
      </c>
      <c r="U23" s="108" t="s">
        <v>145</v>
      </c>
      <c r="V23" s="109"/>
      <c r="W23" s="8"/>
      <c r="X23" s="8">
        <v>2</v>
      </c>
      <c r="Y23" s="8"/>
      <c r="Z23" s="8"/>
      <c r="AA23" s="8"/>
      <c r="AB23" s="3">
        <v>1</v>
      </c>
      <c r="AC23" s="3"/>
      <c r="AD23" s="3"/>
      <c r="AE23" s="3"/>
      <c r="AF23" s="3"/>
      <c r="AG23" s="3">
        <f t="shared" si="13"/>
        <v>2</v>
      </c>
      <c r="AH23" s="34" t="str">
        <f t="shared" si="14"/>
        <v>LR</v>
      </c>
      <c r="AI23" s="74" t="s">
        <v>176</v>
      </c>
      <c r="AJ23" s="12" t="s">
        <v>177</v>
      </c>
      <c r="AK23" s="78" t="s">
        <v>95</v>
      </c>
      <c r="AL23" s="84" t="s">
        <v>193</v>
      </c>
      <c r="AN23" s="3">
        <v>0</v>
      </c>
      <c r="AO23" s="3">
        <v>0</v>
      </c>
      <c r="AP23" s="3"/>
      <c r="AQ23" s="3"/>
      <c r="AR23" s="3"/>
      <c r="AS23" s="3"/>
      <c r="AT23" s="3"/>
      <c r="AU23" s="3"/>
      <c r="AV23" s="3"/>
      <c r="AW23" s="3"/>
      <c r="AX23" s="3"/>
      <c r="AY23" s="3"/>
    </row>
    <row r="24" spans="1:51" s="1" customFormat="1" ht="86.25" customHeight="1">
      <c r="A24" s="3">
        <f t="shared" si="10"/>
        <v>11</v>
      </c>
      <c r="B24" s="102" t="s">
        <v>194</v>
      </c>
      <c r="C24" s="103"/>
      <c r="D24" s="58" t="s">
        <v>114</v>
      </c>
      <c r="E24" s="58" t="s">
        <v>128</v>
      </c>
      <c r="F24" s="58" t="s">
        <v>116</v>
      </c>
      <c r="G24" s="80" t="s">
        <v>243</v>
      </c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si="6"/>
        <v>1</v>
      </c>
      <c r="S24" s="34" t="str">
        <f t="shared" si="7"/>
        <v>LR</v>
      </c>
      <c r="T24" s="95" t="s">
        <v>260</v>
      </c>
      <c r="U24" s="108" t="s">
        <v>148</v>
      </c>
      <c r="V24" s="109"/>
      <c r="W24" s="8"/>
      <c r="X24" s="8">
        <v>2</v>
      </c>
      <c r="Y24" s="8"/>
      <c r="Z24" s="8"/>
      <c r="AA24" s="8"/>
      <c r="AB24" s="3">
        <v>1</v>
      </c>
      <c r="AC24" s="3"/>
      <c r="AD24" s="3"/>
      <c r="AE24" s="3"/>
      <c r="AF24" s="3"/>
      <c r="AG24" s="3">
        <f t="shared" si="13"/>
        <v>2</v>
      </c>
      <c r="AH24" s="34" t="str">
        <f t="shared" si="14"/>
        <v>LR</v>
      </c>
      <c r="AI24" s="74" t="s">
        <v>176</v>
      </c>
      <c r="AJ24" s="12" t="s">
        <v>177</v>
      </c>
      <c r="AK24" s="78" t="s">
        <v>95</v>
      </c>
      <c r="AL24" s="84" t="s">
        <v>195</v>
      </c>
      <c r="AN24" s="3">
        <v>0</v>
      </c>
      <c r="AO24" s="3">
        <v>0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s="1" customFormat="1" ht="86.25" customHeight="1">
      <c r="A25" s="3">
        <f t="shared" si="10"/>
        <v>12</v>
      </c>
      <c r="B25" s="102" t="s">
        <v>221</v>
      </c>
      <c r="C25" s="103"/>
      <c r="D25" s="58" t="s">
        <v>223</v>
      </c>
      <c r="E25" s="58" t="s">
        <v>224</v>
      </c>
      <c r="F25" s="58" t="s">
        <v>134</v>
      </c>
      <c r="G25" s="80" t="s">
        <v>243</v>
      </c>
      <c r="H25" s="8"/>
      <c r="I25" s="8"/>
      <c r="J25" s="8">
        <v>3</v>
      </c>
      <c r="K25" s="8"/>
      <c r="L25" s="8"/>
      <c r="M25" s="3"/>
      <c r="N25" s="3">
        <v>2</v>
      </c>
      <c r="O25" s="3"/>
      <c r="P25" s="3"/>
      <c r="Q25" s="3"/>
      <c r="R25" s="3">
        <f t="shared" ref="R25" si="15">(SUM(H25:L25))*(SUM(M25:Q25))</f>
        <v>6</v>
      </c>
      <c r="S25" s="34" t="str">
        <f t="shared" ref="S25" si="16">IF(R25=0,"SR",IF(AND(R25&gt;=1,R25&lt;=3),"LR",IF(AND(R25&gt;=4,R25&lt;=6),"MR",IF(AND(R25&gt;=8,R25&lt;=12),"HR","ER"))))</f>
        <v>MR</v>
      </c>
      <c r="T25" s="95" t="s">
        <v>259</v>
      </c>
      <c r="U25" s="108" t="s">
        <v>225</v>
      </c>
      <c r="V25" s="109"/>
      <c r="W25" s="8"/>
      <c r="X25" s="8"/>
      <c r="Y25" s="8">
        <v>3</v>
      </c>
      <c r="Z25" s="8"/>
      <c r="AA25" s="8"/>
      <c r="AB25" s="3"/>
      <c r="AC25" s="3">
        <v>2</v>
      </c>
      <c r="AD25" s="3"/>
      <c r="AE25" s="3"/>
      <c r="AF25" s="3"/>
      <c r="AG25" s="3">
        <f t="shared" ref="AG25" si="17">(SUM(W25:AA25))*(SUM(AB25:AF25))</f>
        <v>6</v>
      </c>
      <c r="AH25" s="34" t="str">
        <f t="shared" ref="AH25" si="18">IF(AG25=0,"SR",IF(AND(AG25&gt;=1,AG25&lt;=3),"LR",IF(AND(AG25&gt;=4,AG25&lt;=6),"MR",IF(AND(AG25&gt;=8,AG25&lt;=12),"HR","ER"))))</f>
        <v>MR</v>
      </c>
      <c r="AI25" s="74" t="s">
        <v>176</v>
      </c>
      <c r="AJ25" s="12" t="s">
        <v>177</v>
      </c>
      <c r="AK25" s="78" t="s">
        <v>95</v>
      </c>
      <c r="AL25" s="84" t="s">
        <v>226</v>
      </c>
      <c r="AN25" s="3">
        <v>0</v>
      </c>
      <c r="AO25" s="3">
        <v>0</v>
      </c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s="1" customFormat="1" ht="86.25" customHeight="1">
      <c r="A26" s="3">
        <f t="shared" si="10"/>
        <v>13</v>
      </c>
      <c r="B26" s="102" t="s">
        <v>222</v>
      </c>
      <c r="C26" s="103"/>
      <c r="D26" s="58" t="s">
        <v>223</v>
      </c>
      <c r="E26" s="58" t="s">
        <v>224</v>
      </c>
      <c r="F26" s="58" t="s">
        <v>134</v>
      </c>
      <c r="G26" s="80" t="s">
        <v>243</v>
      </c>
      <c r="H26" s="8"/>
      <c r="I26" s="8"/>
      <c r="J26" s="8">
        <v>3</v>
      </c>
      <c r="K26" s="8"/>
      <c r="L26" s="8"/>
      <c r="M26" s="3"/>
      <c r="N26" s="3">
        <v>2</v>
      </c>
      <c r="O26" s="3"/>
      <c r="P26" s="3"/>
      <c r="Q26" s="3"/>
      <c r="R26" s="3">
        <f t="shared" ref="R26" si="19">(SUM(H26:L26))*(SUM(M26:Q26))</f>
        <v>6</v>
      </c>
      <c r="S26" s="34" t="str">
        <f t="shared" ref="S26" si="20">IF(R26=0,"SR",IF(AND(R26&gt;=1,R26&lt;=3),"LR",IF(AND(R26&gt;=4,R26&lt;=6),"MR",IF(AND(R26&gt;=8,R26&lt;=12),"HR","ER"))))</f>
        <v>MR</v>
      </c>
      <c r="T26" s="95" t="s">
        <v>259</v>
      </c>
      <c r="U26" s="108" t="s">
        <v>227</v>
      </c>
      <c r="V26" s="109"/>
      <c r="W26" s="8"/>
      <c r="X26" s="8"/>
      <c r="Y26" s="8">
        <v>3</v>
      </c>
      <c r="Z26" s="8"/>
      <c r="AA26" s="8"/>
      <c r="AB26" s="3"/>
      <c r="AC26" s="3">
        <v>2</v>
      </c>
      <c r="AD26" s="3"/>
      <c r="AE26" s="3"/>
      <c r="AF26" s="3"/>
      <c r="AG26" s="3">
        <f t="shared" ref="AG26" si="21">(SUM(W26:AA26))*(SUM(AB26:AF26))</f>
        <v>6</v>
      </c>
      <c r="AH26" s="34" t="str">
        <f t="shared" ref="AH26" si="22">IF(AG26=0,"SR",IF(AND(AG26&gt;=1,AG26&lt;=3),"LR",IF(AND(AG26&gt;=4,AG26&lt;=6),"MR",IF(AND(AG26&gt;=8,AG26&lt;=12),"HR","ER"))))</f>
        <v>MR</v>
      </c>
      <c r="AI26" s="74" t="s">
        <v>176</v>
      </c>
      <c r="AJ26" s="12" t="s">
        <v>177</v>
      </c>
      <c r="AK26" s="78" t="s">
        <v>95</v>
      </c>
      <c r="AL26" s="84" t="s">
        <v>228</v>
      </c>
      <c r="AN26" s="3">
        <v>0</v>
      </c>
      <c r="AO26" s="3">
        <v>0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s="1" customFormat="1">
      <c r="A27" s="105" t="s">
        <v>230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7"/>
    </row>
    <row r="28" spans="1:51" s="1" customFormat="1" ht="78" customHeight="1">
      <c r="A28" s="3">
        <v>1</v>
      </c>
      <c r="B28" s="178" t="s">
        <v>196</v>
      </c>
      <c r="C28" s="179"/>
      <c r="D28" s="58" t="s">
        <v>114</v>
      </c>
      <c r="E28" s="58" t="s">
        <v>192</v>
      </c>
      <c r="F28" s="58" t="s">
        <v>124</v>
      </c>
      <c r="G28" s="80" t="s">
        <v>243</v>
      </c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ref="R28:R31" si="23">(SUM(H28:L28))*(SUM(M28:Q28))</f>
        <v>1</v>
      </c>
      <c r="S28" s="34" t="str">
        <f t="shared" ref="S28:S31" si="24">IF(R28=0,"SR",IF(AND(R28&gt;=1,R28&lt;=3),"LR",IF(AND(R28&gt;=4,R28&lt;=6),"MR",IF(AND(R28&gt;=8,R28&lt;=12),"HR","ER"))))</f>
        <v>LR</v>
      </c>
      <c r="T28" s="95" t="s">
        <v>260</v>
      </c>
      <c r="U28" s="108" t="s">
        <v>187</v>
      </c>
      <c r="V28" s="109"/>
      <c r="W28" s="8">
        <v>1</v>
      </c>
      <c r="X28" s="8"/>
      <c r="Y28" s="8"/>
      <c r="Z28" s="8"/>
      <c r="AA28" s="8"/>
      <c r="AB28" s="3">
        <v>1</v>
      </c>
      <c r="AC28" s="3"/>
      <c r="AD28" s="3"/>
      <c r="AE28" s="3"/>
      <c r="AF28" s="3"/>
      <c r="AG28" s="3">
        <f t="shared" ref="AG28:AG31" si="25">(SUM(W28:AA28))*(SUM(AB28:AF28))</f>
        <v>1</v>
      </c>
      <c r="AH28" s="34" t="str">
        <f t="shared" ref="AH28:AH31" si="26">IF(AG28=0,"SR",IF(AND(AG28&gt;=1,AG28&lt;=3),"LR",IF(AND(AG28&gt;=4,AG28&lt;=6),"MR",IF(AND(AG28&gt;=8,AG28&lt;=12),"HR","ER"))))</f>
        <v>LR</v>
      </c>
      <c r="AI28" s="74" t="s">
        <v>176</v>
      </c>
      <c r="AJ28" s="12" t="s">
        <v>177</v>
      </c>
      <c r="AK28" s="78" t="s">
        <v>95</v>
      </c>
      <c r="AL28" s="58" t="s">
        <v>186</v>
      </c>
      <c r="AN28" s="3">
        <v>0</v>
      </c>
      <c r="AO28" s="3">
        <v>0</v>
      </c>
      <c r="AP28" s="3"/>
      <c r="AQ28" s="3"/>
      <c r="AR28" s="3"/>
      <c r="AS28" s="3"/>
      <c r="AT28" s="3"/>
      <c r="AU28" s="3"/>
      <c r="AV28" s="3"/>
      <c r="AW28" s="3"/>
      <c r="AX28" s="3"/>
      <c r="AY28" s="3"/>
    </row>
    <row r="29" spans="1:51" s="1" customFormat="1" ht="83.25" customHeight="1">
      <c r="A29" s="3">
        <f>A28+1</f>
        <v>2</v>
      </c>
      <c r="B29" s="178" t="s">
        <v>198</v>
      </c>
      <c r="C29" s="179"/>
      <c r="D29" s="58" t="s">
        <v>114</v>
      </c>
      <c r="E29" s="58" t="s">
        <v>192</v>
      </c>
      <c r="F29" s="58" t="s">
        <v>124</v>
      </c>
      <c r="G29" s="80" t="s">
        <v>243</v>
      </c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23"/>
        <v>1</v>
      </c>
      <c r="S29" s="34" t="str">
        <f t="shared" si="24"/>
        <v>LR</v>
      </c>
      <c r="T29" s="95" t="s">
        <v>260</v>
      </c>
      <c r="U29" s="108" t="s">
        <v>187</v>
      </c>
      <c r="V29" s="109"/>
      <c r="W29" s="8">
        <v>1</v>
      </c>
      <c r="X29" s="8"/>
      <c r="Y29" s="8"/>
      <c r="Z29" s="8"/>
      <c r="AA29" s="8"/>
      <c r="AB29" s="3">
        <v>1</v>
      </c>
      <c r="AC29" s="3"/>
      <c r="AD29" s="3"/>
      <c r="AE29" s="3"/>
      <c r="AF29" s="3"/>
      <c r="AG29" s="3">
        <f t="shared" si="25"/>
        <v>1</v>
      </c>
      <c r="AH29" s="34" t="str">
        <f t="shared" si="26"/>
        <v>LR</v>
      </c>
      <c r="AI29" s="74" t="s">
        <v>176</v>
      </c>
      <c r="AJ29" s="12" t="s">
        <v>177</v>
      </c>
      <c r="AK29" s="78" t="s">
        <v>95</v>
      </c>
      <c r="AL29" s="58" t="s">
        <v>186</v>
      </c>
      <c r="AN29" s="3">
        <v>0</v>
      </c>
      <c r="AO29" s="3">
        <v>0</v>
      </c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 spans="1:51" s="1" customFormat="1" ht="87" customHeight="1">
      <c r="A30" s="3">
        <f>A29+1</f>
        <v>3</v>
      </c>
      <c r="B30" s="178" t="s">
        <v>197</v>
      </c>
      <c r="C30" s="179"/>
      <c r="D30" s="58" t="s">
        <v>114</v>
      </c>
      <c r="E30" s="58" t="s">
        <v>192</v>
      </c>
      <c r="F30" s="58" t="s">
        <v>116</v>
      </c>
      <c r="G30" s="80" t="s">
        <v>243</v>
      </c>
      <c r="H30" s="8">
        <v>1</v>
      </c>
      <c r="I30" s="8"/>
      <c r="J30" s="8"/>
      <c r="K30" s="8"/>
      <c r="L30" s="8"/>
      <c r="M30" s="3">
        <v>1</v>
      </c>
      <c r="N30" s="3"/>
      <c r="O30" s="3"/>
      <c r="P30" s="3"/>
      <c r="Q30" s="3"/>
      <c r="R30" s="3">
        <f t="shared" si="23"/>
        <v>1</v>
      </c>
      <c r="S30" s="34" t="str">
        <f t="shared" si="24"/>
        <v>LR</v>
      </c>
      <c r="T30" s="95" t="s">
        <v>260</v>
      </c>
      <c r="U30" s="108" t="s">
        <v>187</v>
      </c>
      <c r="V30" s="109"/>
      <c r="W30" s="8">
        <v>1</v>
      </c>
      <c r="X30" s="8"/>
      <c r="Y30" s="8"/>
      <c r="Z30" s="8"/>
      <c r="AA30" s="8"/>
      <c r="AB30" s="3">
        <v>1</v>
      </c>
      <c r="AC30" s="3"/>
      <c r="AD30" s="3"/>
      <c r="AE30" s="3"/>
      <c r="AF30" s="3"/>
      <c r="AG30" s="3">
        <f t="shared" si="25"/>
        <v>1</v>
      </c>
      <c r="AH30" s="34" t="str">
        <f t="shared" si="26"/>
        <v>LR</v>
      </c>
      <c r="AI30" s="74" t="s">
        <v>176</v>
      </c>
      <c r="AJ30" s="12" t="s">
        <v>177</v>
      </c>
      <c r="AK30" s="78" t="s">
        <v>95</v>
      </c>
      <c r="AL30" s="58" t="s">
        <v>186</v>
      </c>
      <c r="AN30" s="3">
        <v>0</v>
      </c>
      <c r="AO30" s="3">
        <v>0</v>
      </c>
      <c r="AP30" s="3"/>
      <c r="AQ30" s="3"/>
      <c r="AR30" s="3"/>
      <c r="AS30" s="3"/>
      <c r="AT30" s="3"/>
      <c r="AU30" s="3"/>
      <c r="AV30" s="3"/>
      <c r="AW30" s="3"/>
      <c r="AX30" s="3"/>
      <c r="AY30" s="3"/>
    </row>
    <row r="31" spans="1:51" s="1" customFormat="1" ht="109.5" customHeight="1">
      <c r="A31" s="3">
        <f>A30+1</f>
        <v>4</v>
      </c>
      <c r="B31" s="178" t="s">
        <v>199</v>
      </c>
      <c r="C31" s="179"/>
      <c r="D31" s="58" t="s">
        <v>138</v>
      </c>
      <c r="E31" s="58" t="s">
        <v>189</v>
      </c>
      <c r="F31" s="58" t="s">
        <v>134</v>
      </c>
      <c r="G31" s="80" t="s">
        <v>243</v>
      </c>
      <c r="H31" s="8"/>
      <c r="I31" s="8">
        <v>2</v>
      </c>
      <c r="J31" s="8"/>
      <c r="K31" s="8"/>
      <c r="L31" s="8"/>
      <c r="M31" s="3">
        <v>1</v>
      </c>
      <c r="N31" s="3"/>
      <c r="O31" s="3"/>
      <c r="P31" s="3"/>
      <c r="Q31" s="3"/>
      <c r="R31" s="3">
        <f t="shared" si="23"/>
        <v>2</v>
      </c>
      <c r="S31" s="34" t="str">
        <f>IF(R31=0,"SR",IF(AND(R31&gt;=1,R31&lt;=3),"LR",IF(AND(R31&gt;=4,R31&lt;=6),"MR",IF(AND(R31&gt;=8,R31&lt;=12),"HR","ER"))))</f>
        <v>LR</v>
      </c>
      <c r="T31" s="95" t="s">
        <v>260</v>
      </c>
      <c r="U31" s="108" t="s">
        <v>190</v>
      </c>
      <c r="V31" s="109"/>
      <c r="W31" s="8"/>
      <c r="X31" s="8">
        <v>2</v>
      </c>
      <c r="Y31" s="8"/>
      <c r="Z31" s="8"/>
      <c r="AA31" s="8"/>
      <c r="AB31" s="3">
        <v>1</v>
      </c>
      <c r="AC31" s="3"/>
      <c r="AD31" s="3"/>
      <c r="AE31" s="3"/>
      <c r="AF31" s="3"/>
      <c r="AG31" s="3">
        <f t="shared" si="25"/>
        <v>2</v>
      </c>
      <c r="AH31" s="34" t="str">
        <f t="shared" si="26"/>
        <v>LR</v>
      </c>
      <c r="AI31" s="74" t="s">
        <v>176</v>
      </c>
      <c r="AJ31" s="12" t="s">
        <v>177</v>
      </c>
      <c r="AK31" s="78" t="s">
        <v>95</v>
      </c>
      <c r="AL31" s="84" t="s">
        <v>191</v>
      </c>
      <c r="AN31" s="3">
        <v>0</v>
      </c>
      <c r="AO31" s="3">
        <v>0</v>
      </c>
      <c r="AP31" s="3"/>
      <c r="AQ31" s="3"/>
      <c r="AR31" s="3"/>
      <c r="AS31" s="3"/>
      <c r="AT31" s="3"/>
      <c r="AU31" s="3"/>
      <c r="AV31" s="3"/>
      <c r="AW31" s="3"/>
      <c r="AX31" s="3"/>
      <c r="AY31" s="3"/>
    </row>
    <row r="32" spans="1:51" s="1" customFormat="1">
      <c r="A32" s="105" t="s">
        <v>200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7"/>
      <c r="AN32" s="62"/>
      <c r="AO32" s="62"/>
      <c r="AP32" s="62"/>
      <c r="AQ32" s="62"/>
      <c r="AR32" s="62"/>
      <c r="AS32" s="62"/>
      <c r="AT32" s="3"/>
      <c r="AU32" s="3"/>
      <c r="AV32" s="3"/>
      <c r="AW32" s="3"/>
      <c r="AX32" s="3"/>
      <c r="AY32" s="3"/>
    </row>
    <row r="33" spans="1:51" s="1" customFormat="1" ht="68.25" customHeight="1">
      <c r="A33" s="3">
        <v>1</v>
      </c>
      <c r="B33" s="178" t="s">
        <v>201</v>
      </c>
      <c r="C33" s="179"/>
      <c r="D33" s="58" t="s">
        <v>202</v>
      </c>
      <c r="E33" s="58" t="s">
        <v>181</v>
      </c>
      <c r="F33" s="58" t="s">
        <v>124</v>
      </c>
      <c r="G33" s="11" t="s">
        <v>243</v>
      </c>
      <c r="H33" s="8"/>
      <c r="I33" s="8">
        <v>2</v>
      </c>
      <c r="J33" s="8"/>
      <c r="K33" s="8"/>
      <c r="L33" s="8"/>
      <c r="M33" s="3"/>
      <c r="N33" s="3">
        <v>2</v>
      </c>
      <c r="O33" s="3"/>
      <c r="P33" s="3"/>
      <c r="Q33" s="3"/>
      <c r="R33" s="3">
        <f>(SUM(H33:L33))*(SUM(M33:Q33))</f>
        <v>4</v>
      </c>
      <c r="S33" s="34" t="str">
        <f>IF(R33=0,"SR",IF(AND(R33&gt;=1,R33&lt;=3),"LR",IF(AND(R33&gt;=4,R33&lt;=6),"MR",IF(AND(R33&gt;=8,R33&lt;=12),"HR","ER"))))</f>
        <v>MR</v>
      </c>
      <c r="T33" s="95" t="s">
        <v>259</v>
      </c>
      <c r="U33" s="108" t="s">
        <v>92</v>
      </c>
      <c r="V33" s="109"/>
      <c r="W33" s="8"/>
      <c r="X33" s="8">
        <v>2</v>
      </c>
      <c r="Y33" s="8"/>
      <c r="Z33" s="8"/>
      <c r="AA33" s="8"/>
      <c r="AB33" s="3"/>
      <c r="AC33" s="3">
        <v>2</v>
      </c>
      <c r="AD33" s="3"/>
      <c r="AE33" s="3"/>
      <c r="AF33" s="3"/>
      <c r="AG33" s="3">
        <f>(SUM(W33:AA33))*(SUM(AB33:AF33))</f>
        <v>4</v>
      </c>
      <c r="AH33" s="34" t="str">
        <f>IF(AG33=0,"SR",IF(AND(AG33&gt;=1,AG33&lt;=3),"LR",IF(AND(AG33&gt;=4,AG33&lt;=6),"MR",IF(AND(AG33&gt;=8,AG33&lt;=12),"HR","ER"))))</f>
        <v>MR</v>
      </c>
      <c r="AI33" s="74" t="s">
        <v>176</v>
      </c>
      <c r="AJ33" s="12" t="s">
        <v>177</v>
      </c>
      <c r="AK33" s="78" t="s">
        <v>95</v>
      </c>
      <c r="AL33" s="84" t="s">
        <v>203</v>
      </c>
      <c r="AN33" s="3">
        <v>0</v>
      </c>
      <c r="AO33" s="3">
        <v>0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 spans="1:51" s="1" customFormat="1" ht="75" customHeight="1">
      <c r="A34" s="3">
        <v>2</v>
      </c>
      <c r="B34" s="178" t="s">
        <v>204</v>
      </c>
      <c r="C34" s="179"/>
      <c r="D34" s="58" t="s">
        <v>114</v>
      </c>
      <c r="E34" s="58" t="s">
        <v>192</v>
      </c>
      <c r="F34" s="58" t="s">
        <v>116</v>
      </c>
      <c r="G34" s="11" t="s">
        <v>243</v>
      </c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>(SUM(H34:L34))*(SUM(M34:Q34))</f>
        <v>1</v>
      </c>
      <c r="S34" s="34" t="str">
        <f>IF(R34=0,"SR",IF(AND(R34&gt;=1,R34&lt;=3),"LR",IF(AND(R34&gt;=4,R34&lt;=6),"MR",IF(AND(R34&gt;=8,R34&lt;=12),"HR","ER"))))</f>
        <v>LR</v>
      </c>
      <c r="T34" s="95" t="s">
        <v>260</v>
      </c>
      <c r="U34" s="108" t="s">
        <v>187</v>
      </c>
      <c r="V34" s="109"/>
      <c r="W34" s="8"/>
      <c r="X34" s="8">
        <v>2</v>
      </c>
      <c r="Y34" s="8"/>
      <c r="Z34" s="8"/>
      <c r="AA34" s="8"/>
      <c r="AB34" s="3"/>
      <c r="AC34" s="3">
        <v>2</v>
      </c>
      <c r="AD34" s="3"/>
      <c r="AE34" s="3"/>
      <c r="AF34" s="3"/>
      <c r="AG34" s="3">
        <f>(SUM(W34:AA34))*(SUM(AB34:AF34))</f>
        <v>4</v>
      </c>
      <c r="AH34" s="34" t="str">
        <f>IF(AG34=0,"SR",IF(AND(AG34&gt;=1,AG34&lt;=3),"LR",IF(AND(AG34&gt;=4,AG34&lt;=6),"MR",IF(AND(AG34&gt;=8,AG34&lt;=12),"HR","ER"))))</f>
        <v>MR</v>
      </c>
      <c r="AI34" s="74" t="s">
        <v>176</v>
      </c>
      <c r="AJ34" s="12" t="s">
        <v>177</v>
      </c>
      <c r="AK34" s="78" t="s">
        <v>95</v>
      </c>
      <c r="AL34" s="58" t="s">
        <v>186</v>
      </c>
      <c r="AN34" s="3">
        <v>0</v>
      </c>
      <c r="AO34" s="3">
        <v>0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5" spans="1:51" s="1" customFormat="1" ht="90">
      <c r="A35" s="3">
        <v>3</v>
      </c>
      <c r="B35" s="102" t="s">
        <v>205</v>
      </c>
      <c r="C35" s="103"/>
      <c r="D35" s="58" t="s">
        <v>207</v>
      </c>
      <c r="E35" s="58" t="s">
        <v>208</v>
      </c>
      <c r="F35" s="58" t="s">
        <v>206</v>
      </c>
      <c r="G35" s="11" t="s">
        <v>243</v>
      </c>
      <c r="H35" s="8"/>
      <c r="I35" s="8"/>
      <c r="J35" s="8">
        <v>3</v>
      </c>
      <c r="K35" s="8"/>
      <c r="L35" s="8"/>
      <c r="M35" s="3">
        <v>1</v>
      </c>
      <c r="N35" s="3"/>
      <c r="O35" s="3"/>
      <c r="P35" s="3"/>
      <c r="Q35" s="3"/>
      <c r="R35" s="3">
        <f>(SUM(H35:L35))*(SUM(M35:Q35))</f>
        <v>3</v>
      </c>
      <c r="S35" s="34" t="str">
        <f>IF(R35=0,"SR",IF(AND(R35&gt;=1,R35&lt;=3),"LR",IF(AND(R35&gt;=4,R35&lt;=6),"MR",IF(AND(R35&gt;=8,R35&lt;=12),"HR","ER"))))</f>
        <v>LR</v>
      </c>
      <c r="T35" s="95" t="s">
        <v>260</v>
      </c>
      <c r="U35" s="108" t="s">
        <v>209</v>
      </c>
      <c r="V35" s="109"/>
      <c r="W35" s="8"/>
      <c r="X35" s="8"/>
      <c r="Y35" s="8">
        <v>3</v>
      </c>
      <c r="Z35" s="8"/>
      <c r="AA35" s="8"/>
      <c r="AB35" s="3">
        <v>1</v>
      </c>
      <c r="AC35" s="3"/>
      <c r="AD35" s="3"/>
      <c r="AE35" s="3"/>
      <c r="AF35" s="3"/>
      <c r="AG35" s="3">
        <f>(SUM(W35:AA35))*(SUM(AB35:AF35))</f>
        <v>3</v>
      </c>
      <c r="AH35" s="34" t="str">
        <f>IF(AG35=0,"SR",IF(AND(AG35&gt;=1,AG35&lt;=3),"LR",IF(AND(AG35&gt;=4,AG35&lt;=6),"MR",IF(AND(AG35&gt;=8,AG35&lt;=12),"HR","ER"))))</f>
        <v>LR</v>
      </c>
      <c r="AI35" s="74" t="s">
        <v>176</v>
      </c>
      <c r="AJ35" s="12" t="s">
        <v>177</v>
      </c>
      <c r="AK35" s="78" t="s">
        <v>95</v>
      </c>
      <c r="AL35" s="58" t="s">
        <v>210</v>
      </c>
      <c r="AN35" s="3">
        <v>0</v>
      </c>
      <c r="AO35" s="3">
        <v>0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</row>
    <row r="36" spans="1:51" s="1" customFormat="1">
      <c r="A36" s="105" t="s">
        <v>259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7"/>
      <c r="AN36" s="62"/>
      <c r="AO36" s="62"/>
      <c r="AP36" s="62"/>
      <c r="AQ36" s="62"/>
      <c r="AR36" s="62"/>
      <c r="AS36" s="62"/>
      <c r="AT36" s="3"/>
      <c r="AU36" s="3"/>
      <c r="AV36" s="3"/>
      <c r="AW36" s="3"/>
      <c r="AX36" s="3"/>
      <c r="AY36" s="3"/>
    </row>
    <row r="37" spans="1:51" s="1" customFormat="1" ht="45">
      <c r="A37" s="3">
        <v>1</v>
      </c>
      <c r="B37" s="102" t="s">
        <v>105</v>
      </c>
      <c r="C37" s="103"/>
      <c r="D37" s="58" t="s">
        <v>98</v>
      </c>
      <c r="E37" s="58" t="s">
        <v>108</v>
      </c>
      <c r="F37" s="58" t="s">
        <v>99</v>
      </c>
      <c r="G37" s="80" t="s">
        <v>243</v>
      </c>
      <c r="H37" s="8">
        <v>1</v>
      </c>
      <c r="I37" s="8"/>
      <c r="J37" s="8"/>
      <c r="K37" s="8"/>
      <c r="L37" s="8"/>
      <c r="M37" s="3">
        <v>1</v>
      </c>
      <c r="N37" s="3"/>
      <c r="O37" s="3"/>
      <c r="P37" s="3"/>
      <c r="Q37" s="3"/>
      <c r="R37" s="3">
        <f>(SUM(H37:L37))*(SUM(M37:Q37))</f>
        <v>1</v>
      </c>
      <c r="S37" s="34" t="str">
        <f>IF(R37=0,"SR",IF(AND(R37&gt;=1,R37&lt;=3),"LR",IF(AND(R37&gt;=4,R37&lt;=6),"MR",IF(AND(R37&gt;=8,R37&lt;=12),"HR","ER"))))</f>
        <v>LR</v>
      </c>
      <c r="T37" s="95" t="s">
        <v>260</v>
      </c>
      <c r="U37" s="104" t="s">
        <v>106</v>
      </c>
      <c r="V37" s="104"/>
      <c r="W37" s="8">
        <v>1</v>
      </c>
      <c r="X37" s="8"/>
      <c r="Y37" s="8"/>
      <c r="Z37" s="8"/>
      <c r="AA37" s="8"/>
      <c r="AB37" s="3"/>
      <c r="AC37" s="3">
        <v>2</v>
      </c>
      <c r="AD37" s="3"/>
      <c r="AE37" s="3"/>
      <c r="AF37" s="3"/>
      <c r="AG37" s="3">
        <f>(SUM(W37:AA37))*(SUM(AB37:AF37))</f>
        <v>2</v>
      </c>
      <c r="AH37" s="34" t="str">
        <f>IF(AG37=0,"SR",IF(AND(AG37&gt;=1,AG37&lt;=3),"LR",IF(AND(AG37&gt;=4,AG37&lt;=6),"MR",IF(AND(AG37&gt;=8,AG37&lt;=12),"HR","ER"))))</f>
        <v>LR</v>
      </c>
      <c r="AI37" s="74" t="s">
        <v>176</v>
      </c>
      <c r="AJ37" s="3" t="s">
        <v>211</v>
      </c>
      <c r="AK37" s="78" t="s">
        <v>95</v>
      </c>
      <c r="AL37" s="86" t="s">
        <v>212</v>
      </c>
      <c r="AN37" s="3">
        <v>0</v>
      </c>
      <c r="AO37" s="3">
        <v>0</v>
      </c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 spans="1:51" s="1" customFormat="1" ht="45">
      <c r="A38" s="3">
        <v>2</v>
      </c>
      <c r="B38" s="102" t="s">
        <v>97</v>
      </c>
      <c r="C38" s="103"/>
      <c r="D38" s="60" t="s">
        <v>100</v>
      </c>
      <c r="E38" s="58" t="s">
        <v>213</v>
      </c>
      <c r="F38" s="58" t="s">
        <v>99</v>
      </c>
      <c r="G38" s="80" t="s">
        <v>243</v>
      </c>
      <c r="H38" s="8">
        <v>1</v>
      </c>
      <c r="I38" s="8"/>
      <c r="J38" s="8"/>
      <c r="K38" s="8"/>
      <c r="L38" s="8"/>
      <c r="M38" s="3">
        <v>1</v>
      </c>
      <c r="N38" s="3"/>
      <c r="O38" s="3"/>
      <c r="P38" s="3"/>
      <c r="Q38" s="3"/>
      <c r="R38" s="3">
        <f>(SUM(H38:L38))*(SUM(M38:Q38))</f>
        <v>1</v>
      </c>
      <c r="S38" s="34" t="str">
        <f>IF(R38=0,"SR",IF(AND(R38&gt;=1,R38&lt;=3),"LR",IF(AND(R38&gt;=4,R38&lt;=6),"MR",IF(AND(R38&gt;=8,R38&lt;=12),"HR","ER"))))</f>
        <v>LR</v>
      </c>
      <c r="T38" s="183" t="s">
        <v>260</v>
      </c>
      <c r="U38" s="104" t="s">
        <v>214</v>
      </c>
      <c r="V38" s="104"/>
      <c r="W38" s="8">
        <v>1</v>
      </c>
      <c r="X38" s="8"/>
      <c r="Y38" s="8"/>
      <c r="Z38" s="8"/>
      <c r="AA38" s="8"/>
      <c r="AB38" s="3"/>
      <c r="AC38" s="3">
        <v>2</v>
      </c>
      <c r="AD38" s="3"/>
      <c r="AE38" s="3"/>
      <c r="AF38" s="3"/>
      <c r="AG38" s="3">
        <f>(SUM(W38:AA38))*(SUM(AB38:AF38))</f>
        <v>2</v>
      </c>
      <c r="AH38" s="34" t="str">
        <f>IF(AG38=0,"SR",IF(AND(AG38&gt;=1,AG38&lt;=3),"LR",IF(AND(AG38&gt;=4,AG38&lt;=6),"MR",IF(AND(AG38&gt;=8,AG38&lt;=12),"HR","ER"))))</f>
        <v>LR</v>
      </c>
      <c r="AI38" s="74" t="s">
        <v>176</v>
      </c>
      <c r="AJ38" s="3" t="s">
        <v>211</v>
      </c>
      <c r="AK38" s="78" t="s">
        <v>95</v>
      </c>
      <c r="AL38" s="3"/>
      <c r="AN38" s="3">
        <v>0</v>
      </c>
      <c r="AO38" s="3">
        <v>0</v>
      </c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1" s="1" customFormat="1" ht="50.25" customHeight="1">
      <c r="A39" s="3">
        <v>3</v>
      </c>
      <c r="B39" s="102" t="s">
        <v>104</v>
      </c>
      <c r="C39" s="103"/>
      <c r="D39" s="58" t="s">
        <v>102</v>
      </c>
      <c r="E39" s="58" t="s">
        <v>215</v>
      </c>
      <c r="F39" s="58" t="s">
        <v>99</v>
      </c>
      <c r="G39" s="80" t="s">
        <v>243</v>
      </c>
      <c r="H39" s="8">
        <v>1</v>
      </c>
      <c r="I39" s="8"/>
      <c r="J39" s="8"/>
      <c r="K39" s="8"/>
      <c r="L39" s="8"/>
      <c r="M39" s="3">
        <v>1</v>
      </c>
      <c r="N39" s="3"/>
      <c r="O39" s="3"/>
      <c r="P39" s="3"/>
      <c r="Q39" s="3"/>
      <c r="R39" s="3">
        <f>(SUM(H39:L39))*(SUM(M39:Q39))</f>
        <v>1</v>
      </c>
      <c r="S39" s="34" t="str">
        <f>IF(R39=0,"SR",IF(AND(R39&gt;=1,R39&lt;=3),"LR",IF(AND(R39&gt;=4,R39&lt;=6),"MR",IF(AND(R39&gt;=8,R39&lt;=12),"HR","ER"))))</f>
        <v>LR</v>
      </c>
      <c r="T39" s="183" t="s">
        <v>260</v>
      </c>
      <c r="U39" s="104" t="s">
        <v>109</v>
      </c>
      <c r="V39" s="104"/>
      <c r="W39" s="8">
        <v>1</v>
      </c>
      <c r="X39" s="8"/>
      <c r="Y39" s="8"/>
      <c r="Z39" s="8"/>
      <c r="AA39" s="8"/>
      <c r="AB39" s="3"/>
      <c r="AC39" s="3">
        <v>2</v>
      </c>
      <c r="AD39" s="3"/>
      <c r="AE39" s="3"/>
      <c r="AF39" s="3"/>
      <c r="AG39" s="3">
        <f>(SUM(W39:AA39))*(SUM(AB39:AF39))</f>
        <v>2</v>
      </c>
      <c r="AH39" s="34" t="str">
        <f>IF(AG39=0,"SR",IF(AND(AG39&gt;=1,AG39&lt;=3),"LR",IF(AND(AG39&gt;=4,AG39&lt;=6),"MR",IF(AND(AG39&gt;=8,AG39&lt;=12),"HR","ER"))))</f>
        <v>LR</v>
      </c>
      <c r="AI39" s="74" t="s">
        <v>176</v>
      </c>
      <c r="AJ39" s="3" t="s">
        <v>211</v>
      </c>
      <c r="AK39" s="78" t="s">
        <v>95</v>
      </c>
      <c r="AL39" s="3"/>
      <c r="AN39" s="3">
        <v>0</v>
      </c>
      <c r="AO39" s="3">
        <v>0</v>
      </c>
      <c r="AP39" s="3"/>
      <c r="AQ39" s="3"/>
      <c r="AR39" s="3"/>
      <c r="AS39" s="3"/>
      <c r="AT39" s="3"/>
      <c r="AU39" s="3"/>
      <c r="AV39" s="3"/>
      <c r="AW39" s="3"/>
      <c r="AX39" s="3"/>
      <c r="AY39" s="3"/>
    </row>
    <row r="40" spans="1:51" s="1" customFormat="1" ht="50.25" customHeight="1">
      <c r="A40" s="3">
        <v>4</v>
      </c>
      <c r="B40" s="102" t="s">
        <v>216</v>
      </c>
      <c r="C40" s="103"/>
      <c r="D40" s="58" t="s">
        <v>217</v>
      </c>
      <c r="E40" s="58" t="s">
        <v>218</v>
      </c>
      <c r="F40" s="58" t="s">
        <v>116</v>
      </c>
      <c r="G40" s="80" t="s">
        <v>243</v>
      </c>
      <c r="H40" s="8"/>
      <c r="I40" s="8">
        <v>2</v>
      </c>
      <c r="J40" s="8"/>
      <c r="K40" s="8"/>
      <c r="L40" s="8"/>
      <c r="M40" s="3">
        <v>1</v>
      </c>
      <c r="N40" s="3"/>
      <c r="O40" s="3"/>
      <c r="P40" s="3"/>
      <c r="Q40" s="3"/>
      <c r="R40" s="3">
        <f>(SUM(H40:L40))*(SUM(M40:Q40))</f>
        <v>2</v>
      </c>
      <c r="S40" s="34" t="str">
        <f>IF(R40=0,"SR",IF(AND(R40&gt;=1,R40&lt;=3),"LR",IF(AND(R40&gt;=4,R40&lt;=6),"MR",IF(AND(R40&gt;=8,R40&lt;=12),"HR","ER"))))</f>
        <v>LR</v>
      </c>
      <c r="T40" s="183" t="s">
        <v>260</v>
      </c>
      <c r="U40" s="104" t="s">
        <v>220</v>
      </c>
      <c r="V40" s="104"/>
      <c r="W40" s="8"/>
      <c r="X40" s="8">
        <v>2</v>
      </c>
      <c r="Y40" s="8"/>
      <c r="Z40" s="8"/>
      <c r="AA40" s="8"/>
      <c r="AB40" s="3">
        <v>1</v>
      </c>
      <c r="AC40" s="3"/>
      <c r="AD40" s="3"/>
      <c r="AE40" s="3"/>
      <c r="AF40" s="3"/>
      <c r="AG40" s="3">
        <f>(SUM(W40:AA40))*(SUM(AB40:AF40))</f>
        <v>2</v>
      </c>
      <c r="AH40" s="34" t="str">
        <f>IF(AG40=0,"SR",IF(AND(AG40&gt;=1,AG40&lt;=3),"LR",IF(AND(AG40&gt;=4,AG40&lt;=6),"MR",IF(AND(AG40&gt;=8,AG40&lt;=12),"HR","ER"))))</f>
        <v>LR</v>
      </c>
      <c r="AI40" s="74" t="s">
        <v>176</v>
      </c>
      <c r="AJ40" s="3" t="s">
        <v>211</v>
      </c>
      <c r="AK40" s="78" t="s">
        <v>95</v>
      </c>
      <c r="AL40" s="84" t="s">
        <v>219</v>
      </c>
      <c r="AN40" s="3">
        <v>0</v>
      </c>
      <c r="AO40" s="3">
        <v>0</v>
      </c>
      <c r="AP40" s="3"/>
      <c r="AQ40" s="3"/>
      <c r="AR40" s="3"/>
      <c r="AS40" s="3"/>
      <c r="AT40" s="3"/>
      <c r="AU40" s="3"/>
      <c r="AV40" s="3"/>
      <c r="AW40" s="3"/>
      <c r="AX40" s="3"/>
      <c r="AY40" s="3"/>
    </row>
    <row r="41" spans="1:51" s="1" customFormat="1" ht="108.75" customHeight="1">
      <c r="A41" s="3">
        <v>5</v>
      </c>
      <c r="B41" s="110" t="s">
        <v>246</v>
      </c>
      <c r="C41" s="110"/>
      <c r="D41" s="98" t="s">
        <v>247</v>
      </c>
      <c r="E41" s="99" t="s">
        <v>248</v>
      </c>
      <c r="F41" s="99" t="s">
        <v>249</v>
      </c>
      <c r="G41" s="85" t="s">
        <v>250</v>
      </c>
      <c r="H41" s="8"/>
      <c r="I41" s="8"/>
      <c r="J41" s="8"/>
      <c r="K41" s="8"/>
      <c r="L41" s="8">
        <v>5</v>
      </c>
      <c r="M41" s="73"/>
      <c r="N41" s="3">
        <v>2</v>
      </c>
      <c r="O41" s="3"/>
      <c r="P41" s="73"/>
      <c r="Q41" s="73"/>
      <c r="R41" s="3">
        <f t="shared" ref="R41" si="27">(SUM(H41:L41))*(SUM(M41:Q41))</f>
        <v>10</v>
      </c>
      <c r="S41" s="34" t="str">
        <f>IF(R41=0,"SR",IF(AND(R41&gt;=1,R41&lt;=3),"LR",IF(AND(R41&gt;=4,R41&lt;=6),"MR",IF(AND(R41&gt;=8,R41&lt;=12),"HR","ER"))))</f>
        <v>HR</v>
      </c>
      <c r="T41" s="82" t="s">
        <v>259</v>
      </c>
      <c r="U41" s="111" t="s">
        <v>251</v>
      </c>
      <c r="V41" s="112"/>
      <c r="W41" s="100"/>
      <c r="X41" s="8">
        <v>2</v>
      </c>
      <c r="Y41" s="8"/>
      <c r="Z41" s="8"/>
      <c r="AA41" s="8"/>
      <c r="AB41" s="3">
        <v>1</v>
      </c>
      <c r="AC41" s="73"/>
      <c r="AD41" s="73"/>
      <c r="AE41" s="73"/>
      <c r="AF41" s="73"/>
      <c r="AG41" s="3">
        <f>(SUM(W41:AA41))*(SUM(AB41:AF41))</f>
        <v>2</v>
      </c>
      <c r="AH41" s="34" t="str">
        <f t="shared" ref="AH41" si="28">IF(AG41=1,"SR",IF(AND(AG41&gt;=2,AG41&lt;=3),"LR",IF(AND(AG41&gt;=4,AG41&lt;=6),"MR",IF(AND(AG41&gt;=8,AG41&lt;=12),"HR","ER"))))</f>
        <v>LR</v>
      </c>
      <c r="AI41" s="3" t="s">
        <v>252</v>
      </c>
      <c r="AJ41" s="3" t="s">
        <v>211</v>
      </c>
      <c r="AK41" s="3" t="s">
        <v>253</v>
      </c>
      <c r="AL41" s="101" t="s">
        <v>254</v>
      </c>
      <c r="AM41" s="97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</row>
    <row r="42" spans="1:51" s="1" customFormat="1">
      <c r="A42" s="42" t="s">
        <v>67</v>
      </c>
      <c r="B42" s="49"/>
      <c r="C42" s="49"/>
      <c r="D42" s="49"/>
      <c r="E42" s="49"/>
      <c r="F42" s="49"/>
      <c r="H42" s="50"/>
      <c r="I42" s="50"/>
      <c r="J42" s="50"/>
      <c r="K42" s="50"/>
      <c r="L42" s="50"/>
      <c r="T42" s="25"/>
      <c r="U42" s="51"/>
      <c r="V42" s="51"/>
      <c r="W42" s="50"/>
      <c r="X42" s="50"/>
      <c r="Y42" s="50"/>
      <c r="Z42" s="50"/>
      <c r="AA42" s="50"/>
    </row>
    <row r="43" spans="1:51" s="1" customFormat="1" ht="45">
      <c r="A43" s="3">
        <v>1</v>
      </c>
      <c r="B43" s="110" t="s">
        <v>231</v>
      </c>
      <c r="C43" s="110"/>
      <c r="D43" s="58" t="s">
        <v>233</v>
      </c>
      <c r="E43" s="58" t="s">
        <v>234</v>
      </c>
      <c r="F43" s="58" t="s">
        <v>235</v>
      </c>
      <c r="G43" s="80" t="s">
        <v>244</v>
      </c>
      <c r="H43" s="8"/>
      <c r="I43" s="8"/>
      <c r="J43" s="8">
        <v>3</v>
      </c>
      <c r="K43" s="8"/>
      <c r="L43" s="8"/>
      <c r="M43" s="3"/>
      <c r="N43" s="3"/>
      <c r="O43" s="3"/>
      <c r="P43" s="3">
        <v>4</v>
      </c>
      <c r="Q43" s="3"/>
      <c r="R43" s="3">
        <f t="shared" si="0"/>
        <v>12</v>
      </c>
      <c r="S43" s="34" t="str">
        <f>IF(R43=0,"SR",IF(AND(R43&gt;=1,R43&lt;=3),"LR",IF(AND(R43&gt;=4,R43&lt;=6),"MR",IF(AND(R43&gt;=8,R43&lt;=12),"HR","ER"))))</f>
        <v>HR</v>
      </c>
      <c r="T43" s="95" t="s">
        <v>261</v>
      </c>
      <c r="U43" s="104" t="s">
        <v>236</v>
      </c>
      <c r="V43" s="104"/>
      <c r="W43" s="8"/>
      <c r="X43" s="8"/>
      <c r="Y43" s="8">
        <v>3</v>
      </c>
      <c r="Z43" s="8"/>
      <c r="AA43" s="8"/>
      <c r="AB43" s="3"/>
      <c r="AC43" s="3"/>
      <c r="AD43" s="3"/>
      <c r="AE43" s="3">
        <v>4</v>
      </c>
      <c r="AF43" s="3"/>
      <c r="AG43" s="3">
        <f>(SUM(W43:AA43))*(SUM(AB43:AF43))</f>
        <v>12</v>
      </c>
      <c r="AH43" s="34" t="str">
        <f t="shared" si="3"/>
        <v>HR</v>
      </c>
      <c r="AI43" s="74" t="s">
        <v>176</v>
      </c>
      <c r="AJ43" s="3" t="s">
        <v>211</v>
      </c>
      <c r="AK43" s="78" t="s">
        <v>95</v>
      </c>
      <c r="AL43" s="86" t="s">
        <v>237</v>
      </c>
      <c r="AN43" s="3">
        <v>0</v>
      </c>
      <c r="AO43" s="3">
        <v>0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1:51" s="1" customFormat="1" ht="45">
      <c r="A44" s="3">
        <v>2</v>
      </c>
      <c r="B44" s="110" t="s">
        <v>232</v>
      </c>
      <c r="C44" s="110"/>
      <c r="D44" s="58" t="s">
        <v>238</v>
      </c>
      <c r="E44" s="58" t="s">
        <v>239</v>
      </c>
      <c r="F44" s="58" t="s">
        <v>235</v>
      </c>
      <c r="G44" s="80" t="s">
        <v>244</v>
      </c>
      <c r="H44" s="8"/>
      <c r="I44" s="8"/>
      <c r="J44" s="8">
        <v>3</v>
      </c>
      <c r="K44" s="8"/>
      <c r="L44" s="8"/>
      <c r="M44" s="3"/>
      <c r="N44" s="3"/>
      <c r="O44" s="3"/>
      <c r="P44" s="3">
        <v>4</v>
      </c>
      <c r="Q44" s="3"/>
      <c r="R44" s="3">
        <f t="shared" ref="R44" si="29">(SUM(H44:L44))*(SUM(M44:Q44))</f>
        <v>12</v>
      </c>
      <c r="S44" s="34" t="str">
        <f>IF(R44=0,"SR",IF(AND(R44&gt;=1,R44&lt;=3),"LR",IF(AND(R44&gt;=4,R44&lt;=6),"MR",IF(AND(R44&gt;=8,R44&lt;=12),"HR","ER"))))</f>
        <v>HR</v>
      </c>
      <c r="T44" s="95" t="s">
        <v>261</v>
      </c>
      <c r="U44" s="182" t="s">
        <v>240</v>
      </c>
      <c r="V44" s="182"/>
      <c r="W44" s="8"/>
      <c r="X44" s="8"/>
      <c r="Y44" s="8">
        <v>3</v>
      </c>
      <c r="Z44" s="8"/>
      <c r="AA44" s="8"/>
      <c r="AB44" s="3"/>
      <c r="AC44" s="3"/>
      <c r="AD44" s="3"/>
      <c r="AE44" s="3">
        <v>4</v>
      </c>
      <c r="AF44" s="3"/>
      <c r="AG44" s="3">
        <f>(SUM(W44:AA44))*(SUM(AB44:AF44))</f>
        <v>12</v>
      </c>
      <c r="AH44" s="34" t="str">
        <f t="shared" ref="AH44" si="30">IF(AG44=0,"SR",IF(AND(AG44&gt;=1,AG44&lt;=3),"LR",IF(AND(AG44&gt;=4,AG44&lt;=6),"MR",IF(AND(AG44&gt;=8,AG44&lt;=12),"HR","ER"))))</f>
        <v>HR</v>
      </c>
      <c r="AI44" s="74" t="s">
        <v>176</v>
      </c>
      <c r="AJ44" s="3" t="s">
        <v>211</v>
      </c>
      <c r="AK44" s="78" t="s">
        <v>95</v>
      </c>
      <c r="AL44" s="83" t="s">
        <v>240</v>
      </c>
      <c r="AM44" s="83"/>
      <c r="AN44" s="3">
        <v>0</v>
      </c>
      <c r="AO44" s="3">
        <v>0</v>
      </c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1:51">
      <c r="A45" s="15"/>
      <c r="B45" s="16"/>
      <c r="C45" s="16"/>
      <c r="D45" s="16"/>
      <c r="E45" s="16"/>
      <c r="F45" s="16"/>
      <c r="G45" s="16"/>
      <c r="H45" s="21"/>
      <c r="I45" s="21"/>
      <c r="J45" s="21"/>
      <c r="K45" s="21"/>
      <c r="L45" s="21"/>
      <c r="M45" s="16"/>
      <c r="N45" s="16"/>
      <c r="O45" s="16"/>
      <c r="P45" s="16"/>
      <c r="Q45" s="16"/>
      <c r="R45" s="16"/>
      <c r="S45" s="16"/>
      <c r="T45" s="94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51">
      <c r="A46" s="23"/>
      <c r="B46" s="39" t="s">
        <v>32</v>
      </c>
      <c r="C46" s="24"/>
      <c r="D46" s="24"/>
      <c r="E46" s="24"/>
      <c r="F46" s="24"/>
      <c r="G46" s="24"/>
      <c r="H46" s="24"/>
      <c r="I46" s="24"/>
      <c r="J46" s="24"/>
      <c r="L46" s="25"/>
      <c r="M46" s="23"/>
      <c r="N46" s="23"/>
    </row>
    <row r="47" spans="1:51">
      <c r="A47" s="23"/>
      <c r="B47" s="113" t="s">
        <v>33</v>
      </c>
      <c r="C47" s="113"/>
      <c r="D47" s="113"/>
      <c r="E47" s="113"/>
      <c r="F47" s="113"/>
      <c r="G47" s="113"/>
      <c r="H47" s="113"/>
      <c r="I47" s="24"/>
      <c r="J47" s="27" t="s">
        <v>34</v>
      </c>
      <c r="K47" s="27"/>
      <c r="L47" s="25"/>
      <c r="M47" s="23"/>
      <c r="N47" s="23"/>
      <c r="O47" s="22" t="s">
        <v>55</v>
      </c>
    </row>
    <row r="48" spans="1:51" ht="2.25" customHeight="1">
      <c r="A48" s="23"/>
      <c r="B48" s="26"/>
      <c r="C48" s="26"/>
      <c r="D48" s="26"/>
      <c r="E48" s="26"/>
      <c r="F48" s="26"/>
      <c r="G48" s="26"/>
      <c r="H48" s="26"/>
      <c r="I48" s="24"/>
      <c r="J48" s="27"/>
      <c r="K48" s="27"/>
      <c r="L48" s="25"/>
      <c r="M48" s="23"/>
      <c r="N48" s="23"/>
    </row>
    <row r="49" spans="1:28" ht="21" customHeight="1">
      <c r="A49" s="127"/>
      <c r="B49" s="129"/>
      <c r="C49" s="152" t="s">
        <v>56</v>
      </c>
      <c r="D49" s="153"/>
      <c r="E49" s="153"/>
      <c r="F49" s="153"/>
      <c r="G49" s="153"/>
      <c r="H49" s="153"/>
      <c r="I49" s="24"/>
      <c r="J49" s="27"/>
      <c r="K49" s="27"/>
      <c r="L49" s="25"/>
      <c r="M49" s="23"/>
      <c r="N49" s="23"/>
      <c r="S49" s="23"/>
      <c r="U49" s="23"/>
    </row>
    <row r="50" spans="1:28">
      <c r="A50" s="142" t="s">
        <v>43</v>
      </c>
      <c r="B50" s="143"/>
      <c r="C50" s="29"/>
      <c r="D50" s="10">
        <v>1</v>
      </c>
      <c r="E50" s="10">
        <v>2</v>
      </c>
      <c r="F50" s="10">
        <v>3</v>
      </c>
      <c r="G50" s="10">
        <v>4</v>
      </c>
      <c r="H50" s="10">
        <v>5</v>
      </c>
      <c r="I50" s="24"/>
      <c r="J50" s="130" t="s">
        <v>35</v>
      </c>
      <c r="K50" s="131"/>
      <c r="L50" s="132"/>
      <c r="M50" s="30" t="s">
        <v>36</v>
      </c>
      <c r="N50" s="10"/>
      <c r="O50" s="115" t="s">
        <v>27</v>
      </c>
      <c r="P50" s="116"/>
      <c r="Q50" s="116"/>
      <c r="R50" s="116"/>
      <c r="S50" s="116"/>
      <c r="T50" s="116"/>
      <c r="U50" s="116"/>
      <c r="V50" s="117"/>
    </row>
    <row r="51" spans="1:28">
      <c r="A51" s="144"/>
      <c r="B51" s="145"/>
      <c r="C51" s="28">
        <v>1</v>
      </c>
      <c r="D51" s="32">
        <v>1</v>
      </c>
      <c r="E51" s="33">
        <v>2</v>
      </c>
      <c r="F51" s="33">
        <v>3</v>
      </c>
      <c r="G51" s="34">
        <v>4</v>
      </c>
      <c r="H51" s="34">
        <v>5</v>
      </c>
      <c r="I51" s="24"/>
      <c r="J51" s="133" t="s">
        <v>37</v>
      </c>
      <c r="K51" s="134"/>
      <c r="L51" s="135"/>
      <c r="M51" s="30" t="s">
        <v>38</v>
      </c>
      <c r="N51" s="10"/>
      <c r="O51" s="115" t="s">
        <v>28</v>
      </c>
      <c r="P51" s="116"/>
      <c r="Q51" s="116"/>
      <c r="R51" s="116"/>
      <c r="S51" s="116"/>
      <c r="T51" s="116"/>
      <c r="U51" s="116"/>
      <c r="V51" s="117"/>
    </row>
    <row r="52" spans="1:28">
      <c r="A52" s="144"/>
      <c r="B52" s="145"/>
      <c r="C52" s="28">
        <v>2</v>
      </c>
      <c r="D52" s="33">
        <v>2</v>
      </c>
      <c r="E52" s="34">
        <v>4</v>
      </c>
      <c r="F52" s="34">
        <v>6</v>
      </c>
      <c r="G52" s="35">
        <v>8</v>
      </c>
      <c r="H52" s="35">
        <v>10</v>
      </c>
      <c r="I52" s="24"/>
      <c r="J52" s="136" t="s">
        <v>39</v>
      </c>
      <c r="K52" s="137"/>
      <c r="L52" s="138"/>
      <c r="M52" s="30" t="s">
        <v>40</v>
      </c>
      <c r="N52" s="10"/>
      <c r="O52" s="115" t="s">
        <v>29</v>
      </c>
      <c r="P52" s="116"/>
      <c r="Q52" s="116"/>
      <c r="R52" s="116"/>
      <c r="S52" s="116"/>
      <c r="T52" s="116"/>
      <c r="U52" s="116"/>
      <c r="V52" s="117"/>
    </row>
    <row r="53" spans="1:28">
      <c r="A53" s="144"/>
      <c r="B53" s="145"/>
      <c r="C53" s="28">
        <v>3</v>
      </c>
      <c r="D53" s="33">
        <v>3</v>
      </c>
      <c r="E53" s="34">
        <v>6</v>
      </c>
      <c r="F53" s="35">
        <v>9</v>
      </c>
      <c r="G53" s="35">
        <v>11</v>
      </c>
      <c r="H53" s="36">
        <v>15</v>
      </c>
      <c r="I53" s="24"/>
      <c r="J53" s="139" t="s">
        <v>41</v>
      </c>
      <c r="K53" s="140"/>
      <c r="L53" s="141"/>
      <c r="M53" s="37" t="s">
        <v>42</v>
      </c>
      <c r="N53" s="10"/>
      <c r="O53" s="115" t="s">
        <v>30</v>
      </c>
      <c r="P53" s="116"/>
      <c r="Q53" s="116"/>
      <c r="R53" s="116"/>
      <c r="S53" s="116"/>
      <c r="T53" s="116"/>
      <c r="U53" s="116"/>
      <c r="V53" s="117"/>
    </row>
    <row r="54" spans="1:28">
      <c r="A54" s="144"/>
      <c r="B54" s="145"/>
      <c r="C54" s="28">
        <v>4</v>
      </c>
      <c r="D54" s="34">
        <v>4</v>
      </c>
      <c r="E54" s="35">
        <v>8</v>
      </c>
      <c r="F54" s="35">
        <v>11</v>
      </c>
      <c r="G54" s="36">
        <v>15</v>
      </c>
      <c r="H54" s="36">
        <v>20</v>
      </c>
      <c r="I54" s="24"/>
      <c r="J54" s="150" t="s">
        <v>58</v>
      </c>
      <c r="K54" s="150"/>
      <c r="L54" s="151"/>
      <c r="M54" s="148">
        <v>0</v>
      </c>
      <c r="N54" s="149"/>
      <c r="O54" s="115" t="s">
        <v>31</v>
      </c>
      <c r="P54" s="116"/>
      <c r="Q54" s="116"/>
      <c r="R54" s="116"/>
      <c r="S54" s="116"/>
      <c r="T54" s="116"/>
      <c r="U54" s="116"/>
      <c r="V54" s="117"/>
      <c r="W54" s="25"/>
      <c r="X54" s="25"/>
      <c r="Y54" s="25"/>
      <c r="Z54" s="25"/>
      <c r="AA54" s="23"/>
      <c r="AB54" s="23"/>
    </row>
    <row r="55" spans="1:28">
      <c r="A55" s="146"/>
      <c r="B55" s="147"/>
      <c r="C55" s="28">
        <v>5</v>
      </c>
      <c r="D55" s="35">
        <v>5</v>
      </c>
      <c r="E55" s="35">
        <v>10</v>
      </c>
      <c r="F55" s="36">
        <v>15</v>
      </c>
      <c r="G55" s="38">
        <v>20</v>
      </c>
      <c r="H55" s="36">
        <v>25</v>
      </c>
      <c r="I55" s="24"/>
      <c r="J55" s="24"/>
      <c r="L55" s="25"/>
      <c r="M55" s="23"/>
      <c r="N55" s="23"/>
      <c r="S55" s="31"/>
      <c r="T55" s="31"/>
      <c r="U55" s="25"/>
      <c r="V55" s="25"/>
      <c r="W55" s="25"/>
      <c r="X55" s="25"/>
      <c r="Y55" s="25"/>
      <c r="Z55" s="25"/>
      <c r="AA55" s="23"/>
      <c r="AB55" s="23"/>
    </row>
    <row r="56" spans="1:28">
      <c r="A56" s="127"/>
      <c r="B56" s="127"/>
      <c r="I56" s="24"/>
      <c r="J56" s="24"/>
      <c r="L56" s="25"/>
      <c r="M56" s="23"/>
      <c r="N56" s="23"/>
      <c r="S56" s="52"/>
      <c r="T56" s="81"/>
      <c r="U56" s="128"/>
      <c r="V56" s="128"/>
      <c r="W56" s="128"/>
      <c r="X56" s="128"/>
      <c r="Y56" s="128"/>
      <c r="Z56" s="128"/>
      <c r="AA56" s="23"/>
      <c r="AB56" s="23"/>
    </row>
    <row r="57" spans="1:28">
      <c r="A57" s="23"/>
      <c r="B57" s="24"/>
      <c r="C57" s="24"/>
      <c r="D57" s="24"/>
      <c r="E57" s="24"/>
      <c r="F57" s="24"/>
      <c r="G57" s="24"/>
      <c r="H57" s="24"/>
      <c r="I57" s="24"/>
      <c r="J57" s="24"/>
      <c r="L57" s="25"/>
      <c r="M57" s="23"/>
      <c r="N57" s="23"/>
      <c r="S57" s="23"/>
      <c r="U57" s="23"/>
      <c r="V57" s="23"/>
      <c r="W57" s="23"/>
      <c r="X57" s="23"/>
      <c r="Y57" s="23"/>
      <c r="Z57" s="23"/>
      <c r="AA57" s="23"/>
      <c r="AB57" s="23"/>
    </row>
    <row r="58" spans="1:28">
      <c r="A58" s="23"/>
      <c r="B58" s="24" t="s">
        <v>57</v>
      </c>
      <c r="C58" s="24"/>
      <c r="D58" s="24"/>
      <c r="E58" s="24"/>
      <c r="F58" s="24"/>
      <c r="G58" s="24"/>
      <c r="H58" s="24"/>
      <c r="I58" s="24"/>
      <c r="J58" s="24"/>
      <c r="L58" s="25"/>
      <c r="M58" s="23"/>
      <c r="N58" s="23"/>
    </row>
    <row r="59" spans="1:28">
      <c r="A59" s="23"/>
      <c r="B59" s="24">
        <v>1</v>
      </c>
      <c r="C59" s="24" t="s">
        <v>44</v>
      </c>
      <c r="D59" s="24"/>
      <c r="E59" s="24"/>
      <c r="F59" s="24"/>
      <c r="G59" s="24"/>
      <c r="H59" s="24"/>
      <c r="I59" s="24"/>
      <c r="J59" s="24"/>
      <c r="L59" s="25"/>
      <c r="M59" s="23"/>
      <c r="N59" s="23"/>
    </row>
    <row r="60" spans="1:28">
      <c r="A60" s="23"/>
      <c r="B60" s="24">
        <v>2</v>
      </c>
      <c r="C60" s="24" t="s">
        <v>45</v>
      </c>
      <c r="D60" s="24"/>
      <c r="E60" s="24"/>
      <c r="F60" s="24"/>
      <c r="G60" s="24"/>
      <c r="H60" s="24"/>
      <c r="I60" s="24"/>
      <c r="J60" s="24"/>
      <c r="L60" s="25"/>
      <c r="M60" s="23"/>
      <c r="N60" s="23"/>
    </row>
    <row r="61" spans="1:28">
      <c r="A61" s="23"/>
      <c r="B61" s="24">
        <v>3</v>
      </c>
      <c r="C61" s="24" t="s">
        <v>46</v>
      </c>
      <c r="D61" s="24"/>
      <c r="E61" s="24"/>
      <c r="F61" s="24"/>
      <c r="G61" s="24"/>
      <c r="H61" s="24"/>
      <c r="I61" s="24"/>
      <c r="J61" s="24"/>
      <c r="L61" s="25"/>
      <c r="M61" s="23"/>
      <c r="N61" s="23"/>
    </row>
    <row r="62" spans="1:28">
      <c r="A62" s="23"/>
      <c r="B62" s="24">
        <v>4</v>
      </c>
      <c r="C62" s="24" t="s">
        <v>47</v>
      </c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28">
      <c r="A63" s="23"/>
      <c r="B63" s="24">
        <v>5</v>
      </c>
      <c r="C63" s="24" t="s">
        <v>48</v>
      </c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28">
      <c r="A64" s="23"/>
      <c r="B64" s="24"/>
      <c r="C64" s="24"/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>
      <c r="A65" s="23"/>
      <c r="B65" s="24" t="s">
        <v>49</v>
      </c>
      <c r="C65" s="24"/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>
      <c r="A66" s="23"/>
      <c r="B66" s="24">
        <v>1</v>
      </c>
      <c r="C66" s="24" t="s">
        <v>50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  <row r="67" spans="1:14">
      <c r="A67" s="23"/>
      <c r="B67" s="24">
        <v>2</v>
      </c>
      <c r="C67" s="24" t="s">
        <v>51</v>
      </c>
      <c r="D67" s="24"/>
      <c r="E67" s="24"/>
      <c r="F67" s="24"/>
      <c r="G67" s="24"/>
      <c r="H67" s="24"/>
      <c r="I67" s="24"/>
      <c r="J67" s="24"/>
      <c r="L67" s="25"/>
      <c r="M67" s="23"/>
      <c r="N67" s="23"/>
    </row>
    <row r="68" spans="1:14">
      <c r="A68" s="23"/>
      <c r="B68" s="24">
        <v>3</v>
      </c>
      <c r="C68" s="24" t="s">
        <v>52</v>
      </c>
      <c r="D68" s="24"/>
      <c r="E68" s="24"/>
      <c r="F68" s="24"/>
      <c r="G68" s="24"/>
      <c r="H68" s="24"/>
      <c r="I68" s="24"/>
      <c r="J68" s="24"/>
      <c r="L68" s="25"/>
      <c r="M68" s="23"/>
      <c r="N68" s="23"/>
    </row>
    <row r="69" spans="1:14">
      <c r="A69" s="23"/>
      <c r="B69" s="24">
        <v>4</v>
      </c>
      <c r="C69" s="24" t="s">
        <v>53</v>
      </c>
      <c r="D69" s="24"/>
      <c r="E69" s="24"/>
      <c r="F69" s="24"/>
      <c r="G69" s="24"/>
      <c r="H69" s="24"/>
      <c r="I69" s="24"/>
      <c r="J69" s="24"/>
      <c r="L69" s="25"/>
      <c r="M69" s="23"/>
      <c r="N69" s="23"/>
    </row>
    <row r="70" spans="1:14">
      <c r="A70" s="23"/>
      <c r="B70" s="24">
        <v>5</v>
      </c>
      <c r="C70" s="24" t="s">
        <v>54</v>
      </c>
      <c r="D70" s="24"/>
      <c r="E70" s="24"/>
      <c r="F70" s="24"/>
      <c r="G70" s="24"/>
      <c r="H70" s="24"/>
      <c r="I70" s="24"/>
      <c r="J70" s="24"/>
      <c r="L70" s="25"/>
      <c r="M70" s="23"/>
      <c r="N70" s="23"/>
    </row>
  </sheetData>
  <mergeCells count="107">
    <mergeCell ref="B40:C40"/>
    <mergeCell ref="U40:V40"/>
    <mergeCell ref="B25:C25"/>
    <mergeCell ref="U25:V25"/>
    <mergeCell ref="B26:C26"/>
    <mergeCell ref="U26:V26"/>
    <mergeCell ref="A56:B56"/>
    <mergeCell ref="U56:Z56"/>
    <mergeCell ref="A32:AL32"/>
    <mergeCell ref="B33:C33"/>
    <mergeCell ref="U33:V33"/>
    <mergeCell ref="B34:C34"/>
    <mergeCell ref="U34:V34"/>
    <mergeCell ref="B35:C35"/>
    <mergeCell ref="U35:V35"/>
    <mergeCell ref="J52:L52"/>
    <mergeCell ref="O52:V52"/>
    <mergeCell ref="J53:L53"/>
    <mergeCell ref="O53:V53"/>
    <mergeCell ref="J54:L54"/>
    <mergeCell ref="M54:N54"/>
    <mergeCell ref="O54:V54"/>
    <mergeCell ref="B43:C43"/>
    <mergeCell ref="U43:V43"/>
    <mergeCell ref="B47:H47"/>
    <mergeCell ref="A49:B49"/>
    <mergeCell ref="C49:H49"/>
    <mergeCell ref="A50:B55"/>
    <mergeCell ref="J50:L50"/>
    <mergeCell ref="O50:V50"/>
    <mergeCell ref="J51:L51"/>
    <mergeCell ref="O51:V51"/>
    <mergeCell ref="B44:C44"/>
    <mergeCell ref="U44:V44"/>
    <mergeCell ref="B18:C18"/>
    <mergeCell ref="U18:V18"/>
    <mergeCell ref="B19:C19"/>
    <mergeCell ref="U19:V19"/>
    <mergeCell ref="B20:C20"/>
    <mergeCell ref="U20:V20"/>
    <mergeCell ref="U31:V31"/>
    <mergeCell ref="B31:C31"/>
    <mergeCell ref="A27:AL27"/>
    <mergeCell ref="B28:C28"/>
    <mergeCell ref="U28:V28"/>
    <mergeCell ref="B29:C29"/>
    <mergeCell ref="U29:V29"/>
    <mergeCell ref="B30:C30"/>
    <mergeCell ref="U30:V30"/>
    <mergeCell ref="A36:AL36"/>
    <mergeCell ref="B37:C37"/>
    <mergeCell ref="U37:V37"/>
    <mergeCell ref="B24:C24"/>
    <mergeCell ref="U24:V24"/>
    <mergeCell ref="B21:C21"/>
    <mergeCell ref="U21:V21"/>
    <mergeCell ref="B22:C22"/>
    <mergeCell ref="U22:V22"/>
    <mergeCell ref="B23:C23"/>
    <mergeCell ref="U23:V23"/>
    <mergeCell ref="AV8:AV10"/>
    <mergeCell ref="AW8:AW10"/>
    <mergeCell ref="AX8:AX10"/>
    <mergeCell ref="AY8:AY10"/>
    <mergeCell ref="U12:V12"/>
    <mergeCell ref="B14:C14"/>
    <mergeCell ref="U14:V14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B41:C41"/>
    <mergeCell ref="U41:V41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  <mergeCell ref="B38:C38"/>
    <mergeCell ref="U38:V38"/>
    <mergeCell ref="B39:C39"/>
    <mergeCell ref="U39:V39"/>
    <mergeCell ref="B17:C17"/>
    <mergeCell ref="U17:V17"/>
    <mergeCell ref="B15:C15"/>
    <mergeCell ref="U15:V15"/>
    <mergeCell ref="B16:C16"/>
    <mergeCell ref="U16:V16"/>
  </mergeCells>
  <conditionalFormatting sqref="R28:R40 AG28:AG40 R14:R26 AG20:AG26">
    <cfRule type="cellIs" dxfId="239" priority="111" operator="between">
      <formula>15</formula>
      <formula>25</formula>
    </cfRule>
    <cfRule type="cellIs" dxfId="238" priority="112" operator="between">
      <formula>8</formula>
      <formula>12</formula>
    </cfRule>
    <cfRule type="cellIs" dxfId="237" priority="113" operator="between">
      <formula>4</formula>
      <formula>6</formula>
    </cfRule>
    <cfRule type="cellIs" dxfId="236" priority="114" operator="between">
      <formula>1</formula>
      <formula>3</formula>
    </cfRule>
    <cfRule type="cellIs" dxfId="235" priority="115" operator="equal">
      <formula>0</formula>
    </cfRule>
  </conditionalFormatting>
  <conditionalFormatting sqref="R43:R44">
    <cfRule type="cellIs" dxfId="234" priority="106" operator="between">
      <formula>15</formula>
      <formula>25</formula>
    </cfRule>
    <cfRule type="cellIs" dxfId="233" priority="107" operator="between">
      <formula>8</formula>
      <formula>12</formula>
    </cfRule>
    <cfRule type="cellIs" dxfId="232" priority="108" operator="between">
      <formula>4</formula>
      <formula>6</formula>
    </cfRule>
    <cfRule type="cellIs" dxfId="231" priority="109" operator="between">
      <formula>1</formula>
      <formula>3</formula>
    </cfRule>
    <cfRule type="cellIs" dxfId="230" priority="110" operator="equal">
      <formula>0</formula>
    </cfRule>
  </conditionalFormatting>
  <conditionalFormatting sqref="AH28:AH40 AH20:AH26 S14:T26 S28:T40">
    <cfRule type="containsText" dxfId="229" priority="91" operator="containsText" text="ER">
      <formula>NOT(ISERROR(SEARCH("ER",S14)))</formula>
    </cfRule>
    <cfRule type="containsText" dxfId="228" priority="92" operator="containsText" text="HR">
      <formula>NOT(ISERROR(SEARCH("HR",S14)))</formula>
    </cfRule>
    <cfRule type="containsText" dxfId="227" priority="93" operator="containsText" text="MR">
      <formula>NOT(ISERROR(SEARCH("MR",S14)))</formula>
    </cfRule>
    <cfRule type="containsText" dxfId="226" priority="94" operator="containsText" text="LR">
      <formula>NOT(ISERROR(SEARCH("LR",S14)))</formula>
    </cfRule>
    <cfRule type="containsText" dxfId="225" priority="95" operator="containsText" text="SR">
      <formula>NOT(ISERROR(SEARCH("SR",S14)))</formula>
    </cfRule>
  </conditionalFormatting>
  <conditionalFormatting sqref="S43:S44">
    <cfRule type="containsText" dxfId="224" priority="81" operator="containsText" text="ER">
      <formula>NOT(ISERROR(SEARCH("ER",S43)))</formula>
    </cfRule>
    <cfRule type="containsText" dxfId="223" priority="82" operator="containsText" text="HR">
      <formula>NOT(ISERROR(SEARCH("HR",S43)))</formula>
    </cfRule>
    <cfRule type="containsText" dxfId="222" priority="83" operator="containsText" text="MR">
      <formula>NOT(ISERROR(SEARCH("MR",S43)))</formula>
    </cfRule>
    <cfRule type="containsText" dxfId="221" priority="84" operator="containsText" text="LR">
      <formula>NOT(ISERROR(SEARCH("LR",S43)))</formula>
    </cfRule>
    <cfRule type="containsText" dxfId="220" priority="85" operator="containsText" text="SR">
      <formula>NOT(ISERROR(SEARCH("SR",S43)))</formula>
    </cfRule>
  </conditionalFormatting>
  <conditionalFormatting sqref="AG14:AG19 AG37:AG40">
    <cfRule type="cellIs" dxfId="219" priority="96" operator="between">
      <formula>15</formula>
      <formula>25</formula>
    </cfRule>
    <cfRule type="cellIs" dxfId="218" priority="97" operator="between">
      <formula>8</formula>
      <formula>12</formula>
    </cfRule>
    <cfRule type="cellIs" dxfId="217" priority="98" operator="between">
      <formula>4</formula>
      <formula>6</formula>
    </cfRule>
    <cfRule type="cellIs" dxfId="216" priority="99" operator="between">
      <formula>1</formula>
      <formula>3</formula>
    </cfRule>
    <cfRule type="cellIs" dxfId="215" priority="100" operator="equal">
      <formula>0</formula>
    </cfRule>
  </conditionalFormatting>
  <conditionalFormatting sqref="AG43:AG44">
    <cfRule type="cellIs" dxfId="214" priority="86" operator="between">
      <formula>15</formula>
      <formula>25</formula>
    </cfRule>
    <cfRule type="cellIs" dxfId="213" priority="87" operator="between">
      <formula>8</formula>
      <formula>12</formula>
    </cfRule>
    <cfRule type="cellIs" dxfId="212" priority="88" operator="between">
      <formula>4</formula>
      <formula>6</formula>
    </cfRule>
    <cfRule type="cellIs" dxfId="211" priority="89" operator="between">
      <formula>1</formula>
      <formula>3</formula>
    </cfRule>
    <cfRule type="cellIs" dxfId="210" priority="90" operator="equal">
      <formula>0</formula>
    </cfRule>
  </conditionalFormatting>
  <conditionalFormatting sqref="AH14:AH19 AH37:AH40">
    <cfRule type="containsText" dxfId="209" priority="101" operator="containsText" text="ER">
      <formula>NOT(ISERROR(SEARCH("ER",AH14)))</formula>
    </cfRule>
    <cfRule type="containsText" dxfId="208" priority="102" operator="containsText" text="HR">
      <formula>NOT(ISERROR(SEARCH("HR",AH14)))</formula>
    </cfRule>
    <cfRule type="containsText" dxfId="207" priority="103" operator="containsText" text="MR">
      <formula>NOT(ISERROR(SEARCH("MR",AH14)))</formula>
    </cfRule>
    <cfRule type="containsText" dxfId="206" priority="104" operator="containsText" text="LR">
      <formula>NOT(ISERROR(SEARCH("LR",AH14)))</formula>
    </cfRule>
    <cfRule type="containsText" dxfId="205" priority="105" operator="containsText" text="SR">
      <formula>NOT(ISERROR(SEARCH("SR",AH14)))</formula>
    </cfRule>
  </conditionalFormatting>
  <conditionalFormatting sqref="AH43:AH44">
    <cfRule type="containsText" dxfId="204" priority="76" operator="containsText" text="ER">
      <formula>NOT(ISERROR(SEARCH("ER",AH43)))</formula>
    </cfRule>
    <cfRule type="containsText" dxfId="203" priority="77" operator="containsText" text="HR">
      <formula>NOT(ISERROR(SEARCH("HR",AH43)))</formula>
    </cfRule>
    <cfRule type="containsText" dxfId="202" priority="78" operator="containsText" text="MR">
      <formula>NOT(ISERROR(SEARCH("MR",AH43)))</formula>
    </cfRule>
    <cfRule type="containsText" dxfId="201" priority="79" operator="containsText" text="LR">
      <formula>NOT(ISERROR(SEARCH("LR",AH43)))</formula>
    </cfRule>
    <cfRule type="containsText" dxfId="200" priority="80" operator="containsText" text="SR">
      <formula>NOT(ISERROR(SEARCH("SR",AH43)))</formula>
    </cfRule>
  </conditionalFormatting>
  <conditionalFormatting sqref="AG33:AG35">
    <cfRule type="cellIs" dxfId="199" priority="36" operator="between">
      <formula>15</formula>
      <formula>25</formula>
    </cfRule>
    <cfRule type="cellIs" dxfId="198" priority="37" operator="between">
      <formula>8</formula>
      <formula>12</formula>
    </cfRule>
    <cfRule type="cellIs" dxfId="197" priority="38" operator="between">
      <formula>4</formula>
      <formula>6</formula>
    </cfRule>
    <cfRule type="cellIs" dxfId="196" priority="39" operator="between">
      <formula>1</formula>
      <formula>3</formula>
    </cfRule>
    <cfRule type="cellIs" dxfId="195" priority="40" operator="equal">
      <formula>0</formula>
    </cfRule>
  </conditionalFormatting>
  <conditionalFormatting sqref="AH33:AH35">
    <cfRule type="containsText" dxfId="194" priority="41" operator="containsText" text="ER">
      <formula>NOT(ISERROR(SEARCH("ER",AH33)))</formula>
    </cfRule>
    <cfRule type="containsText" dxfId="193" priority="42" operator="containsText" text="HR">
      <formula>NOT(ISERROR(SEARCH("HR",AH33)))</formula>
    </cfRule>
    <cfRule type="containsText" dxfId="192" priority="43" operator="containsText" text="MR">
      <formula>NOT(ISERROR(SEARCH("MR",AH33)))</formula>
    </cfRule>
    <cfRule type="containsText" dxfId="191" priority="44" operator="containsText" text="LR">
      <formula>NOT(ISERROR(SEARCH("LR",AH33)))</formula>
    </cfRule>
    <cfRule type="containsText" dxfId="190" priority="45" operator="containsText" text="SR">
      <formula>NOT(ISERROR(SEARCH("SR",AH33)))</formula>
    </cfRule>
  </conditionalFormatting>
  <conditionalFormatting sqref="T43">
    <cfRule type="containsText" dxfId="189" priority="31" operator="containsText" text="ER">
      <formula>NOT(ISERROR(SEARCH("ER",T43)))</formula>
    </cfRule>
    <cfRule type="containsText" dxfId="188" priority="32" operator="containsText" text="HR">
      <formula>NOT(ISERROR(SEARCH("HR",T43)))</formula>
    </cfRule>
    <cfRule type="containsText" dxfId="187" priority="33" operator="containsText" text="MR">
      <formula>NOT(ISERROR(SEARCH("MR",T43)))</formula>
    </cfRule>
    <cfRule type="containsText" dxfId="186" priority="34" operator="containsText" text="LR">
      <formula>NOT(ISERROR(SEARCH("LR",T43)))</formula>
    </cfRule>
    <cfRule type="containsText" dxfId="185" priority="35" operator="containsText" text="SR">
      <formula>NOT(ISERROR(SEARCH("SR",T43)))</formula>
    </cfRule>
  </conditionalFormatting>
  <conditionalFormatting sqref="AG41 R41">
    <cfRule type="cellIs" dxfId="179" priority="16" operator="between">
      <formula>15</formula>
      <formula>25</formula>
    </cfRule>
    <cfRule type="cellIs" dxfId="178" priority="17" operator="between">
      <formula>8</formula>
      <formula>12</formula>
    </cfRule>
    <cfRule type="cellIs" dxfId="177" priority="18" operator="between">
      <formula>4</formula>
      <formula>6</formula>
    </cfRule>
    <cfRule type="cellIs" dxfId="176" priority="19" operator="between">
      <formula>1</formula>
      <formula>3</formula>
    </cfRule>
    <cfRule type="cellIs" dxfId="175" priority="20" operator="equal">
      <formula>0</formula>
    </cfRule>
  </conditionalFormatting>
  <conditionalFormatting sqref="T41">
    <cfRule type="containsText" dxfId="174" priority="6" operator="containsText" text="ER">
      <formula>NOT(ISERROR(SEARCH("ER",T41)))</formula>
    </cfRule>
    <cfRule type="containsText" dxfId="173" priority="7" operator="containsText" text="HR">
      <formula>NOT(ISERROR(SEARCH("HR",T41)))</formula>
    </cfRule>
    <cfRule type="containsText" dxfId="172" priority="8" operator="containsText" text="MR">
      <formula>NOT(ISERROR(SEARCH("MR",T41)))</formula>
    </cfRule>
    <cfRule type="containsText" dxfId="171" priority="9" operator="containsText" text="LR">
      <formula>NOT(ISERROR(SEARCH("LR",T41)))</formula>
    </cfRule>
    <cfRule type="containsText" dxfId="170" priority="10" operator="containsText" text="SR">
      <formula>NOT(ISERROR(SEARCH("SR",T41)))</formula>
    </cfRule>
  </conditionalFormatting>
  <conditionalFormatting sqref="T44">
    <cfRule type="containsText" dxfId="9" priority="1" operator="containsText" text="ER">
      <formula>NOT(ISERROR(SEARCH("ER",T44)))</formula>
    </cfRule>
    <cfRule type="containsText" dxfId="8" priority="2" operator="containsText" text="HR">
      <formula>NOT(ISERROR(SEARCH("HR",T44)))</formula>
    </cfRule>
    <cfRule type="containsText" dxfId="7" priority="3" operator="containsText" text="MR">
      <formula>NOT(ISERROR(SEARCH("MR",T44)))</formula>
    </cfRule>
    <cfRule type="containsText" dxfId="6" priority="4" operator="containsText" text="LR">
      <formula>NOT(ISERROR(SEARCH("LR",T44)))</formula>
    </cfRule>
    <cfRule type="containsText" dxfId="5" priority="5" operator="containsText" text="SR">
      <formula>NOT(ISERROR(SEARCH("SR",T44)))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text="ER" id="{E2A7DA7D-73E0-4EC4-B69E-0570554B732F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containsText" priority="12" operator="containsText" text="HR" id="{B5A2B53A-5155-477A-96F2-24674A674D8C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3" operator="containsText" text="MR" id="{5A8C0259-04ED-4F3A-A552-E6CDD0AD61DB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text="LR" id="{2938F99B-C834-4C1B-AC86-410AF5F54554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5" operator="containsText" text="SR" id="{E209FCB3-94E7-4D7B-A85D-5F21C6EE4B33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containsText" priority="21" operator="containsText" text="ER" id="{FF92A821-524E-4EB5-8D0D-B08867C61EC7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text="HR" id="{5B0B814A-96C9-4306-B5E0-C992971375BE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3" operator="containsText" text="MR" id="{70CFC442-9AAF-419E-B1F1-570D80C627BD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text="LR" id="{04E17BD9-552D-448E-A570-53CEEB68674A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5" operator="containsText" text="SR" id="{042182FB-7744-404A-AD25-F2ED8138C2A6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AH41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SCM 2024</vt:lpstr>
      <vt:lpstr>HIRAC SCM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2025-03-21T01:06:27Z</dcterms:modified>
</cp:coreProperties>
</file>