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8490"/>
  </bookViews>
  <sheets>
    <sheet name="HIRAC Office MKTADM" sheetId="22" r:id="rId1"/>
  </sheets>
  <definedNames>
    <definedName name="_xlnm._FilterDatabase" localSheetId="0" hidden="1">'HIRAC Office MKTADM'!$H$29:$H$34</definedName>
  </definedNames>
  <calcPr calcId="144525"/>
</workbook>
</file>

<file path=xl/calcChain.xml><?xml version="1.0" encoding="utf-8"?>
<calcChain xmlns="http://schemas.openxmlformats.org/spreadsheetml/2006/main">
  <c r="AH21" i="22" l="1"/>
  <c r="AG21" i="22"/>
  <c r="R21" i="22"/>
  <c r="S21" i="22" s="1"/>
  <c r="AG16" i="22" l="1"/>
  <c r="AH16" i="22"/>
  <c r="R16" i="22"/>
  <c r="S16" i="22" s="1"/>
  <c r="AG20" i="22" l="1"/>
  <c r="AH20" i="22" s="1"/>
  <c r="R20" i="22"/>
  <c r="S20" i="22" s="1"/>
  <c r="AG19" i="22" l="1"/>
  <c r="AH19" i="22" s="1"/>
  <c r="AG18" i="22"/>
  <c r="AH18" i="22" s="1"/>
  <c r="AG17" i="22"/>
  <c r="AH17" i="22" s="1"/>
  <c r="AG15" i="22"/>
  <c r="AH15" i="22" s="1"/>
  <c r="AG14" i="22"/>
  <c r="AH14" i="22" s="1"/>
  <c r="AG13" i="22"/>
  <c r="AH13" i="22" s="1"/>
  <c r="AG12" i="22"/>
  <c r="AH12" i="22" s="1"/>
  <c r="R19" i="22"/>
  <c r="S19" i="22" s="1"/>
  <c r="R18" i="22"/>
  <c r="S18" i="22" s="1"/>
  <c r="R17" i="22"/>
  <c r="S17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<sst xmlns="http://schemas.openxmlformats.org/spreadsheetml/2006/main" count="229" uniqueCount="154">
  <si>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</si>
  <si>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</si>
  <si>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</si>
  <si>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</si>
  <si>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</si>
  <si>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</si>
  <si>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</si>
  <si>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</si>
  <si>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</si>
  <si>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</si>
  <si>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</si>
  <si>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</si>
  <si>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</si>
  <si>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</si>
  <si>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</si>
  <si>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</si>
  <si>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</si>
  <si>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</si>
  <si>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</si>
  <si>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</si>
  <si>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</si>
  <si>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</si>
  <si>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</si>
  <si>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</si>
  <si>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</si>
  <si>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</si>
  <si>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</si>
  <si>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</si>
  <si>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</si>
  <si>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</si>
  <si>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</si>
  <si>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</si>
  <si>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</si>
  <si>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</si>
  <si>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</si>
  <si>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</si>
  <si>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</si>
  <si>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</si>
  <si>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</si>
  <si>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</si>
  <si>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</si>
  <si>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</si>
  <si>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</si>
  <si>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</si>
  <si>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</si>
  <si>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</si>
  <si>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</si>
  <si>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</si>
  <si>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</si>
  <si>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</si>
  <si>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</si>
  <si>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</si>
  <si>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</si>
  <si>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</si>
  <si>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</si>
  <si>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</si>
  <si>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</si>
  <si>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</si>
  <si>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</si>
  <si>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</si>
  <si>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</si>
  <si>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</si>
  <si>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</si>
  <si>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</si>
  <si>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</si>
  <si>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</si>
  <si>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</si>
  <si>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</si>
  <si>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</si>
  <si>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</si>
  <si>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</si>
  <si>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</si>
  <si>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</si>
  <si>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</si>
  <si>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</si>
  <si>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Revisi : N</t>
  </si>
  <si>
    <t>Halaman : 1</t>
  </si>
  <si>
    <t>Tanggal</t>
  </si>
  <si>
    <t>(Hazard Identification Risk Assessment and Determining Control/ HIRADC)</t>
  </si>
  <si>
    <t>Tahun</t>
  </si>
  <si>
    <t>Berjalan di area kerja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</si>
  <si>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</si>
  <si>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</si>
  <si>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</si>
  <si>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</si>
  <si>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</si>
  <si>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</si>
  <si>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</si>
  <si>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</si>
  <si>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</si>
  <si>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</si>
  <si>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</si>
  <si>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</si>
  <si>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Menambah kembali sumber listrik sesuai kebutuhan</t>
  </si>
  <si>
    <t>Mengatur posisi duduk dan perlengkapan kerja se-ergonomis mungkin/melakukan peregangan setiap 1 jam</t>
  </si>
  <si>
    <t>6 Bulan</t>
  </si>
  <si>
    <t>Tidak</t>
  </si>
  <si>
    <t>Tidak ada</t>
  </si>
  <si>
    <t>LINGKUNGAN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</si>
  <si>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</si>
  <si>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</si>
  <si>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Membatasi dokumen hardcopy dan menyalin dokumen hardcopy ke softcopy</t>
  </si>
  <si>
    <t xml:space="preserve">Mewajibkan semua personel membawa tempat minum (gelas/ tumbler) dan menempatkan dispenser dekat area kerja </t>
  </si>
  <si>
    <t>2 s/d 3</t>
  </si>
  <si>
    <t>1. Cedera akibat terbentur atau terjatuh 
2. Mata Pedih atau Ispa karena debu</t>
  </si>
  <si>
    <t>Cidera pada anggota tubuh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</si>
  <si>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</si>
  <si>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</si>
  <si>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</si>
  <si>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</si>
  <si>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</si>
  <si>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</si>
  <si>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</si>
  <si>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</si>
  <si>
    <t>sakit</t>
  </si>
  <si>
    <t>uu no 1 thn 70 &amp; Kemenakes no 46 Thn  2016</t>
  </si>
  <si>
    <t>luka memar, dan iritasi mata</t>
  </si>
  <si>
    <t>PERMENAKER No 5 tahun 2018 tentang K3 lingkungan kerja</t>
  </si>
  <si>
    <t>LR</t>
  </si>
  <si>
    <t>SR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</si>
  <si>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</si>
  <si>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</si>
  <si>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</si>
  <si>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</si>
  <si>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</si>
  <si>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</si>
  <si>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</si>
  <si>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: 2025</t>
  </si>
  <si>
    <t>CINT/MKTADM/F-001/HIRADC</t>
  </si>
  <si>
    <t>10 Maret 2025</t>
  </si>
  <si>
    <t>: Sales-Marketing Adminisration</t>
  </si>
  <si>
    <t>: Office Dept. Marketing</t>
  </si>
  <si>
    <t xml:space="preserve">Naik-Turun Tangga </t>
  </si>
  <si>
    <t xml:space="preserve">Tangga licin </t>
  </si>
  <si>
    <t>Terpeleset dan jatuh</t>
  </si>
  <si>
    <t>Cidera pada badan</t>
  </si>
  <si>
    <t>Berpegangan pada gagang tangga saat naik-turun tangga</t>
  </si>
  <si>
    <t>Sales-Mkt Adm</t>
  </si>
  <si>
    <t>Terpeleset air dari tumpahan AC</t>
  </si>
  <si>
    <t>Melapor kebagian GA apabila ada AC yang bocor sehingga kondisi AC dapat dicek oleh vendor secara berkala</t>
  </si>
  <si>
    <t>Jari teriris alat kerja (misal kertas, gunting, cutter)</t>
  </si>
  <si>
    <t>Bagian tubuh terluka akibat benda tajam</t>
  </si>
  <si>
    <t>Terluka pada anggota tubuh</t>
  </si>
  <si>
    <t>Berhati-hati saat menggunakan alat kerja. 
Tidak terburu-buru dalam mmengoperasikan alat kerja</t>
  </si>
  <si>
    <t>1. Membuka jendela di area kerja agar sirkulasi udara lancar
2. Menyarankan pada personil yang kurang sehat untuk menggunakan masker</t>
  </si>
  <si>
    <t>: Marketing</t>
  </si>
  <si>
    <t>Perjalanan Kerja
(pulang-pergi kerja &amp; 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</si>
  <si>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</si>
  <si>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</si>
  <si>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</si>
  <si>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1. Memastikan kendaraan dan fisik pengemudi dalam kondisi prima&amp;layak jalan
2. menggunakan alat keselamatan dan pelindung diri (masker, helm, sabuk pengaman, jas hujan,dll)</t>
  </si>
  <si>
    <t>-Helm, seat belt, jaket, jas hujan, masker</t>
  </si>
  <si>
    <t>monitoring  1 bulan sekali</t>
  </si>
  <si>
    <t>Monitoring 6 bulan sekali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</si>
</sst>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10" borderId="3" xfId="0" applyFill="1" applyBorder="1"/>
    <xf numFmtId="0" fontId="0" fillId="0" borderId="5" xfId="0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1">
    <cellStyle name="Normal" xfId="0" builtinId="0"/>
  </cellStyles>
  <dxfs count="50"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9"/>
  <sheetViews>
    <sheetView showGridLines="0" tabSelected="1" topLeftCell="A21" zoomScale="90" zoomScaleNormal="90" workbookViewId="0">
      <selection activeCell="P13" sqref="P13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20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>
      <c r="A1" s="86"/>
      <c r="B1" s="87"/>
      <c r="C1" s="88"/>
      <c r="D1" s="39" t="s">
        <v>74</v>
      </c>
      <c r="E1" s="45" t="s">
        <v>77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>
      <c r="A2" s="89"/>
      <c r="B2" s="90"/>
      <c r="C2" s="91"/>
      <c r="D2" s="37" t="s">
        <v>128</v>
      </c>
      <c r="E2" s="38" t="s">
        <v>129</v>
      </c>
      <c r="F2" s="137" t="s">
        <v>20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</row>
    <row r="3" spans="1:51" ht="30.75" customHeight="1">
      <c r="A3" s="92"/>
      <c r="B3" s="93"/>
      <c r="C3" s="94"/>
      <c r="D3" s="36" t="s">
        <v>75</v>
      </c>
      <c r="E3" s="3" t="s">
        <v>76</v>
      </c>
      <c r="F3" s="139" t="s">
        <v>78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</row>
    <row r="4" spans="1:51" ht="8.25" customHeight="1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 ht="14.45">
      <c r="A5" s="2" t="s">
        <v>21</v>
      </c>
      <c r="C5" s="2" t="s">
        <v>145</v>
      </c>
      <c r="H5" s="2" t="s">
        <v>25</v>
      </c>
      <c r="I5" s="34"/>
      <c r="J5" s="35"/>
      <c r="K5" s="34" t="s">
        <v>59</v>
      </c>
      <c r="L5" s="35"/>
    </row>
    <row r="6" spans="1:51" s="2" customFormat="1" ht="14.45">
      <c r="A6" s="2" t="s">
        <v>22</v>
      </c>
      <c r="C6" s="2" t="s">
        <v>130</v>
      </c>
      <c r="H6" s="2" t="s">
        <v>24</v>
      </c>
      <c r="I6" s="34"/>
      <c r="J6" s="35"/>
      <c r="K6" s="34" t="s">
        <v>131</v>
      </c>
      <c r="L6" s="35"/>
    </row>
    <row r="7" spans="1:51" ht="14.45">
      <c r="A7" s="2" t="s">
        <v>79</v>
      </c>
      <c r="C7" s="2" t="s">
        <v>127</v>
      </c>
    </row>
    <row r="8" spans="1:51" ht="15" customHeight="1">
      <c r="A8" s="119" t="s">
        <v>0</v>
      </c>
      <c r="B8" s="122" t="s">
        <v>23</v>
      </c>
      <c r="C8" s="123"/>
      <c r="D8" s="119" t="s">
        <v>26</v>
      </c>
      <c r="E8" s="128" t="s">
        <v>1</v>
      </c>
      <c r="F8" s="128" t="s">
        <v>2</v>
      </c>
      <c r="G8" s="128" t="s">
        <v>3</v>
      </c>
      <c r="H8" s="141" t="s">
        <v>42</v>
      </c>
      <c r="I8" s="142"/>
      <c r="J8" s="142"/>
      <c r="K8" s="142"/>
      <c r="L8" s="143"/>
      <c r="M8" s="131" t="s">
        <v>55</v>
      </c>
      <c r="N8" s="132"/>
      <c r="O8" s="132"/>
      <c r="P8" s="132"/>
      <c r="Q8" s="133"/>
      <c r="R8" s="144" t="s">
        <v>58</v>
      </c>
      <c r="S8" s="145"/>
      <c r="T8" s="145"/>
      <c r="U8" s="122" t="s">
        <v>14</v>
      </c>
      <c r="V8" s="123"/>
      <c r="W8" s="141" t="s">
        <v>42</v>
      </c>
      <c r="X8" s="142"/>
      <c r="Y8" s="142"/>
      <c r="Z8" s="142"/>
      <c r="AA8" s="143"/>
      <c r="AB8" s="131" t="s">
        <v>55</v>
      </c>
      <c r="AC8" s="132"/>
      <c r="AD8" s="132"/>
      <c r="AE8" s="132"/>
      <c r="AF8" s="133"/>
      <c r="AG8" s="122" t="s">
        <v>15</v>
      </c>
      <c r="AH8" s="123"/>
      <c r="AI8" s="134" t="s">
        <v>16</v>
      </c>
      <c r="AJ8" s="134" t="s">
        <v>17</v>
      </c>
      <c r="AK8" s="134" t="s">
        <v>18</v>
      </c>
      <c r="AL8" s="128" t="s">
        <v>19</v>
      </c>
      <c r="AN8" s="128" t="s">
        <v>61</v>
      </c>
      <c r="AO8" s="128" t="s">
        <v>62</v>
      </c>
      <c r="AP8" s="128" t="s">
        <v>63</v>
      </c>
      <c r="AQ8" s="128" t="s">
        <v>64</v>
      </c>
      <c r="AR8" s="128" t="s">
        <v>65</v>
      </c>
      <c r="AS8" s="128" t="s">
        <v>66</v>
      </c>
      <c r="AT8" s="128" t="s">
        <v>67</v>
      </c>
      <c r="AU8" s="128" t="s">
        <v>68</v>
      </c>
      <c r="AV8" s="128" t="s">
        <v>69</v>
      </c>
      <c r="AW8" s="128" t="s">
        <v>70</v>
      </c>
      <c r="AX8" s="128" t="s">
        <v>71</v>
      </c>
      <c r="AY8" s="128" t="s">
        <v>72</v>
      </c>
    </row>
    <row r="9" spans="1:51" ht="63.75">
      <c r="A9" s="120"/>
      <c r="B9" s="124"/>
      <c r="C9" s="125"/>
      <c r="D9" s="120"/>
      <c r="E9" s="129"/>
      <c r="F9" s="129"/>
      <c r="G9" s="129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6"/>
      <c r="S9" s="147"/>
      <c r="T9" s="147"/>
      <c r="U9" s="124"/>
      <c r="V9" s="125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26"/>
      <c r="AH9" s="127"/>
      <c r="AI9" s="135"/>
      <c r="AJ9" s="135"/>
      <c r="AK9" s="135"/>
      <c r="AL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</row>
    <row r="10" spans="1:51" ht="60">
      <c r="A10" s="121"/>
      <c r="B10" s="126"/>
      <c r="C10" s="127"/>
      <c r="D10" s="121"/>
      <c r="E10" s="130"/>
      <c r="F10" s="130"/>
      <c r="G10" s="130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73</v>
      </c>
      <c r="S10" s="51" t="s">
        <v>34</v>
      </c>
      <c r="T10" s="51" t="s">
        <v>92</v>
      </c>
      <c r="U10" s="126"/>
      <c r="V10" s="127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73</v>
      </c>
      <c r="AH10" s="51" t="s">
        <v>34</v>
      </c>
      <c r="AI10" s="136"/>
      <c r="AJ10" s="136"/>
      <c r="AK10" s="136"/>
      <c r="AL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</row>
    <row r="11" spans="1:51">
      <c r="A11" s="17" t="s">
        <v>60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45">
      <c r="A12" s="5">
        <v>1</v>
      </c>
      <c r="B12" s="73" t="s">
        <v>132</v>
      </c>
      <c r="C12" s="74"/>
      <c r="D12" s="57" t="s">
        <v>133</v>
      </c>
      <c r="E12" s="57" t="s">
        <v>134</v>
      </c>
      <c r="F12" s="52" t="s">
        <v>135</v>
      </c>
      <c r="G12" s="54" t="s">
        <v>115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28" t="str">
        <f>IF(R12=1,"SR",IF(AND(R12&gt;1,R12&lt;=3),"LR",IF(AND(R12&gt;=4,R12&lt;=6),"MR",IF(AND(R12&gt;=8,R12&lt;=12),"HR","ER"))))</f>
        <v>MR</v>
      </c>
      <c r="T12" s="148" t="s">
        <v>152</v>
      </c>
      <c r="U12" s="82" t="s">
        <v>136</v>
      </c>
      <c r="V12" s="83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28" t="str">
        <f>IF(AG12=1,"SR",IF(AND(AG12&gt;=2,AG12&lt;=3),"LR",IF(AND(AG12&gt;=4,AG12&lt;=6),"MR",IF(AND(AG12&gt;=8,AG12&lt;=12),"HR","ER"))))</f>
        <v>SR</v>
      </c>
      <c r="AI12" s="5" t="s">
        <v>95</v>
      </c>
      <c r="AJ12" s="5" t="s">
        <v>137</v>
      </c>
      <c r="AK12" s="5" t="s">
        <v>96</v>
      </c>
      <c r="AL12" s="5" t="s">
        <v>97</v>
      </c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" customFormat="1" ht="43.5" customHeight="1">
      <c r="A13" s="3">
        <v>2</v>
      </c>
      <c r="B13" s="73" t="s">
        <v>80</v>
      </c>
      <c r="C13" s="74"/>
      <c r="D13" s="54" t="s">
        <v>138</v>
      </c>
      <c r="E13" s="57" t="s">
        <v>134</v>
      </c>
      <c r="F13" s="44" t="s">
        <v>105</v>
      </c>
      <c r="G13" s="54" t="s">
        <v>115</v>
      </c>
      <c r="H13" s="8"/>
      <c r="I13" s="8">
        <v>2</v>
      </c>
      <c r="J13" s="8"/>
      <c r="K13" s="8"/>
      <c r="L13" s="8"/>
      <c r="M13" s="3"/>
      <c r="N13" s="3"/>
      <c r="O13" s="3">
        <v>3</v>
      </c>
      <c r="P13" s="3"/>
      <c r="Q13" s="3"/>
      <c r="R13" s="3">
        <f t="shared" ref="R13:R20" si="0">(SUM(H13:L13))*(SUM(M13:Q13))</f>
        <v>6</v>
      </c>
      <c r="S13" s="28" t="str">
        <f t="shared" ref="S13:S19" si="1">IF(R13=1,"SR",IF(AND(R13&gt;1,R13&lt;=3),"LR",IF(AND(R13&gt;=4,R13&lt;=6),"MR",IF(AND(R13&gt;=8,R13&lt;=12),"HR","ER"))))</f>
        <v>MR</v>
      </c>
      <c r="T13" s="148" t="s">
        <v>152</v>
      </c>
      <c r="U13" s="82" t="s">
        <v>139</v>
      </c>
      <c r="V13" s="83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20" si="3">IF(AG13=1,"SR",IF(AND(AG13&gt;=2,AG13&lt;=3),"LR",IF(AND(AG13&gt;=4,AG13&lt;=6),"MR",IF(AND(AG13&gt;=8,AG13&lt;=12),"HR","ER"))))</f>
        <v>LR</v>
      </c>
      <c r="AI13" s="3" t="s">
        <v>95</v>
      </c>
      <c r="AJ13" s="5" t="s">
        <v>137</v>
      </c>
      <c r="AK13" s="3" t="s">
        <v>96</v>
      </c>
      <c r="AL13" s="3" t="s">
        <v>97</v>
      </c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" customFormat="1" ht="51" customHeight="1">
      <c r="A14" s="3">
        <v>3</v>
      </c>
      <c r="B14" s="73" t="s">
        <v>81</v>
      </c>
      <c r="C14" s="74"/>
      <c r="D14" s="54" t="s">
        <v>82</v>
      </c>
      <c r="E14" s="54" t="s">
        <v>83</v>
      </c>
      <c r="F14" s="44" t="s">
        <v>106</v>
      </c>
      <c r="G14" s="54" t="s">
        <v>115</v>
      </c>
      <c r="H14" s="8"/>
      <c r="I14" s="8">
        <v>2</v>
      </c>
      <c r="J14" s="8"/>
      <c r="K14" s="8"/>
      <c r="L14" s="8"/>
      <c r="M14" s="3"/>
      <c r="N14" s="3">
        <v>2</v>
      </c>
      <c r="O14" s="3"/>
      <c r="P14" s="3"/>
      <c r="Q14" s="3"/>
      <c r="R14" s="3">
        <f t="shared" si="0"/>
        <v>4</v>
      </c>
      <c r="S14" s="28" t="str">
        <f t="shared" si="1"/>
        <v>MR</v>
      </c>
      <c r="T14" s="148" t="s">
        <v>152</v>
      </c>
      <c r="U14" s="82" t="s">
        <v>93</v>
      </c>
      <c r="V14" s="83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1</v>
      </c>
      <c r="AH14" s="28" t="str">
        <f t="shared" si="3"/>
        <v>SR</v>
      </c>
      <c r="AI14" s="3" t="s">
        <v>95</v>
      </c>
      <c r="AJ14" s="5" t="s">
        <v>137</v>
      </c>
      <c r="AK14" s="3" t="s">
        <v>96</v>
      </c>
      <c r="AL14" s="3" t="s">
        <v>97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" customFormat="1" ht="57.6" customHeight="1">
      <c r="A15" s="3">
        <v>4</v>
      </c>
      <c r="B15" s="73" t="s">
        <v>84</v>
      </c>
      <c r="C15" s="74"/>
      <c r="D15" s="54" t="s">
        <v>85</v>
      </c>
      <c r="E15" s="54" t="s">
        <v>86</v>
      </c>
      <c r="F15" s="44" t="s">
        <v>105</v>
      </c>
      <c r="G15" s="54" t="s">
        <v>115</v>
      </c>
      <c r="H15" s="8"/>
      <c r="I15" s="8">
        <v>2</v>
      </c>
      <c r="J15" s="8"/>
      <c r="K15" s="8"/>
      <c r="L15" s="8"/>
      <c r="M15" s="3"/>
      <c r="N15" s="3"/>
      <c r="O15" s="3">
        <v>3</v>
      </c>
      <c r="P15" s="3"/>
      <c r="Q15" s="3"/>
      <c r="R15" s="3">
        <f t="shared" si="0"/>
        <v>6</v>
      </c>
      <c r="S15" s="28" t="str">
        <f t="shared" si="1"/>
        <v>MR</v>
      </c>
      <c r="T15" s="148" t="s">
        <v>152</v>
      </c>
      <c r="U15" s="82" t="s">
        <v>101</v>
      </c>
      <c r="V15" s="83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95</v>
      </c>
      <c r="AJ15" s="5" t="s">
        <v>137</v>
      </c>
      <c r="AK15" s="3" t="s">
        <v>96</v>
      </c>
      <c r="AL15" s="3" t="s">
        <v>97</v>
      </c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" customFormat="1" ht="57.6" customHeight="1">
      <c r="A16" s="3">
        <v>5</v>
      </c>
      <c r="B16" s="73" t="s">
        <v>87</v>
      </c>
      <c r="C16" s="74"/>
      <c r="D16" s="54" t="s">
        <v>140</v>
      </c>
      <c r="E16" s="54" t="s">
        <v>141</v>
      </c>
      <c r="F16" s="44" t="s">
        <v>142</v>
      </c>
      <c r="G16" s="54" t="s">
        <v>115</v>
      </c>
      <c r="H16" s="8"/>
      <c r="I16" s="8">
        <v>2</v>
      </c>
      <c r="J16" s="8"/>
      <c r="K16" s="8"/>
      <c r="L16" s="8"/>
      <c r="M16" s="3"/>
      <c r="N16" s="3">
        <v>2</v>
      </c>
      <c r="O16" s="3"/>
      <c r="P16" s="3"/>
      <c r="Q16" s="3"/>
      <c r="R16" s="3">
        <f t="shared" ref="R16" si="4">(SUM(H16:L16))*(SUM(M16:Q16))</f>
        <v>4</v>
      </c>
      <c r="S16" s="28" t="str">
        <f t="shared" ref="S16" si="5">IF(R16=1,"SR",IF(AND(R16&gt;1,R16&lt;=3),"LR",IF(AND(R16&gt;=4,R16&lt;=6),"MR",IF(AND(R16&gt;=8,R16&lt;=12),"HR","ER"))))</f>
        <v>MR</v>
      </c>
      <c r="T16" s="148" t="s">
        <v>152</v>
      </c>
      <c r="U16" s="82" t="s">
        <v>143</v>
      </c>
      <c r="V16" s="83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95</v>
      </c>
      <c r="AJ16" s="5" t="s">
        <v>137</v>
      </c>
      <c r="AK16" s="3" t="s">
        <v>96</v>
      </c>
      <c r="AL16" s="3" t="s">
        <v>97</v>
      </c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51" s="1" customFormat="1" ht="69" customHeight="1">
      <c r="A17" s="3">
        <v>6</v>
      </c>
      <c r="B17" s="73" t="s">
        <v>87</v>
      </c>
      <c r="C17" s="74"/>
      <c r="D17" s="54" t="s">
        <v>107</v>
      </c>
      <c r="E17" s="54" t="s">
        <v>108</v>
      </c>
      <c r="F17" s="44" t="s">
        <v>109</v>
      </c>
      <c r="G17" s="54" t="s">
        <v>115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148" t="s">
        <v>152</v>
      </c>
      <c r="U17" s="82" t="s">
        <v>94</v>
      </c>
      <c r="V17" s="83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95</v>
      </c>
      <c r="AJ17" s="5" t="s">
        <v>137</v>
      </c>
      <c r="AK17" s="3" t="s">
        <v>96</v>
      </c>
      <c r="AL17" s="3" t="s">
        <v>97</v>
      </c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</row>
    <row r="18" spans="1:51" s="1" customFormat="1" ht="56.1" customHeight="1">
      <c r="A18" s="3">
        <v>7</v>
      </c>
      <c r="B18" s="73" t="s">
        <v>110</v>
      </c>
      <c r="C18" s="74"/>
      <c r="D18" s="54" t="s">
        <v>111</v>
      </c>
      <c r="E18" s="58" t="s">
        <v>112</v>
      </c>
      <c r="F18" s="3" t="s">
        <v>88</v>
      </c>
      <c r="G18" s="54" t="s">
        <v>115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148" t="s">
        <v>152</v>
      </c>
      <c r="U18" s="82" t="s">
        <v>102</v>
      </c>
      <c r="V18" s="83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95</v>
      </c>
      <c r="AJ18" s="5" t="s">
        <v>137</v>
      </c>
      <c r="AK18" s="3" t="s">
        <v>96</v>
      </c>
      <c r="AL18" s="3" t="s">
        <v>97</v>
      </c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s="1" customFormat="1" ht="87" customHeight="1">
      <c r="A19" s="3">
        <v>8</v>
      </c>
      <c r="B19" s="73" t="s">
        <v>89</v>
      </c>
      <c r="C19" s="74"/>
      <c r="D19" s="54" t="s">
        <v>90</v>
      </c>
      <c r="E19" s="54" t="s">
        <v>91</v>
      </c>
      <c r="F19" s="44" t="s">
        <v>114</v>
      </c>
      <c r="G19" s="54" t="s">
        <v>115</v>
      </c>
      <c r="H19" s="8"/>
      <c r="I19" s="8"/>
      <c r="J19" s="8">
        <v>3</v>
      </c>
      <c r="K19" s="8"/>
      <c r="L19" s="8"/>
      <c r="M19" s="3"/>
      <c r="N19" s="3"/>
      <c r="O19" s="3"/>
      <c r="P19" s="3">
        <v>4</v>
      </c>
      <c r="Q19" s="3"/>
      <c r="R19" s="3">
        <f t="shared" si="0"/>
        <v>12</v>
      </c>
      <c r="S19" s="28" t="str">
        <f t="shared" si="1"/>
        <v>HR</v>
      </c>
      <c r="T19" s="148" t="s">
        <v>152</v>
      </c>
      <c r="U19" s="82" t="s">
        <v>144</v>
      </c>
      <c r="V19" s="83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95</v>
      </c>
      <c r="AJ19" s="5" t="s">
        <v>137</v>
      </c>
      <c r="AK19" s="3" t="s">
        <v>96</v>
      </c>
      <c r="AL19" s="3" t="s">
        <v>97</v>
      </c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s="1" customFormat="1" ht="78" customHeight="1">
      <c r="A20" s="62">
        <v>9</v>
      </c>
      <c r="B20" s="84" t="s">
        <v>113</v>
      </c>
      <c r="C20" s="85"/>
      <c r="D20" s="63" t="s">
        <v>99</v>
      </c>
      <c r="E20" s="63" t="s">
        <v>104</v>
      </c>
      <c r="F20" s="64" t="s">
        <v>116</v>
      </c>
      <c r="G20" s="63" t="s">
        <v>115</v>
      </c>
      <c r="H20" s="65"/>
      <c r="I20" s="65">
        <v>2</v>
      </c>
      <c r="J20" s="65"/>
      <c r="K20" s="65"/>
      <c r="L20" s="65"/>
      <c r="M20" s="39"/>
      <c r="N20" s="39"/>
      <c r="O20" s="62">
        <v>3</v>
      </c>
      <c r="P20" s="39"/>
      <c r="Q20" s="39"/>
      <c r="R20" s="62">
        <f t="shared" si="0"/>
        <v>6</v>
      </c>
      <c r="S20" s="66" t="str">
        <f>IF(R20=0,"SR",IF(AND(R20&gt;=1,R20&lt;=3),"LR",IF(AND(R20&gt;=4,R20&lt;=6),"MR",IF(AND(R20&gt;=8,R20&lt;=12),"HR","ER"))))</f>
        <v>MR</v>
      </c>
      <c r="T20" s="148" t="s">
        <v>152</v>
      </c>
      <c r="U20" s="71" t="s">
        <v>100</v>
      </c>
      <c r="V20" s="72"/>
      <c r="W20" s="67"/>
      <c r="X20" s="65">
        <v>2</v>
      </c>
      <c r="Y20" s="65"/>
      <c r="Z20" s="65"/>
      <c r="AA20" s="65"/>
      <c r="AB20" s="62">
        <v>1</v>
      </c>
      <c r="AC20" s="39"/>
      <c r="AD20" s="39"/>
      <c r="AE20" s="39"/>
      <c r="AF20" s="39"/>
      <c r="AG20" s="62">
        <f>(SUM(W20:AA20))*(SUM(AB20:AF20))</f>
        <v>2</v>
      </c>
      <c r="AH20" s="66" t="str">
        <f t="shared" si="3"/>
        <v>LR</v>
      </c>
      <c r="AI20" s="62" t="s">
        <v>95</v>
      </c>
      <c r="AJ20" s="5" t="s">
        <v>137</v>
      </c>
      <c r="AK20" s="62" t="s">
        <v>96</v>
      </c>
      <c r="AL20" s="62" t="s">
        <v>97</v>
      </c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1:51" s="1" customFormat="1" ht="78" customHeight="1">
      <c r="A21" s="3">
        <v>10</v>
      </c>
      <c r="B21" s="76" t="s">
        <v>146</v>
      </c>
      <c r="C21" s="76"/>
      <c r="D21" s="69" t="s">
        <v>147</v>
      </c>
      <c r="E21" s="60" t="s">
        <v>148</v>
      </c>
      <c r="F21" s="60" t="s">
        <v>149</v>
      </c>
      <c r="G21" s="54" t="s">
        <v>115</v>
      </c>
      <c r="H21" s="8"/>
      <c r="I21" s="8"/>
      <c r="J21" s="8"/>
      <c r="K21" s="8"/>
      <c r="L21" s="8">
        <v>5</v>
      </c>
      <c r="M21" s="55"/>
      <c r="N21" s="3">
        <v>2</v>
      </c>
      <c r="O21" s="3"/>
      <c r="P21" s="55"/>
      <c r="Q21" s="55"/>
      <c r="R21" s="3">
        <f t="shared" ref="R21" si="6">(SUM(H21:L21))*(SUM(M21:Q21))</f>
        <v>10</v>
      </c>
      <c r="S21" s="28" t="str">
        <f>IF(R21=0,"SR",IF(AND(R21&gt;=1,R21&lt;=3),"LR",IF(AND(R21&gt;=4,R21&lt;=6),"MR",IF(AND(R21&gt;=8,R21&lt;=12),"HR","ER"))))</f>
        <v>HR</v>
      </c>
      <c r="T21" s="148" t="s">
        <v>152</v>
      </c>
      <c r="U21" s="77" t="s">
        <v>150</v>
      </c>
      <c r="V21" s="77"/>
      <c r="W21" s="56"/>
      <c r="X21" s="8">
        <v>2</v>
      </c>
      <c r="Y21" s="8"/>
      <c r="Z21" s="8"/>
      <c r="AA21" s="8"/>
      <c r="AB21" s="3">
        <v>1</v>
      </c>
      <c r="AC21" s="55"/>
      <c r="AD21" s="55"/>
      <c r="AE21" s="55"/>
      <c r="AF21" s="55"/>
      <c r="AG21" s="3">
        <f>(SUM(W21:AA21))*(SUM(AB21:AF21))</f>
        <v>2</v>
      </c>
      <c r="AH21" s="28" t="str">
        <f t="shared" ref="AH21" si="7">IF(AG21=1,"SR",IF(AND(AG21&gt;=2,AG21&lt;=3),"LR",IF(AND(AG21&gt;=4,AG21&lt;=6),"MR",IF(AND(AG21&gt;=8,AG21&lt;=12),"HR","ER"))))</f>
        <v>LR</v>
      </c>
      <c r="AI21" s="3" t="s">
        <v>95</v>
      </c>
      <c r="AJ21" s="3" t="s">
        <v>137</v>
      </c>
      <c r="AK21" s="3" t="s">
        <v>96</v>
      </c>
      <c r="AL21" s="70" t="s">
        <v>151</v>
      </c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 spans="1:51" s="1" customFormat="1">
      <c r="A22" s="34" t="s">
        <v>98</v>
      </c>
      <c r="B22" s="40"/>
      <c r="C22" s="40"/>
      <c r="D22" s="40"/>
      <c r="E22" s="40"/>
      <c r="F22" s="40"/>
      <c r="H22" s="41"/>
      <c r="I22" s="41"/>
      <c r="J22" s="41"/>
      <c r="K22" s="41"/>
      <c r="L22" s="41"/>
      <c r="U22" s="42"/>
      <c r="V22" s="42"/>
      <c r="W22" s="41"/>
      <c r="X22" s="41"/>
      <c r="Y22" s="41"/>
      <c r="Z22" s="41"/>
      <c r="AA22" s="41"/>
      <c r="AI22" s="68"/>
      <c r="AJ22" s="5"/>
      <c r="AK22" s="68"/>
      <c r="AL22" s="68"/>
      <c r="AY22" s="38"/>
    </row>
    <row r="23" spans="1:51" s="1" customFormat="1" ht="78" customHeight="1">
      <c r="A23" s="61">
        <v>1</v>
      </c>
      <c r="B23" s="73" t="s">
        <v>120</v>
      </c>
      <c r="C23" s="74"/>
      <c r="D23" s="54" t="s">
        <v>121</v>
      </c>
      <c r="E23" s="54" t="s">
        <v>122</v>
      </c>
      <c r="F23" s="54" t="s">
        <v>123</v>
      </c>
      <c r="G23" s="54" t="s">
        <v>117</v>
      </c>
      <c r="H23" s="8"/>
      <c r="I23" s="8">
        <v>2</v>
      </c>
      <c r="J23" s="8"/>
      <c r="K23" s="8"/>
      <c r="L23" s="8"/>
      <c r="M23" s="3">
        <v>1</v>
      </c>
      <c r="N23" s="3"/>
      <c r="O23" s="3"/>
      <c r="P23" s="3"/>
      <c r="Q23" s="3"/>
      <c r="R23" s="3">
        <v>2</v>
      </c>
      <c r="S23" s="28" t="s">
        <v>118</v>
      </c>
      <c r="T23" s="59" t="s">
        <v>153</v>
      </c>
      <c r="U23" s="75" t="s">
        <v>124</v>
      </c>
      <c r="V23" s="75"/>
      <c r="W23" s="8">
        <v>1</v>
      </c>
      <c r="X23" s="8"/>
      <c r="Y23" s="8"/>
      <c r="Z23" s="8"/>
      <c r="AA23" s="8"/>
      <c r="AB23" s="3">
        <v>1</v>
      </c>
      <c r="AC23" s="3"/>
      <c r="AD23" s="3"/>
      <c r="AE23" s="3"/>
      <c r="AF23" s="3"/>
      <c r="AG23" s="3">
        <v>1</v>
      </c>
      <c r="AH23" s="28" t="s">
        <v>119</v>
      </c>
      <c r="AI23" s="3" t="s">
        <v>95</v>
      </c>
      <c r="AJ23" s="3" t="s">
        <v>137</v>
      </c>
      <c r="AK23" s="3" t="s">
        <v>125</v>
      </c>
      <c r="AL23" s="44" t="s">
        <v>126</v>
      </c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</row>
    <row r="24" spans="1:51">
      <c r="A24" s="16"/>
    </row>
    <row r="25" spans="1:51">
      <c r="A25" s="19"/>
      <c r="B25" s="33" t="s">
        <v>32</v>
      </c>
      <c r="C25" s="20"/>
      <c r="D25" s="20"/>
      <c r="E25" s="20"/>
      <c r="F25" s="20"/>
      <c r="G25" s="20"/>
      <c r="H25" s="20"/>
      <c r="I25" s="20"/>
      <c r="J25" s="20"/>
      <c r="L25" s="21"/>
      <c r="M25" s="19"/>
      <c r="N25" s="19"/>
    </row>
    <row r="26" spans="1:51">
      <c r="A26" s="19"/>
      <c r="B26" s="81" t="s">
        <v>33</v>
      </c>
      <c r="C26" s="81"/>
      <c r="D26" s="81"/>
      <c r="E26" s="81"/>
      <c r="F26" s="81"/>
      <c r="G26" s="81"/>
      <c r="H26" s="81"/>
      <c r="I26" s="20"/>
      <c r="J26" s="22" t="s">
        <v>34</v>
      </c>
      <c r="K26" s="22"/>
      <c r="L26" s="21"/>
      <c r="M26" s="19"/>
      <c r="N26" s="19"/>
      <c r="O26" s="18" t="s">
        <v>54</v>
      </c>
    </row>
    <row r="27" spans="1:51" ht="2.25" customHeight="1">
      <c r="A27" s="19"/>
      <c r="B27" s="43"/>
      <c r="C27" s="43"/>
      <c r="D27" s="43"/>
      <c r="E27" s="43"/>
      <c r="F27" s="43"/>
      <c r="G27" s="43"/>
      <c r="H27" s="43"/>
      <c r="I27" s="20"/>
      <c r="J27" s="22"/>
      <c r="K27" s="22"/>
      <c r="L27" s="21"/>
      <c r="M27" s="19"/>
      <c r="N27" s="19"/>
    </row>
    <row r="28" spans="1:51" ht="21" customHeight="1">
      <c r="A28" s="95"/>
      <c r="B28" s="97"/>
      <c r="C28" s="116" t="s">
        <v>55</v>
      </c>
      <c r="D28" s="117"/>
      <c r="E28" s="117"/>
      <c r="F28" s="117"/>
      <c r="G28" s="117"/>
      <c r="H28" s="118"/>
      <c r="I28" s="20"/>
      <c r="J28" s="22"/>
      <c r="K28" s="22"/>
      <c r="L28" s="21"/>
      <c r="M28" s="19"/>
      <c r="N28" s="19"/>
      <c r="S28" s="19"/>
      <c r="T28" s="19"/>
      <c r="U28" s="19"/>
    </row>
    <row r="29" spans="1:51" ht="14.45" customHeight="1">
      <c r="A29" s="110" t="s">
        <v>42</v>
      </c>
      <c r="B29" s="111"/>
      <c r="C29" s="23"/>
      <c r="D29" s="48">
        <v>1</v>
      </c>
      <c r="E29" s="48">
        <v>2</v>
      </c>
      <c r="F29" s="48">
        <v>3</v>
      </c>
      <c r="G29" s="48">
        <v>4</v>
      </c>
      <c r="H29" s="48">
        <v>5</v>
      </c>
      <c r="I29" s="20"/>
      <c r="J29" s="98" t="s">
        <v>35</v>
      </c>
      <c r="K29" s="99"/>
      <c r="L29" s="100"/>
      <c r="M29" s="24" t="s">
        <v>36</v>
      </c>
      <c r="N29" s="48"/>
      <c r="O29" s="78" t="s">
        <v>27</v>
      </c>
      <c r="P29" s="79"/>
      <c r="Q29" s="79"/>
      <c r="R29" s="79"/>
      <c r="S29" s="79"/>
      <c r="T29" s="79"/>
      <c r="U29" s="79"/>
      <c r="V29" s="80"/>
    </row>
    <row r="30" spans="1:51">
      <c r="A30" s="110"/>
      <c r="B30" s="111"/>
      <c r="C30" s="47">
        <v>1</v>
      </c>
      <c r="D30" s="26">
        <v>1</v>
      </c>
      <c r="E30" s="27">
        <v>2</v>
      </c>
      <c r="F30" s="27">
        <v>3</v>
      </c>
      <c r="G30" s="28">
        <v>4</v>
      </c>
      <c r="H30" s="28">
        <v>5</v>
      </c>
      <c r="I30" s="20"/>
      <c r="J30" s="101" t="s">
        <v>37</v>
      </c>
      <c r="K30" s="102"/>
      <c r="L30" s="103"/>
      <c r="M30" s="24" t="s">
        <v>38</v>
      </c>
      <c r="N30" s="48"/>
      <c r="O30" s="78" t="s">
        <v>28</v>
      </c>
      <c r="P30" s="79"/>
      <c r="Q30" s="79"/>
      <c r="R30" s="79"/>
      <c r="S30" s="79"/>
      <c r="T30" s="79"/>
      <c r="U30" s="79"/>
      <c r="V30" s="80"/>
    </row>
    <row r="31" spans="1:51">
      <c r="A31" s="110"/>
      <c r="B31" s="111"/>
      <c r="C31" s="47">
        <v>2</v>
      </c>
      <c r="D31" s="27">
        <v>2</v>
      </c>
      <c r="E31" s="28">
        <v>4</v>
      </c>
      <c r="F31" s="28">
        <v>6</v>
      </c>
      <c r="G31" s="29">
        <v>8</v>
      </c>
      <c r="H31" s="29">
        <v>10</v>
      </c>
      <c r="I31" s="20"/>
      <c r="J31" s="104" t="s">
        <v>39</v>
      </c>
      <c r="K31" s="105"/>
      <c r="L31" s="106"/>
      <c r="M31" s="24" t="s">
        <v>40</v>
      </c>
      <c r="N31" s="48"/>
      <c r="O31" s="78" t="s">
        <v>29</v>
      </c>
      <c r="P31" s="79"/>
      <c r="Q31" s="79"/>
      <c r="R31" s="79"/>
      <c r="S31" s="79"/>
      <c r="T31" s="79"/>
      <c r="U31" s="79"/>
      <c r="V31" s="80"/>
    </row>
    <row r="32" spans="1:51">
      <c r="A32" s="110"/>
      <c r="B32" s="111"/>
      <c r="C32" s="47">
        <v>3</v>
      </c>
      <c r="D32" s="27">
        <v>3</v>
      </c>
      <c r="E32" s="28">
        <v>6</v>
      </c>
      <c r="F32" s="29">
        <v>9</v>
      </c>
      <c r="G32" s="29">
        <v>11</v>
      </c>
      <c r="H32" s="30">
        <v>15</v>
      </c>
      <c r="I32" s="20"/>
      <c r="J32" s="107" t="s">
        <v>41</v>
      </c>
      <c r="K32" s="108"/>
      <c r="L32" s="109"/>
      <c r="M32" s="31" t="s">
        <v>103</v>
      </c>
      <c r="N32" s="48"/>
      <c r="O32" s="78" t="s">
        <v>30</v>
      </c>
      <c r="P32" s="79"/>
      <c r="Q32" s="79"/>
      <c r="R32" s="79"/>
      <c r="S32" s="79"/>
      <c r="T32" s="79"/>
      <c r="U32" s="79"/>
      <c r="V32" s="80"/>
    </row>
    <row r="33" spans="1:28">
      <c r="A33" s="110"/>
      <c r="B33" s="111"/>
      <c r="C33" s="47">
        <v>4</v>
      </c>
      <c r="D33" s="28">
        <v>4</v>
      </c>
      <c r="E33" s="29">
        <v>8</v>
      </c>
      <c r="F33" s="29">
        <v>11</v>
      </c>
      <c r="G33" s="30">
        <v>15</v>
      </c>
      <c r="H33" s="30">
        <v>20</v>
      </c>
      <c r="I33" s="20"/>
      <c r="J33" s="114" t="s">
        <v>57</v>
      </c>
      <c r="K33" s="114"/>
      <c r="L33" s="115"/>
      <c r="M33" s="112">
        <v>1</v>
      </c>
      <c r="N33" s="113"/>
      <c r="O33" s="78" t="s">
        <v>31</v>
      </c>
      <c r="P33" s="79"/>
      <c r="Q33" s="79"/>
      <c r="R33" s="79"/>
      <c r="S33" s="79"/>
      <c r="T33" s="79"/>
      <c r="U33" s="79"/>
      <c r="V33" s="80"/>
      <c r="W33" s="21"/>
      <c r="X33" s="21"/>
      <c r="Y33" s="21"/>
      <c r="Z33" s="21"/>
      <c r="AA33" s="19"/>
      <c r="AB33" s="19"/>
    </row>
    <row r="34" spans="1:28">
      <c r="A34" s="110"/>
      <c r="B34" s="111"/>
      <c r="C34" s="47">
        <v>5</v>
      </c>
      <c r="D34" s="29">
        <v>5</v>
      </c>
      <c r="E34" s="29">
        <v>10</v>
      </c>
      <c r="F34" s="30">
        <v>15</v>
      </c>
      <c r="G34" s="32">
        <v>20</v>
      </c>
      <c r="H34" s="30">
        <v>25</v>
      </c>
      <c r="I34" s="20"/>
      <c r="J34" s="20"/>
      <c r="L34" s="21"/>
      <c r="M34" s="19"/>
      <c r="N34" s="19"/>
      <c r="S34" s="25"/>
      <c r="T34" s="25"/>
      <c r="U34" s="21"/>
      <c r="V34" s="21"/>
      <c r="W34" s="21"/>
      <c r="X34" s="21"/>
      <c r="Y34" s="21"/>
      <c r="Z34" s="21"/>
      <c r="AA34" s="19"/>
      <c r="AB34" s="19"/>
    </row>
    <row r="35" spans="1:28">
      <c r="A35" s="95"/>
      <c r="B35" s="95"/>
      <c r="I35" s="20"/>
      <c r="J35" s="20"/>
      <c r="L35" s="21"/>
      <c r="M35" s="19"/>
      <c r="N35" s="19"/>
      <c r="S35" s="46"/>
      <c r="T35" s="46"/>
      <c r="U35" s="96"/>
      <c r="V35" s="96"/>
      <c r="W35" s="96"/>
      <c r="X35" s="96"/>
      <c r="Y35" s="96"/>
      <c r="Z35" s="96"/>
      <c r="AA35" s="19"/>
      <c r="AB35" s="19"/>
    </row>
    <row r="36" spans="1:28">
      <c r="A36" s="19"/>
      <c r="B36" s="20"/>
      <c r="C36" s="20"/>
      <c r="D36" s="20"/>
      <c r="E36" s="20"/>
      <c r="F36" s="20"/>
      <c r="G36" s="20"/>
      <c r="H36" s="20"/>
      <c r="I36" s="20"/>
      <c r="J36" s="20"/>
      <c r="L36" s="21"/>
      <c r="M36" s="19"/>
      <c r="N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>
      <c r="A37" s="19"/>
      <c r="B37" s="20" t="s">
        <v>56</v>
      </c>
      <c r="C37" s="20"/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>
      <c r="A38" s="19"/>
      <c r="B38" s="20">
        <v>1</v>
      </c>
      <c r="C38" s="20" t="s">
        <v>43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>
      <c r="A39" s="19"/>
      <c r="B39" s="20">
        <v>2</v>
      </c>
      <c r="C39" s="20" t="s">
        <v>44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>
      <c r="A40" s="19"/>
      <c r="B40" s="20">
        <v>3</v>
      </c>
      <c r="C40" s="20" t="s">
        <v>45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>
      <c r="A41" s="19"/>
      <c r="B41" s="20">
        <v>4</v>
      </c>
      <c r="C41" s="20" t="s">
        <v>46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>
      <c r="A42" s="19"/>
      <c r="B42" s="20">
        <v>5</v>
      </c>
      <c r="C42" s="20" t="s">
        <v>47</v>
      </c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>
      <c r="A43" s="19"/>
      <c r="B43" s="20"/>
      <c r="C43" s="20"/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>
      <c r="A44" s="19"/>
      <c r="B44" s="20" t="s">
        <v>48</v>
      </c>
      <c r="C44" s="20"/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>
      <c r="A45" s="19"/>
      <c r="B45" s="20">
        <v>1</v>
      </c>
      <c r="C45" s="20" t="s">
        <v>49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>
      <c r="A46" s="19"/>
      <c r="B46" s="20">
        <v>2</v>
      </c>
      <c r="C46" s="20" t="s">
        <v>50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>
      <c r="A47" s="19"/>
      <c r="B47" s="20">
        <v>3</v>
      </c>
      <c r="C47" s="20" t="s">
        <v>51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>
      <c r="A48" s="19"/>
      <c r="B48" s="20">
        <v>4</v>
      </c>
      <c r="C48" s="20" t="s">
        <v>52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  <row r="49" spans="1:14">
      <c r="A49" s="19"/>
      <c r="B49" s="20">
        <v>5</v>
      </c>
      <c r="C49" s="20" t="s">
        <v>53</v>
      </c>
      <c r="D49" s="20"/>
      <c r="E49" s="20"/>
      <c r="F49" s="20"/>
      <c r="G49" s="20"/>
      <c r="H49" s="20"/>
      <c r="I49" s="20"/>
      <c r="J49" s="20"/>
      <c r="L49" s="21"/>
      <c r="M49" s="19"/>
      <c r="N49" s="19"/>
    </row>
  </sheetData>
  <sortState ref="A26:H32">
    <sortCondition descending="1" ref="H26:H31"/>
  </sortState>
  <mergeCells count="71">
    <mergeCell ref="F2:AL2"/>
    <mergeCell ref="F3:AL3"/>
    <mergeCell ref="U8:V10"/>
    <mergeCell ref="B15:C15"/>
    <mergeCell ref="U15:V15"/>
    <mergeCell ref="W8:AA8"/>
    <mergeCell ref="G8:G10"/>
    <mergeCell ref="H8:L8"/>
    <mergeCell ref="M8:Q8"/>
    <mergeCell ref="B12:C12"/>
    <mergeCell ref="U12:V12"/>
    <mergeCell ref="E8:E10"/>
    <mergeCell ref="F8:F10"/>
    <mergeCell ref="B13:C13"/>
    <mergeCell ref="U14:V14"/>
    <mergeCell ref="R8:T9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U13:V13"/>
    <mergeCell ref="A1:C3"/>
    <mergeCell ref="A35:B35"/>
    <mergeCell ref="U35:Z35"/>
    <mergeCell ref="A28:B28"/>
    <mergeCell ref="J29:L29"/>
    <mergeCell ref="J30:L30"/>
    <mergeCell ref="J31:L31"/>
    <mergeCell ref="J32:L32"/>
    <mergeCell ref="A29:B34"/>
    <mergeCell ref="M33:N33"/>
    <mergeCell ref="J33:L33"/>
    <mergeCell ref="C28:H28"/>
    <mergeCell ref="A8:A10"/>
    <mergeCell ref="B8:C10"/>
    <mergeCell ref="D8:D10"/>
    <mergeCell ref="B14:C14"/>
    <mergeCell ref="O33:V33"/>
    <mergeCell ref="O29:V29"/>
    <mergeCell ref="O30:V30"/>
    <mergeCell ref="O31:V31"/>
    <mergeCell ref="O32:V32"/>
    <mergeCell ref="B26:H26"/>
    <mergeCell ref="B17:C17"/>
    <mergeCell ref="U17:V17"/>
    <mergeCell ref="B18:C18"/>
    <mergeCell ref="U18:V18"/>
    <mergeCell ref="B19:C19"/>
    <mergeCell ref="U19:V19"/>
    <mergeCell ref="B20:C20"/>
    <mergeCell ref="B16:C16"/>
    <mergeCell ref="U16:V16"/>
    <mergeCell ref="U20:V20"/>
    <mergeCell ref="B23:C23"/>
    <mergeCell ref="U23:V23"/>
    <mergeCell ref="B21:C21"/>
    <mergeCell ref="U21:V21"/>
  </mergeCells>
  <conditionalFormatting sqref="R12:R15 AG12:AG20 R17:R20 R23 AG23">
    <cfRule type="cellIs" dxfId="49" priority="41" operator="between">
      <formula>15</formula>
      <formula>25</formula>
    </cfRule>
    <cfRule type="cellIs" dxfId="48" priority="42" operator="between">
      <formula>8</formula>
      <formula>12</formula>
    </cfRule>
    <cfRule type="cellIs" dxfId="47" priority="43" operator="between">
      <formula>4</formula>
      <formula>6</formula>
    </cfRule>
    <cfRule type="cellIs" dxfId="46" priority="44" operator="between">
      <formula>1</formula>
      <formula>3</formula>
    </cfRule>
    <cfRule type="cellIs" dxfId="45" priority="45" operator="equal">
      <formula>0</formula>
    </cfRule>
  </conditionalFormatting>
  <conditionalFormatting sqref="S12:S15 S17:S20">
    <cfRule type="containsText" dxfId="44" priority="36" operator="containsText" text="ER">
      <formula>NOT(ISERROR(SEARCH("ER",S12)))</formula>
    </cfRule>
  </conditionalFormatting>
  <conditionalFormatting sqref="S12:S15 S17:S20">
    <cfRule type="containsText" dxfId="43" priority="37" operator="containsText" text="HR">
      <formula>NOT(ISERROR(SEARCH("HR",S12)))</formula>
    </cfRule>
    <cfRule type="containsText" dxfId="42" priority="38" operator="containsText" text="MR">
      <formula>NOT(ISERROR(SEARCH("MR",S12)))</formula>
    </cfRule>
    <cfRule type="containsText" dxfId="41" priority="39" operator="containsText" text="LR">
      <formula>NOT(ISERROR(SEARCH("LR",S12)))</formula>
    </cfRule>
    <cfRule type="containsText" dxfId="40" priority="40" operator="containsText" text="SR">
      <formula>NOT(ISERROR(SEARCH("SR",S12)))</formula>
    </cfRule>
  </conditionalFormatting>
  <conditionalFormatting sqref="AH12:AH20 S23 AH23">
    <cfRule type="containsText" dxfId="39" priority="66" operator="containsText" text="ER">
      <formula>NOT(ISERROR(SEARCH("ER",S12)))</formula>
    </cfRule>
    <cfRule type="containsText" dxfId="38" priority="67" operator="containsText" text="HR">
      <formula>NOT(ISERROR(SEARCH("HR",S12)))</formula>
    </cfRule>
    <cfRule type="containsText" dxfId="37" priority="68" operator="containsText" text="MR">
      <formula>NOT(ISERROR(SEARCH("MR",S12)))</formula>
    </cfRule>
    <cfRule type="containsText" dxfId="36" priority="69" operator="containsText" text="LR">
      <formula>NOT(ISERROR(SEARCH("LR",S12)))</formula>
    </cfRule>
    <cfRule type="containsText" dxfId="35" priority="70" operator="containsText" text="SR">
      <formula>NOT(ISERROR(SEARCH("SR",S12)))</formula>
    </cfRule>
  </conditionalFormatting>
  <conditionalFormatting sqref="S12:T12 T12:T21">
    <cfRule type="containsText" dxfId="34" priority="107" operator="containsText" text="HR">
      <formula>NOT(ISERROR(SEARCH("HR",S12)))</formula>
    </cfRule>
    <cfRule type="containsText" dxfId="33" priority="108" operator="containsText" text="MR">
      <formula>NOT(ISERROR(SEARCH("MR",S12)))</formula>
    </cfRule>
    <cfRule type="containsText" dxfId="32" priority="109" operator="containsText" text="LR">
      <formula>NOT(ISERROR(SEARCH("LR",S12)))</formula>
    </cfRule>
    <cfRule type="containsText" dxfId="31" priority="110" operator="containsText" text="SR">
      <formula>NOT(ISERROR(SEARCH("SR",S12)))</formula>
    </cfRule>
  </conditionalFormatting>
  <conditionalFormatting sqref="S12:T12 T12:T21">
    <cfRule type="containsText" dxfId="30" priority="106" operator="containsText" text="ER">
      <formula>NOT(ISERROR(SEARCH("ER",S12)))</formula>
    </cfRule>
  </conditionalFormatting>
  <conditionalFormatting sqref="R16">
    <cfRule type="cellIs" dxfId="29" priority="21" operator="between">
      <formula>15</formula>
      <formula>25</formula>
    </cfRule>
    <cfRule type="cellIs" dxfId="28" priority="22" operator="between">
      <formula>8</formula>
      <formula>12</formula>
    </cfRule>
    <cfRule type="cellIs" dxfId="27" priority="23" operator="between">
      <formula>4</formula>
      <formula>6</formula>
    </cfRule>
    <cfRule type="cellIs" dxfId="26" priority="24" operator="between">
      <formula>1</formula>
      <formula>3</formula>
    </cfRule>
    <cfRule type="cellIs" dxfId="25" priority="25" operator="equal">
      <formula>0</formula>
    </cfRule>
  </conditionalFormatting>
  <conditionalFormatting sqref="S16">
    <cfRule type="containsText" dxfId="24" priority="16" operator="containsText" text="ER">
      <formula>NOT(ISERROR(SEARCH("ER",S16)))</formula>
    </cfRule>
  </conditionalFormatting>
  <conditionalFormatting sqref="S16">
    <cfRule type="containsText" dxfId="23" priority="17" operator="containsText" text="HR">
      <formula>NOT(ISERROR(SEARCH("HR",S16)))</formula>
    </cfRule>
    <cfRule type="containsText" dxfId="22" priority="18" operator="containsText" text="MR">
      <formula>NOT(ISERROR(SEARCH("MR",S16)))</formula>
    </cfRule>
    <cfRule type="containsText" dxfId="21" priority="19" operator="containsText" text="LR">
      <formula>NOT(ISERROR(SEARCH("LR",S16)))</formula>
    </cfRule>
    <cfRule type="containsText" dxfId="20" priority="20" operator="containsText" text="SR">
      <formula>NOT(ISERROR(SEARCH("SR",S16)))</formula>
    </cfRule>
  </conditionalFormatting>
  <conditionalFormatting sqref="AG21 R21">
    <cfRule type="cellIs" dxfId="19" priority="6" operator="between">
      <formula>15</formula>
      <formula>25</formula>
    </cfRule>
    <cfRule type="cellIs" dxfId="18" priority="7" operator="between">
      <formula>8</formula>
      <formula>12</formula>
    </cfRule>
    <cfRule type="cellIs" dxfId="17" priority="8" operator="between">
      <formula>4</formula>
      <formula>6</formula>
    </cfRule>
    <cfRule type="cellIs" dxfId="16" priority="9" operator="between">
      <formula>1</formula>
      <formula>3</formula>
    </cfRule>
    <cfRule type="cellIs" dxfId="15" priority="10" operator="equal">
      <formula>0</formula>
    </cfRule>
  </conditionalFormatting>
  <conditionalFormatting sqref="S21">
    <cfRule type="containsText" dxfId="14" priority="1" operator="containsText" text="ER">
      <formula>NOT(ISERROR(SEARCH("ER",S21)))</formula>
    </cfRule>
  </conditionalFormatting>
  <conditionalFormatting sqref="S21">
    <cfRule type="containsText" dxfId="13" priority="2" operator="containsText" text="HR">
      <formula>NOT(ISERROR(SEARCH("HR",S21)))</formula>
    </cfRule>
    <cfRule type="containsText" dxfId="12" priority="3" operator="containsText" text="MR">
      <formula>NOT(ISERROR(SEARCH("MR",S21)))</formula>
    </cfRule>
    <cfRule type="containsText" dxfId="11" priority="4" operator="containsText" text="LR">
      <formula>NOT(ISERROR(SEARCH("LR",S21)))</formula>
    </cfRule>
    <cfRule type="containsText" dxfId="10" priority="5" operator="containsText" text="SR">
      <formula>NOT(ISERROR(SEARCH("SR",S21)))</formula>
    </cfRule>
  </conditionalFormatting>
  <conditionalFormatting sqref="AH21">
    <cfRule type="containsText" dxfId="9" priority="11" operator="containsText" text="ER">
      <formula>NOT(ISERROR(SEARCH("ER",AH21)))</formula>
    </cfRule>
    <cfRule type="containsText" dxfId="8" priority="12" operator="containsText" text="HR">
      <formula>NOT(ISERROR(SEARCH("HR",AH21)))</formula>
    </cfRule>
    <cfRule type="containsText" dxfId="7" priority="13" operator="containsText" text="MR">
      <formula>NOT(ISERROR(SEARCH("MR",AH21)))</formula>
    </cfRule>
    <cfRule type="containsText" dxfId="6" priority="14" operator="containsText" text="LR">
      <formula>NOT(ISERROR(SEARCH("LR",AH21)))</formula>
    </cfRule>
    <cfRule type="containsText" dxfId="5" priority="15" operator="containsText" text="SR">
      <formula>NOT(ISERROR(SEARCH("SR",AH21)))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MKTADM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2025-03-21T00:42:22Z</dcterms:modified>
</cp:coreProperties>
</file>