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6. PERENCANAAN\6.1 PENANGANAN RESIKO DAN PELUANG\08. 2025\2. Analisa Resiko K3L (HIRADC)\2. Semester 2\"/>
    </mc:Choice>
  </mc:AlternateContent>
  <bookViews>
    <workbookView xWindow="0" yWindow="0" windowWidth="19200" windowHeight="7190"/>
  </bookViews>
  <sheets>
    <sheet name="HIRAC Office CMS" sheetId="22" r:id="rId1"/>
  </sheets>
  <definedNames>
    <definedName name="_xlnm._FilterDatabase" localSheetId="0" hidden="1">'HIRAC Office CMS'!$H$29:$H$34</definedName>
  </definedNames>
  <calcPr calcId="152511"/>
</workbook>
</file>

<file path=xl/calcChain.xml><?xml version="1.0" encoding="utf-8"?>
<calcChain xmlns="http://schemas.openxmlformats.org/spreadsheetml/2006/main">
  <c r="AG20" i="22" l="1"/>
  <c r="AH20" i="22" s="1"/>
  <c r="R20" i="22"/>
  <c r="S20" i="22" s="1"/>
  <c r="AG19" i="22" l="1"/>
  <c r="AH19" i="22" s="1"/>
  <c r="AG18" i="22"/>
  <c r="AH18" i="22" s="1"/>
  <c r="AG17" i="22"/>
  <c r="AH17" i="22" s="1"/>
  <c r="AG16" i="22"/>
  <c r="AH16" i="22" s="1"/>
  <c r="AG15" i="22"/>
  <c r="AH15" i="22" s="1"/>
  <c r="AG14" i="22"/>
  <c r="AH14" i="22" s="1"/>
  <c r="AG13" i="22"/>
  <c r="AH13" i="22" s="1"/>
  <c r="AG12" i="22"/>
  <c r="AH12" i="22" s="1"/>
  <c r="R19" i="22"/>
  <c r="S19" i="22" s="1"/>
  <c r="R18" i="22"/>
  <c r="S18" i="22" s="1"/>
  <c r="R17" i="22"/>
  <c r="S17" i="22" s="1"/>
  <c r="R16" i="22"/>
  <c r="S16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<sst xmlns="http://schemas.openxmlformats.org/spreadsheetml/2006/main" count="229" uniqueCount="161">
  <si>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</si>
  <si>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</si>
  <si>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</si>
  <si>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</si>
  <si>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</si>
  <si>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</si>
  <si>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</si>
  <si>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</si>
  <si>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</si>
  <si>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</si>
  <si>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</si>
  <si>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</si>
  <si>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</si>
  <si>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</si>
  <si>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</si>
  <si>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</si>
  <si>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</si>
  <si>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</si>
  <si>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</si>
  <si>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</si>
  <si>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</si>
  <si>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</si>
  <si>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</si>
  <si>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</si>
  <si>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</si>
  <si>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</si>
  <si>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</si>
  <si>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</si>
  <si>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</si>
  <si>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</si>
  <si>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</si>
  <si>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</si>
  <si>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</si>
  <si>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</si>
  <si>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</si>
  <si>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</si>
  <si>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</si>
  <si>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</si>
  <si>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</si>
  <si>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</si>
  <si>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</si>
  <si>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</si>
  <si>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</si>
  <si>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</si>
  <si>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</si>
  <si>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</si>
  <si>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</si>
  <si>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</si>
  <si>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</si>
  <si>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</si>
  <si>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</si>
  <si>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</si>
  <si>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</si>
  <si>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</si>
  <si>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</si>
  <si>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</si>
  <si>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</si>
  <si>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</si>
  <si>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</si>
  <si>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 Dept. CMS</t>
  </si>
  <si>
    <t>: Office</t>
  </si>
  <si>
    <t>: Corporate Management System</t>
  </si>
  <si>
    <t>KESELAMATAN DAN KESEHATAN KERJA (K3)</t>
  </si>
  <si>
    <t xml:space="preserve">: </t>
  </si>
  <si>
    <t>Realisasi
JAN</t>
  </si>
  <si>
    <t>Realisasi
FEB</t>
  </si>
  <si>
    <t>Realisasi
MAR</t>
  </si>
  <si>
    <t>Realisasi
APR</t>
  </si>
  <si>
    <t>Realisasi
MEI</t>
  </si>
  <si>
    <t>Realisasi
JUN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</si>
  <si>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</si>
  <si>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</si>
  <si>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</si>
  <si>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</si>
  <si>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</si>
  <si>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</si>
  <si>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</si>
  <si>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</si>
  <si>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</si>
  <si>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</si>
  <si>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</si>
  <si>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</si>
  <si>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</si>
  <si>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</si>
  <si>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Tahun</t>
  </si>
  <si>
    <t>Masuk Ke dalam ruangan lewat pintu geser</t>
  </si>
  <si>
    <t>Berjalan di area kerja</t>
  </si>
  <si>
    <t>Tersandung kabel yang melintang</t>
  </si>
  <si>
    <t>Menggunakan peralatan elektronik</t>
  </si>
  <si>
    <t>Sirkuit listrik kelebihan beban</t>
  </si>
  <si>
    <t>Hubungan arus pendek</t>
  </si>
  <si>
    <t>Penyimpanan dokumen di lemari</t>
  </si>
  <si>
    <t>Lemari kelebihan beban/
beban lemari tidak rata</t>
  </si>
  <si>
    <t>Tertimpa dokumen</t>
  </si>
  <si>
    <t>Bekerja di meja kerja</t>
  </si>
  <si>
    <t>Dehidrasi</t>
  </si>
  <si>
    <t>Bekerja di ruangan tertutup</t>
  </si>
  <si>
    <t>Aliran udara di ruang tertutup mempermudah penyebaran virus</t>
  </si>
  <si>
    <t>Gangguan kesehatan</t>
  </si>
  <si>
    <t>Remarks</t>
  </si>
  <si>
    <t>Area untuk jalan dimana jarak antara sekat dengan kursi dan meja sukup sempit</t>
  </si>
  <si>
    <r>
      <t xml:space="preserve">Dibuatkan tulisan cara membuka pintu </t>
    </r>
    <r>
      <rPr>
        <b/>
        <sz val="11"/>
        <color theme="1"/>
        <rFont val="Calibri"/>
        <family val="2"/>
        <scheme val="minor"/>
      </rPr>
      <t>"GESER"</t>
    </r>
    <r>
      <rPr>
        <sz val="11"/>
        <color theme="1"/>
        <rFont val="Calibri"/>
        <family val="2"/>
        <scheme val="minor"/>
      </rPr>
      <t xml:space="preserve"> degan ukuran cukup dan dipasang pada tempat yang terlihat</t>
    </r>
  </si>
  <si>
    <t>Kebel yang melintang di klem/disolasi dengan rapih ke lantai</t>
  </si>
  <si>
    <t>Membuat lay out ruangan yang mudah untuk area jalan</t>
  </si>
  <si>
    <t>Menambah kembali sumber listrik sesuai kebutuhan</t>
  </si>
  <si>
    <t>Mengatur posisi duduk dan perlengkapan kerja se-ergonomis mungkin/melakukan peregangan setiap 1 jam</t>
  </si>
  <si>
    <t>6 Bulan</t>
  </si>
  <si>
    <t>Staff CMS</t>
  </si>
  <si>
    <t>Tidak</t>
  </si>
  <si>
    <t>Tidak ada</t>
  </si>
  <si>
    <t>LINGKUNGAN</t>
  </si>
  <si>
    <t>Tempat Kerja yang kotor dan tidak tertata</t>
  </si>
  <si>
    <t>1. Memilah barang yang diperlukan dan tidak diperlukan
2. Merapikan Ruangan
3. Membersihkan ruangan secara rutin
4. Membuat jadwal kebersihan dan menjadikan satu kebiasaan</t>
  </si>
  <si>
    <t>Tidak ada tulisan atau rambu</t>
  </si>
  <si>
    <t>Kabel Melintang hanya di klem sederhana</t>
  </si>
  <si>
    <t>Sumber Listrik Terbatas</t>
  </si>
  <si>
    <t>kebanyakan dokumen berupa hard copy</t>
  </si>
  <si>
    <t>Membatasi dokumen hardcopy dan menyalin dokumen hardcopy ke softcopy</t>
  </si>
  <si>
    <t>Wadah air minum tidak tersedia dan tempat dispenser agak jauh</t>
  </si>
  <si>
    <t xml:space="preserve">Mewajibkan semua personel membawa tempat minum (gelas/ tumbler) dan menempatkan dispenser dekat area kerja </t>
  </si>
  <si>
    <t>Pintu selalu dalam keadaan tertutup</t>
  </si>
  <si>
    <t>1. Membuka pintu setiap waktu istirahat atau 2 jam sekali selama 5 menit
2. Menyarankan pada personil yang kurang sehat untuk menggunakan masker</t>
  </si>
  <si>
    <t>1. Ruangan kerja tidak rapi, kotor dan berantakan.
2. Belum ada jadwal yang tersosialisasi</t>
  </si>
  <si>
    <t>Terlalu lama tidak ada jeda</t>
  </si>
  <si>
    <t>2 s/d 3</t>
  </si>
  <si>
    <t>1. Cedera akibat terbentur atau terjatuh 
2. Mata Pedih atau Ispa karena debu</t>
  </si>
  <si>
    <t>terjepit atau terbentur pintu</t>
  </si>
  <si>
    <t>Cidera pada jari atau kepala</t>
  </si>
  <si>
    <t>Terjatuh atau terbentur</t>
  </si>
  <si>
    <t>Jari masih ada disela pintu atau  kepala ada disela pintu saat pintu ditutup</t>
  </si>
  <si>
    <t>Cidera pada anggota tubuh</t>
  </si>
  <si>
    <t>Meja atau kursi menghalangi jalan</t>
  </si>
  <si>
    <t>Terbentur meja atau kursi</t>
  </si>
  <si>
    <t>Kebakaran keran percikan api</t>
  </si>
  <si>
    <t xml:space="preserve">Kurang gerak (gerakan monoton)
</t>
  </si>
  <si>
    <t>Anggota tubuh terutama persendian kaku dan lelah</t>
  </si>
  <si>
    <t>Nyeri pada bagian sendi</t>
  </si>
  <si>
    <t>Bekerja di meja kerja jauh dari tempat minum</t>
  </si>
  <si>
    <t>Jarang minum malas mengambil air</t>
  </si>
  <si>
    <t xml:space="preserve">Kurang minum </t>
  </si>
  <si>
    <t>Kebersihan dan 5S</t>
  </si>
  <si>
    <t>sakit</t>
  </si>
  <si>
    <t>uu no 1 thn 70 &amp; Kemenakes no 46 Thn  2016</t>
  </si>
  <si>
    <t>luka memar, dan iritasi mata</t>
  </si>
  <si>
    <t>Kabel listrik yang tidak rapih</t>
  </si>
  <si>
    <t>Terjadi Korsleting</t>
  </si>
  <si>
    <t>Kebakaran</t>
  </si>
  <si>
    <t>Terjadi pencemaran udara, lingkungan terancam</t>
  </si>
  <si>
    <t>PERMENAKER No 5 tahun 2018 tentang K3 lingkungan kerja</t>
  </si>
  <si>
    <t>LR</t>
  </si>
  <si>
    <t>SR</t>
  </si>
  <si>
    <t>Tidak Ada</t>
  </si>
  <si>
    <t xml:space="preserve">Bekas makanan di laci maupun di bawah meja </t>
  </si>
  <si>
    <t xml:space="preserve">Menimbulkan bakteri, menimbulkan bau tidak sedap </t>
  </si>
  <si>
    <t xml:space="preserve">Pencemaran lingkungan </t>
  </si>
  <si>
    <t>Tebar penyakit, ruang bau sampah</t>
  </si>
  <si>
    <t>menjaga kebersihan dan tidak membuang sampah sembarangan untuk menjaga lingkungan sekitar</t>
  </si>
  <si>
    <t>ya</t>
  </si>
  <si>
    <t>menyediakan tempat sampah terpilah</t>
  </si>
  <si>
    <t>harus menjaga lingkungan sekitar supaya tidak mencemari</t>
  </si>
  <si>
    <t>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</si>
</sst>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10" borderId="1" xfId="0" applyFill="1" applyBorder="1"/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3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9"/>
  <sheetViews>
    <sheetView showGridLines="0" tabSelected="1" zoomScale="55" zoomScaleNormal="55" workbookViewId="0">
      <selection activeCell="AN22" sqref="AN22:AY23"/>
    </sheetView>
  </sheetViews>
  <sheetFormatPr defaultRowHeight="14.5" x14ac:dyDescent="0.35"/>
  <cols>
    <col min="1" max="1" width="5" customWidth="1"/>
    <col min="2" max="2" width="10.7265625" customWidth="1"/>
    <col min="3" max="3" width="15.54296875" customWidth="1"/>
    <col min="4" max="4" width="23.453125" bestFit="1" customWidth="1"/>
    <col min="5" max="5" width="18.1796875" customWidth="1"/>
    <col min="6" max="6" width="15.1796875" customWidth="1"/>
    <col min="7" max="7" width="20" customWidth="1"/>
    <col min="8" max="8" width="6" style="1" customWidth="1"/>
    <col min="9" max="12" width="5.1796875" style="1" customWidth="1"/>
    <col min="13" max="17" width="5.1796875" customWidth="1"/>
    <col min="18" max="18" width="13.1796875" customWidth="1"/>
    <col min="19" max="19" width="10.81640625" customWidth="1"/>
    <col min="20" max="20" width="18" customWidth="1"/>
    <col min="21" max="21" width="13.1796875" customWidth="1"/>
    <col min="22" max="22" width="18.81640625" customWidth="1"/>
    <col min="23" max="32" width="4.453125" customWidth="1"/>
    <col min="33" max="33" width="13.1796875" customWidth="1"/>
    <col min="34" max="34" width="13.81640625" customWidth="1"/>
    <col min="35" max="35" width="18.453125" customWidth="1"/>
    <col min="36" max="36" width="15.54296875" customWidth="1"/>
    <col min="37" max="37" width="24.54296875" customWidth="1"/>
    <col min="38" max="38" width="18.81640625" customWidth="1"/>
    <col min="39" max="39" width="2.1796875" customWidth="1"/>
    <col min="40" max="51" width="14.26953125" customWidth="1"/>
  </cols>
  <sheetData>
    <row r="1" spans="1:51" ht="15" customHeight="1" x14ac:dyDescent="0.35">
      <c r="A1" s="98"/>
      <c r="B1" s="99"/>
      <c r="C1" s="100"/>
      <c r="D1" s="39" t="s">
        <v>78</v>
      </c>
      <c r="E1" s="45" t="s">
        <v>82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0"/>
    </row>
    <row r="2" spans="1:51" ht="22.5" customHeight="1" x14ac:dyDescent="0.35">
      <c r="A2" s="101"/>
      <c r="B2" s="102"/>
      <c r="C2" s="103"/>
      <c r="D2" s="37" t="s">
        <v>77</v>
      </c>
      <c r="E2" s="38" t="s">
        <v>80</v>
      </c>
      <c r="F2" s="68" t="s">
        <v>20</v>
      </c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</row>
    <row r="3" spans="1:51" ht="30.75" customHeight="1" x14ac:dyDescent="0.65">
      <c r="A3" s="104"/>
      <c r="B3" s="105"/>
      <c r="C3" s="106"/>
      <c r="D3" s="36" t="s">
        <v>79</v>
      </c>
      <c r="E3" s="3" t="s">
        <v>81</v>
      </c>
      <c r="F3" s="70" t="s">
        <v>83</v>
      </c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</row>
    <row r="4" spans="1:51" ht="8.25" customHeight="1" x14ac:dyDescent="0.35">
      <c r="A4" s="1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51" s="2" customFormat="1" x14ac:dyDescent="0.35">
      <c r="A5" s="2" t="s">
        <v>21</v>
      </c>
      <c r="C5" s="2" t="s">
        <v>61</v>
      </c>
      <c r="H5" s="2" t="s">
        <v>25</v>
      </c>
      <c r="I5" s="34"/>
      <c r="J5" s="35"/>
      <c r="K5" s="34" t="s">
        <v>60</v>
      </c>
      <c r="L5" s="35"/>
    </row>
    <row r="6" spans="1:51" s="2" customFormat="1" x14ac:dyDescent="0.35">
      <c r="A6" s="2" t="s">
        <v>22</v>
      </c>
      <c r="C6" s="2" t="s">
        <v>63</v>
      </c>
      <c r="H6" s="2" t="s">
        <v>24</v>
      </c>
      <c r="I6" s="34"/>
      <c r="J6" s="35"/>
      <c r="K6" s="34" t="s">
        <v>59</v>
      </c>
      <c r="L6" s="35"/>
    </row>
    <row r="7" spans="1:51" x14ac:dyDescent="0.35">
      <c r="A7" s="2" t="s">
        <v>84</v>
      </c>
      <c r="C7" s="2" t="s">
        <v>160</v>
      </c>
    </row>
    <row r="8" spans="1:51" ht="15" customHeight="1" x14ac:dyDescent="0.35">
      <c r="A8" s="131" t="s">
        <v>0</v>
      </c>
      <c r="B8" s="72" t="s">
        <v>23</v>
      </c>
      <c r="C8" s="73"/>
      <c r="D8" s="131" t="s">
        <v>26</v>
      </c>
      <c r="E8" s="85" t="s">
        <v>1</v>
      </c>
      <c r="F8" s="85" t="s">
        <v>2</v>
      </c>
      <c r="G8" s="85" t="s">
        <v>3</v>
      </c>
      <c r="H8" s="82" t="s">
        <v>42</v>
      </c>
      <c r="I8" s="83"/>
      <c r="J8" s="83"/>
      <c r="K8" s="83"/>
      <c r="L8" s="84"/>
      <c r="M8" s="88" t="s">
        <v>55</v>
      </c>
      <c r="N8" s="89"/>
      <c r="O8" s="89"/>
      <c r="P8" s="89"/>
      <c r="Q8" s="90"/>
      <c r="R8" s="94" t="s">
        <v>58</v>
      </c>
      <c r="S8" s="95"/>
      <c r="T8" s="95"/>
      <c r="U8" s="72" t="s">
        <v>14</v>
      </c>
      <c r="V8" s="73"/>
      <c r="W8" s="82" t="s">
        <v>42</v>
      </c>
      <c r="X8" s="83"/>
      <c r="Y8" s="83"/>
      <c r="Z8" s="83"/>
      <c r="AA8" s="84"/>
      <c r="AB8" s="88" t="s">
        <v>55</v>
      </c>
      <c r="AC8" s="89"/>
      <c r="AD8" s="89"/>
      <c r="AE8" s="89"/>
      <c r="AF8" s="90"/>
      <c r="AG8" s="72" t="s">
        <v>15</v>
      </c>
      <c r="AH8" s="73"/>
      <c r="AI8" s="91" t="s">
        <v>16</v>
      </c>
      <c r="AJ8" s="91" t="s">
        <v>17</v>
      </c>
      <c r="AK8" s="91" t="s">
        <v>18</v>
      </c>
      <c r="AL8" s="85" t="s">
        <v>19</v>
      </c>
      <c r="AN8" s="85" t="s">
        <v>64</v>
      </c>
      <c r="AO8" s="85" t="s">
        <v>65</v>
      </c>
      <c r="AP8" s="85" t="s">
        <v>66</v>
      </c>
      <c r="AQ8" s="85" t="s">
        <v>67</v>
      </c>
      <c r="AR8" s="85" t="s">
        <v>68</v>
      </c>
      <c r="AS8" s="85" t="s">
        <v>69</v>
      </c>
      <c r="AT8" s="85" t="s">
        <v>70</v>
      </c>
      <c r="AU8" s="85" t="s">
        <v>71</v>
      </c>
      <c r="AV8" s="85" t="s">
        <v>72</v>
      </c>
      <c r="AW8" s="85" t="s">
        <v>73</v>
      </c>
      <c r="AX8" s="85" t="s">
        <v>74</v>
      </c>
      <c r="AY8" s="85" t="s">
        <v>75</v>
      </c>
    </row>
    <row r="9" spans="1:51" ht="63" x14ac:dyDescent="0.35">
      <c r="A9" s="132"/>
      <c r="B9" s="74"/>
      <c r="C9" s="75"/>
      <c r="D9" s="132"/>
      <c r="E9" s="86"/>
      <c r="F9" s="86"/>
      <c r="G9" s="86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96"/>
      <c r="S9" s="97"/>
      <c r="T9" s="97"/>
      <c r="U9" s="74"/>
      <c r="V9" s="75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76"/>
      <c r="AH9" s="77"/>
      <c r="AI9" s="92"/>
      <c r="AJ9" s="92"/>
      <c r="AK9" s="92"/>
      <c r="AL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</row>
    <row r="10" spans="1:51" ht="43.5" x14ac:dyDescent="0.35">
      <c r="A10" s="133"/>
      <c r="B10" s="76"/>
      <c r="C10" s="77"/>
      <c r="D10" s="133"/>
      <c r="E10" s="87"/>
      <c r="F10" s="87"/>
      <c r="G10" s="87"/>
      <c r="H10" s="50">
        <v>1</v>
      </c>
      <c r="I10" s="50">
        <v>2</v>
      </c>
      <c r="J10" s="50">
        <v>3</v>
      </c>
      <c r="K10" s="50">
        <v>4</v>
      </c>
      <c r="L10" s="50">
        <v>5</v>
      </c>
      <c r="M10" s="49">
        <v>1</v>
      </c>
      <c r="N10" s="49">
        <v>2</v>
      </c>
      <c r="O10" s="49">
        <v>3</v>
      </c>
      <c r="P10" s="49">
        <v>4</v>
      </c>
      <c r="Q10" s="49">
        <v>5</v>
      </c>
      <c r="R10" s="51" t="s">
        <v>76</v>
      </c>
      <c r="S10" s="51" t="s">
        <v>34</v>
      </c>
      <c r="T10" s="51" t="s">
        <v>99</v>
      </c>
      <c r="U10" s="76"/>
      <c r="V10" s="77"/>
      <c r="W10" s="50">
        <v>1</v>
      </c>
      <c r="X10" s="50">
        <v>2</v>
      </c>
      <c r="Y10" s="50">
        <v>3</v>
      </c>
      <c r="Z10" s="50">
        <v>4</v>
      </c>
      <c r="AA10" s="50">
        <v>5</v>
      </c>
      <c r="AB10" s="49">
        <v>1</v>
      </c>
      <c r="AC10" s="49">
        <v>2</v>
      </c>
      <c r="AD10" s="49">
        <v>3</v>
      </c>
      <c r="AE10" s="49">
        <v>4</v>
      </c>
      <c r="AF10" s="49">
        <v>5</v>
      </c>
      <c r="AG10" s="51" t="s">
        <v>76</v>
      </c>
      <c r="AH10" s="51" t="s">
        <v>34</v>
      </c>
      <c r="AI10" s="93"/>
      <c r="AJ10" s="93"/>
      <c r="AK10" s="93"/>
      <c r="AL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</row>
    <row r="11" spans="1:51" x14ac:dyDescent="0.35">
      <c r="A11" s="17" t="s">
        <v>62</v>
      </c>
      <c r="B11" s="11"/>
      <c r="C11" s="11"/>
      <c r="D11" s="11"/>
      <c r="E11" s="12"/>
      <c r="F11" s="12"/>
      <c r="G11" s="12"/>
      <c r="H11" s="13"/>
      <c r="I11" s="13"/>
      <c r="J11" s="13"/>
      <c r="K11" s="13"/>
      <c r="L11" s="13"/>
      <c r="M11" s="11"/>
      <c r="N11" s="11"/>
      <c r="O11" s="11"/>
      <c r="P11" s="11"/>
      <c r="Q11" s="11"/>
      <c r="R11" s="11"/>
      <c r="S11" s="12"/>
      <c r="T11" s="12"/>
      <c r="U11" s="11"/>
      <c r="V11" s="11"/>
      <c r="W11" s="13"/>
      <c r="X11" s="13"/>
      <c r="Y11" s="13"/>
      <c r="Z11" s="13"/>
      <c r="AA11" s="13"/>
      <c r="AB11" s="11"/>
      <c r="AC11" s="11"/>
      <c r="AD11" s="11"/>
      <c r="AE11" s="11"/>
      <c r="AF11" s="11"/>
      <c r="AG11" s="11"/>
      <c r="AH11" s="12"/>
      <c r="AI11" s="14"/>
      <c r="AJ11" s="53"/>
      <c r="AK11" s="53"/>
      <c r="AL11" s="51"/>
    </row>
    <row r="12" spans="1:51" s="1" customFormat="1" ht="43.5" x14ac:dyDescent="0.35">
      <c r="A12" s="5">
        <v>1</v>
      </c>
      <c r="B12" s="78" t="s">
        <v>85</v>
      </c>
      <c r="C12" s="79"/>
      <c r="D12" s="58" t="s">
        <v>129</v>
      </c>
      <c r="E12" s="58" t="s">
        <v>126</v>
      </c>
      <c r="F12" s="52" t="s">
        <v>127</v>
      </c>
      <c r="G12" s="54" t="s">
        <v>142</v>
      </c>
      <c r="H12" s="7"/>
      <c r="I12" s="7">
        <v>2</v>
      </c>
      <c r="J12" s="7"/>
      <c r="K12" s="7"/>
      <c r="L12" s="7"/>
      <c r="M12" s="5"/>
      <c r="N12" s="5"/>
      <c r="O12" s="5">
        <v>3</v>
      </c>
      <c r="P12" s="5"/>
      <c r="Q12" s="5"/>
      <c r="R12" s="3">
        <f>(SUM(H12:L12))*(SUM(M12:Q12))</f>
        <v>6</v>
      </c>
      <c r="S12" s="28" t="str">
        <f>IF(R12=1,"SR",IF(AND(R12&gt;1,R12&lt;=3),"LR",IF(AND(R12&gt;=4,R12&lt;=6),"MR",IF(AND(R12&gt;=8,R12&lt;=12),"HR","ER"))))</f>
        <v>MR</v>
      </c>
      <c r="T12" s="60" t="s">
        <v>113</v>
      </c>
      <c r="U12" s="80" t="s">
        <v>101</v>
      </c>
      <c r="V12" s="81"/>
      <c r="W12" s="9">
        <v>1</v>
      </c>
      <c r="X12" s="7"/>
      <c r="Y12" s="7"/>
      <c r="Z12" s="7"/>
      <c r="AA12" s="7"/>
      <c r="AB12" s="5"/>
      <c r="AC12" s="5">
        <v>2</v>
      </c>
      <c r="AD12" s="5"/>
      <c r="AE12" s="5"/>
      <c r="AF12" s="5"/>
      <c r="AG12" s="3">
        <f>(SUM(W12:AA12))*(SUM(AB12:AF12))</f>
        <v>2</v>
      </c>
      <c r="AH12" s="28" t="str">
        <f>IF(AG12=1,"SR",IF(AND(AG12&gt;=2,AG12&lt;=3),"LR",IF(AND(AG12&gt;=4,AG12&lt;=6),"MR",IF(AND(AG12&gt;=8,AG12&lt;=12),"HR","ER"))))</f>
        <v>LR</v>
      </c>
      <c r="AI12" s="5" t="s">
        <v>106</v>
      </c>
      <c r="AJ12" s="5" t="s">
        <v>107</v>
      </c>
      <c r="AK12" s="5" t="s">
        <v>108</v>
      </c>
      <c r="AL12" s="5" t="s">
        <v>109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</row>
    <row r="13" spans="1:51" s="1" customFormat="1" ht="43.5" customHeight="1" x14ac:dyDescent="0.35">
      <c r="A13" s="3">
        <v>2</v>
      </c>
      <c r="B13" s="78" t="s">
        <v>86</v>
      </c>
      <c r="C13" s="79"/>
      <c r="D13" s="54" t="s">
        <v>87</v>
      </c>
      <c r="E13" s="54" t="s">
        <v>128</v>
      </c>
      <c r="F13" s="44" t="s">
        <v>130</v>
      </c>
      <c r="G13" s="54" t="s">
        <v>142</v>
      </c>
      <c r="H13" s="8"/>
      <c r="I13" s="8"/>
      <c r="J13" s="8">
        <v>3</v>
      </c>
      <c r="K13" s="8"/>
      <c r="L13" s="8"/>
      <c r="M13" s="3"/>
      <c r="N13" s="3"/>
      <c r="O13" s="3">
        <v>3</v>
      </c>
      <c r="P13" s="3"/>
      <c r="Q13" s="3"/>
      <c r="R13" s="3">
        <f t="shared" ref="R13:R20" si="0">(SUM(H13:L13))*(SUM(M13:Q13))</f>
        <v>9</v>
      </c>
      <c r="S13" s="28" t="str">
        <f t="shared" ref="S13:S19" si="1">IF(R13=1,"SR",IF(AND(R13&gt;1,R13&lt;=3),"LR",IF(AND(R13&gt;=4,R13&lt;=6),"MR",IF(AND(R13&gt;=8,R13&lt;=12),"HR","ER"))))</f>
        <v>HR</v>
      </c>
      <c r="T13" s="65" t="s">
        <v>114</v>
      </c>
      <c r="U13" s="80" t="s">
        <v>102</v>
      </c>
      <c r="V13" s="81"/>
      <c r="W13" s="8"/>
      <c r="X13" s="8">
        <v>2</v>
      </c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9" si="2">(SUM(W13:AA13))*(SUM(AB13:AF13))</f>
        <v>2</v>
      </c>
      <c r="AH13" s="28" t="str">
        <f t="shared" ref="AH13:AH20" si="3">IF(AG13=1,"SR",IF(AND(AG13&gt;=2,AG13&lt;=3),"LR",IF(AND(AG13&gt;=4,AG13&lt;=6),"MR",IF(AND(AG13&gt;=8,AG13&lt;=12),"HR","ER"))))</f>
        <v>LR</v>
      </c>
      <c r="AI13" s="3" t="s">
        <v>106</v>
      </c>
      <c r="AJ13" s="3" t="s">
        <v>107</v>
      </c>
      <c r="AK13" s="3" t="s">
        <v>108</v>
      </c>
      <c r="AL13" s="3" t="s">
        <v>109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</row>
    <row r="14" spans="1:51" s="1" customFormat="1" ht="78.650000000000006" customHeight="1" x14ac:dyDescent="0.35">
      <c r="A14" s="3">
        <v>3</v>
      </c>
      <c r="B14" s="78" t="s">
        <v>86</v>
      </c>
      <c r="C14" s="79"/>
      <c r="D14" s="54" t="s">
        <v>131</v>
      </c>
      <c r="E14" s="54" t="s">
        <v>132</v>
      </c>
      <c r="F14" s="44" t="s">
        <v>130</v>
      </c>
      <c r="G14" s="54" t="s">
        <v>142</v>
      </c>
      <c r="H14" s="8"/>
      <c r="I14" s="8">
        <v>2</v>
      </c>
      <c r="J14" s="8"/>
      <c r="K14" s="8"/>
      <c r="L14" s="8"/>
      <c r="M14" s="3"/>
      <c r="N14" s="3"/>
      <c r="O14" s="3">
        <v>3</v>
      </c>
      <c r="P14" s="3"/>
      <c r="Q14" s="3"/>
      <c r="R14" s="3">
        <f t="shared" si="0"/>
        <v>6</v>
      </c>
      <c r="S14" s="28" t="str">
        <f t="shared" si="1"/>
        <v>MR</v>
      </c>
      <c r="T14" s="54" t="s">
        <v>100</v>
      </c>
      <c r="U14" s="80" t="s">
        <v>103</v>
      </c>
      <c r="V14" s="81"/>
      <c r="W14" s="8"/>
      <c r="X14" s="8">
        <v>2</v>
      </c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2"/>
        <v>2</v>
      </c>
      <c r="AH14" s="28" t="str">
        <f t="shared" si="3"/>
        <v>LR</v>
      </c>
      <c r="AI14" s="3" t="s">
        <v>106</v>
      </c>
      <c r="AJ14" s="3" t="s">
        <v>107</v>
      </c>
      <c r="AK14" s="3" t="s">
        <v>108</v>
      </c>
      <c r="AL14" s="3" t="s">
        <v>109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</row>
    <row r="15" spans="1:51" s="1" customFormat="1" ht="51" customHeight="1" x14ac:dyDescent="0.35">
      <c r="A15" s="3">
        <v>4</v>
      </c>
      <c r="B15" s="78" t="s">
        <v>88</v>
      </c>
      <c r="C15" s="79"/>
      <c r="D15" s="54" t="s">
        <v>89</v>
      </c>
      <c r="E15" s="54" t="s">
        <v>90</v>
      </c>
      <c r="F15" s="44" t="s">
        <v>133</v>
      </c>
      <c r="G15" s="54" t="s">
        <v>142</v>
      </c>
      <c r="H15" s="8"/>
      <c r="I15" s="8">
        <v>2</v>
      </c>
      <c r="J15" s="8"/>
      <c r="K15" s="8"/>
      <c r="L15" s="8"/>
      <c r="M15" s="3"/>
      <c r="N15" s="3">
        <v>2</v>
      </c>
      <c r="O15" s="3"/>
      <c r="P15" s="3"/>
      <c r="Q15" s="3"/>
      <c r="R15" s="3">
        <f t="shared" si="0"/>
        <v>4</v>
      </c>
      <c r="S15" s="28" t="str">
        <f t="shared" si="1"/>
        <v>MR</v>
      </c>
      <c r="T15" s="61" t="s">
        <v>115</v>
      </c>
      <c r="U15" s="80" t="s">
        <v>104</v>
      </c>
      <c r="V15" s="81"/>
      <c r="W15" s="8">
        <v>1</v>
      </c>
      <c r="X15" s="8"/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2"/>
        <v>1</v>
      </c>
      <c r="AH15" s="28" t="str">
        <f t="shared" si="3"/>
        <v>SR</v>
      </c>
      <c r="AI15" s="3" t="s">
        <v>106</v>
      </c>
      <c r="AJ15" s="3" t="s">
        <v>107</v>
      </c>
      <c r="AK15" s="3" t="s">
        <v>108</v>
      </c>
      <c r="AL15" s="3" t="s">
        <v>109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</row>
    <row r="16" spans="1:51" s="1" customFormat="1" ht="57.65" customHeight="1" x14ac:dyDescent="0.35">
      <c r="A16" s="3">
        <v>5</v>
      </c>
      <c r="B16" s="78" t="s">
        <v>91</v>
      </c>
      <c r="C16" s="79"/>
      <c r="D16" s="54" t="s">
        <v>92</v>
      </c>
      <c r="E16" s="54" t="s">
        <v>93</v>
      </c>
      <c r="F16" s="44" t="s">
        <v>130</v>
      </c>
      <c r="G16" s="54" t="s">
        <v>142</v>
      </c>
      <c r="H16" s="8"/>
      <c r="I16" s="8">
        <v>2</v>
      </c>
      <c r="J16" s="8"/>
      <c r="K16" s="8"/>
      <c r="L16" s="8"/>
      <c r="M16" s="3"/>
      <c r="N16" s="3"/>
      <c r="O16" s="3">
        <v>3</v>
      </c>
      <c r="P16" s="3"/>
      <c r="Q16" s="3"/>
      <c r="R16" s="3">
        <f t="shared" si="0"/>
        <v>6</v>
      </c>
      <c r="S16" s="28" t="str">
        <f t="shared" si="1"/>
        <v>MR</v>
      </c>
      <c r="T16" s="54" t="s">
        <v>116</v>
      </c>
      <c r="U16" s="80" t="s">
        <v>117</v>
      </c>
      <c r="V16" s="81"/>
      <c r="W16" s="8">
        <v>1</v>
      </c>
      <c r="X16" s="8"/>
      <c r="Y16" s="8"/>
      <c r="Z16" s="8"/>
      <c r="AA16" s="8"/>
      <c r="AB16" s="3">
        <v>1</v>
      </c>
      <c r="AC16" s="3"/>
      <c r="AD16" s="3"/>
      <c r="AE16" s="3"/>
      <c r="AF16" s="3"/>
      <c r="AG16" s="3">
        <f t="shared" si="2"/>
        <v>1</v>
      </c>
      <c r="AH16" s="28" t="str">
        <f t="shared" si="3"/>
        <v>SR</v>
      </c>
      <c r="AI16" s="3" t="s">
        <v>106</v>
      </c>
      <c r="AJ16" s="3" t="s">
        <v>107</v>
      </c>
      <c r="AK16" s="3" t="s">
        <v>108</v>
      </c>
      <c r="AL16" s="3" t="s">
        <v>109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</row>
    <row r="17" spans="1:51" s="1" customFormat="1" ht="69" customHeight="1" x14ac:dyDescent="0.35">
      <c r="A17" s="3">
        <v>6</v>
      </c>
      <c r="B17" s="78" t="s">
        <v>94</v>
      </c>
      <c r="C17" s="79"/>
      <c r="D17" s="54" t="s">
        <v>134</v>
      </c>
      <c r="E17" s="54" t="s">
        <v>135</v>
      </c>
      <c r="F17" s="44" t="s">
        <v>136</v>
      </c>
      <c r="G17" s="54" t="s">
        <v>142</v>
      </c>
      <c r="H17" s="8"/>
      <c r="I17" s="8">
        <v>2</v>
      </c>
      <c r="J17" s="8"/>
      <c r="K17" s="8"/>
      <c r="L17" s="8"/>
      <c r="M17" s="3"/>
      <c r="N17" s="3"/>
      <c r="O17" s="3">
        <v>3</v>
      </c>
      <c r="P17" s="3"/>
      <c r="Q17" s="3"/>
      <c r="R17" s="3">
        <f t="shared" si="0"/>
        <v>6</v>
      </c>
      <c r="S17" s="28" t="str">
        <f t="shared" si="1"/>
        <v>MR</v>
      </c>
      <c r="T17" s="54" t="s">
        <v>123</v>
      </c>
      <c r="U17" s="80" t="s">
        <v>105</v>
      </c>
      <c r="V17" s="81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2"/>
        <v>1</v>
      </c>
      <c r="AH17" s="28" t="str">
        <f t="shared" si="3"/>
        <v>SR</v>
      </c>
      <c r="AI17" s="3" t="s">
        <v>106</v>
      </c>
      <c r="AJ17" s="3" t="s">
        <v>107</v>
      </c>
      <c r="AK17" s="3" t="s">
        <v>108</v>
      </c>
      <c r="AL17" s="3" t="s">
        <v>109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</row>
    <row r="18" spans="1:51" s="1" customFormat="1" ht="56.15" customHeight="1" x14ac:dyDescent="0.35">
      <c r="A18" s="3">
        <v>7</v>
      </c>
      <c r="B18" s="78" t="s">
        <v>137</v>
      </c>
      <c r="C18" s="79"/>
      <c r="D18" s="54" t="s">
        <v>138</v>
      </c>
      <c r="E18" s="59" t="s">
        <v>139</v>
      </c>
      <c r="F18" s="3" t="s">
        <v>95</v>
      </c>
      <c r="G18" s="54" t="s">
        <v>142</v>
      </c>
      <c r="H18" s="8"/>
      <c r="I18" s="8">
        <v>2</v>
      </c>
      <c r="J18" s="8"/>
      <c r="K18" s="8"/>
      <c r="L18" s="8"/>
      <c r="M18" s="3"/>
      <c r="N18" s="3"/>
      <c r="O18" s="3">
        <v>3</v>
      </c>
      <c r="P18" s="3"/>
      <c r="Q18" s="3"/>
      <c r="R18" s="3">
        <f t="shared" si="0"/>
        <v>6</v>
      </c>
      <c r="S18" s="28" t="str">
        <f t="shared" si="1"/>
        <v>MR</v>
      </c>
      <c r="T18" s="62" t="s">
        <v>118</v>
      </c>
      <c r="U18" s="80" t="s">
        <v>119</v>
      </c>
      <c r="V18" s="81"/>
      <c r="W18" s="8">
        <v>1</v>
      </c>
      <c r="X18" s="8"/>
      <c r="Y18" s="8"/>
      <c r="Z18" s="8"/>
      <c r="AA18" s="8"/>
      <c r="AB18" s="3">
        <v>1</v>
      </c>
      <c r="AC18" s="3"/>
      <c r="AD18" s="3"/>
      <c r="AE18" s="3"/>
      <c r="AF18" s="3"/>
      <c r="AG18" s="3">
        <f t="shared" si="2"/>
        <v>1</v>
      </c>
      <c r="AH18" s="28" t="str">
        <f t="shared" si="3"/>
        <v>SR</v>
      </c>
      <c r="AI18" s="3" t="s">
        <v>106</v>
      </c>
      <c r="AJ18" s="3" t="s">
        <v>107</v>
      </c>
      <c r="AK18" s="3" t="s">
        <v>108</v>
      </c>
      <c r="AL18" s="3" t="s">
        <v>109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</row>
    <row r="19" spans="1:51" s="1" customFormat="1" ht="87" customHeight="1" x14ac:dyDescent="0.35">
      <c r="A19" s="3">
        <v>8</v>
      </c>
      <c r="B19" s="78" t="s">
        <v>96</v>
      </c>
      <c r="C19" s="79"/>
      <c r="D19" s="54" t="s">
        <v>97</v>
      </c>
      <c r="E19" s="54" t="s">
        <v>98</v>
      </c>
      <c r="F19" s="44" t="s">
        <v>141</v>
      </c>
      <c r="G19" s="54" t="s">
        <v>142</v>
      </c>
      <c r="H19" s="8"/>
      <c r="I19" s="8"/>
      <c r="J19" s="8">
        <v>3</v>
      </c>
      <c r="K19" s="8"/>
      <c r="L19" s="8"/>
      <c r="M19" s="3"/>
      <c r="N19" s="3"/>
      <c r="O19" s="3"/>
      <c r="P19" s="3">
        <v>4</v>
      </c>
      <c r="Q19" s="3"/>
      <c r="R19" s="3">
        <f t="shared" si="0"/>
        <v>12</v>
      </c>
      <c r="S19" s="28" t="str">
        <f t="shared" si="1"/>
        <v>HR</v>
      </c>
      <c r="T19" s="66" t="s">
        <v>120</v>
      </c>
      <c r="U19" s="80" t="s">
        <v>121</v>
      </c>
      <c r="V19" s="81"/>
      <c r="W19" s="8"/>
      <c r="X19" s="8">
        <v>2</v>
      </c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si="2"/>
        <v>2</v>
      </c>
      <c r="AH19" s="28" t="str">
        <f t="shared" si="3"/>
        <v>LR</v>
      </c>
      <c r="AI19" s="3" t="s">
        <v>106</v>
      </c>
      <c r="AJ19" s="3" t="s">
        <v>107</v>
      </c>
      <c r="AK19" s="3" t="s">
        <v>108</v>
      </c>
      <c r="AL19" s="3" t="s">
        <v>109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</row>
    <row r="20" spans="1:51" s="1" customFormat="1" ht="78" customHeight="1" x14ac:dyDescent="0.35">
      <c r="A20" s="3">
        <v>2</v>
      </c>
      <c r="B20" s="78" t="s">
        <v>140</v>
      </c>
      <c r="C20" s="79"/>
      <c r="D20" s="54" t="s">
        <v>111</v>
      </c>
      <c r="E20" s="54" t="s">
        <v>125</v>
      </c>
      <c r="F20" s="66" t="s">
        <v>143</v>
      </c>
      <c r="G20" s="54" t="s">
        <v>142</v>
      </c>
      <c r="H20" s="8"/>
      <c r="I20" s="8">
        <v>2</v>
      </c>
      <c r="J20" s="8"/>
      <c r="K20" s="8"/>
      <c r="L20" s="8"/>
      <c r="M20" s="55"/>
      <c r="N20" s="55"/>
      <c r="O20" s="3">
        <v>3</v>
      </c>
      <c r="P20" s="55"/>
      <c r="Q20" s="55"/>
      <c r="R20" s="3">
        <f t="shared" si="0"/>
        <v>6</v>
      </c>
      <c r="S20" s="28" t="str">
        <f>IF(R20=0,"SR",IF(AND(R20&gt;=1,R20&lt;=3),"LR",IF(AND(R20&gt;=4,R20&lt;=6),"MR",IF(AND(R20&gt;=8,R20&lt;=12),"HR","ER"))))</f>
        <v>MR</v>
      </c>
      <c r="T20" s="64" t="s">
        <v>122</v>
      </c>
      <c r="U20" s="138" t="s">
        <v>112</v>
      </c>
      <c r="V20" s="139"/>
      <c r="W20" s="56"/>
      <c r="X20" s="8">
        <v>2</v>
      </c>
      <c r="Y20" s="8"/>
      <c r="Z20" s="8"/>
      <c r="AA20" s="8"/>
      <c r="AB20" s="3">
        <v>1</v>
      </c>
      <c r="AC20" s="55"/>
      <c r="AD20" s="55"/>
      <c r="AE20" s="55"/>
      <c r="AF20" s="55"/>
      <c r="AG20" s="3">
        <f>(SUM(W20:AA20))*(SUM(AB20:AF20))</f>
        <v>2</v>
      </c>
      <c r="AH20" s="28" t="str">
        <f t="shared" si="3"/>
        <v>LR</v>
      </c>
      <c r="AI20" s="3" t="s">
        <v>106</v>
      </c>
      <c r="AJ20" s="3" t="s">
        <v>107</v>
      </c>
      <c r="AK20" s="3" t="s">
        <v>108</v>
      </c>
      <c r="AL20" s="3" t="s">
        <v>109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</row>
    <row r="21" spans="1:51" s="1" customFormat="1" x14ac:dyDescent="0.35">
      <c r="A21" s="34" t="s">
        <v>110</v>
      </c>
      <c r="B21" s="40"/>
      <c r="C21" s="40"/>
      <c r="D21" s="40"/>
      <c r="E21" s="40"/>
      <c r="F21" s="40"/>
      <c r="H21" s="41"/>
      <c r="I21" s="41"/>
      <c r="J21" s="41"/>
      <c r="K21" s="41"/>
      <c r="L21" s="41"/>
      <c r="U21" s="42"/>
      <c r="V21" s="42"/>
      <c r="W21" s="41"/>
      <c r="X21" s="41"/>
      <c r="Y21" s="41"/>
      <c r="Z21" s="41"/>
      <c r="AA21" s="41"/>
      <c r="AI21" s="3"/>
      <c r="AJ21" s="3"/>
      <c r="AK21" s="3"/>
      <c r="AL21" s="3"/>
      <c r="AY21" s="57"/>
    </row>
    <row r="22" spans="1:51" s="1" customFormat="1" ht="73.5" customHeight="1" x14ac:dyDescent="0.35">
      <c r="A22" s="67">
        <v>1</v>
      </c>
      <c r="B22" s="78" t="s">
        <v>144</v>
      </c>
      <c r="C22" s="79"/>
      <c r="D22" s="54" t="s">
        <v>145</v>
      </c>
      <c r="E22" s="54" t="s">
        <v>146</v>
      </c>
      <c r="F22" s="54" t="s">
        <v>147</v>
      </c>
      <c r="G22" s="54" t="s">
        <v>148</v>
      </c>
      <c r="H22" s="8"/>
      <c r="I22" s="8"/>
      <c r="J22" s="8">
        <v>3</v>
      </c>
      <c r="K22" s="8"/>
      <c r="L22" s="8"/>
      <c r="M22" s="3">
        <v>1</v>
      </c>
      <c r="N22" s="3"/>
      <c r="O22" s="3"/>
      <c r="P22" s="3"/>
      <c r="Q22" s="3"/>
      <c r="R22" s="3">
        <v>3</v>
      </c>
      <c r="S22" s="28" t="s">
        <v>149</v>
      </c>
      <c r="T22" s="63"/>
      <c r="U22" s="140" t="s">
        <v>159</v>
      </c>
      <c r="V22" s="140"/>
      <c r="W22" s="8">
        <v>1</v>
      </c>
      <c r="X22" s="8"/>
      <c r="Y22" s="8"/>
      <c r="Z22" s="8"/>
      <c r="AA22" s="8"/>
      <c r="AB22" s="3">
        <v>1</v>
      </c>
      <c r="AC22" s="3"/>
      <c r="AD22" s="3"/>
      <c r="AE22" s="3"/>
      <c r="AF22" s="3"/>
      <c r="AG22" s="3">
        <v>1</v>
      </c>
      <c r="AH22" s="28" t="s">
        <v>150</v>
      </c>
      <c r="AI22" s="3" t="s">
        <v>106</v>
      </c>
      <c r="AJ22" s="3" t="s">
        <v>107</v>
      </c>
      <c r="AK22" s="3" t="s">
        <v>108</v>
      </c>
      <c r="AL22" s="3" t="s">
        <v>151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</row>
    <row r="23" spans="1:51" s="1" customFormat="1" ht="78" customHeight="1" x14ac:dyDescent="0.35">
      <c r="A23" s="67">
        <v>2</v>
      </c>
      <c r="B23" s="78" t="s">
        <v>152</v>
      </c>
      <c r="C23" s="79"/>
      <c r="D23" s="54" t="s">
        <v>153</v>
      </c>
      <c r="E23" s="54" t="s">
        <v>154</v>
      </c>
      <c r="F23" s="54" t="s">
        <v>155</v>
      </c>
      <c r="G23" s="54" t="s">
        <v>148</v>
      </c>
      <c r="H23" s="8"/>
      <c r="I23" s="8">
        <v>2</v>
      </c>
      <c r="J23" s="8"/>
      <c r="K23" s="8"/>
      <c r="L23" s="8"/>
      <c r="M23" s="3">
        <v>1</v>
      </c>
      <c r="N23" s="3"/>
      <c r="O23" s="3"/>
      <c r="P23" s="3"/>
      <c r="Q23" s="3"/>
      <c r="R23" s="3">
        <v>2</v>
      </c>
      <c r="S23" s="28" t="s">
        <v>149</v>
      </c>
      <c r="T23" s="64"/>
      <c r="U23" s="140" t="s">
        <v>156</v>
      </c>
      <c r="V23" s="140"/>
      <c r="W23" s="8">
        <v>1</v>
      </c>
      <c r="X23" s="8"/>
      <c r="Y23" s="8"/>
      <c r="Z23" s="8"/>
      <c r="AA23" s="8"/>
      <c r="AB23" s="3">
        <v>1</v>
      </c>
      <c r="AC23" s="3"/>
      <c r="AD23" s="3"/>
      <c r="AE23" s="3"/>
      <c r="AF23" s="3"/>
      <c r="AG23" s="3">
        <v>1</v>
      </c>
      <c r="AH23" s="28" t="s">
        <v>150</v>
      </c>
      <c r="AI23" s="3" t="s">
        <v>106</v>
      </c>
      <c r="AJ23" s="3" t="s">
        <v>107</v>
      </c>
      <c r="AK23" s="3" t="s">
        <v>157</v>
      </c>
      <c r="AL23" s="44" t="s">
        <v>158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</row>
    <row r="24" spans="1:51" x14ac:dyDescent="0.35">
      <c r="A24" s="16"/>
    </row>
    <row r="25" spans="1:51" x14ac:dyDescent="0.35">
      <c r="A25" s="19"/>
      <c r="B25" s="33" t="s">
        <v>32</v>
      </c>
      <c r="C25" s="20"/>
      <c r="D25" s="20"/>
      <c r="E25" s="20"/>
      <c r="F25" s="20"/>
      <c r="G25" s="20"/>
      <c r="H25" s="20"/>
      <c r="I25" s="20"/>
      <c r="J25" s="20"/>
      <c r="L25" s="21"/>
      <c r="M25" s="19"/>
      <c r="N25" s="19"/>
    </row>
    <row r="26" spans="1:51" x14ac:dyDescent="0.35">
      <c r="A26" s="19"/>
      <c r="B26" s="137" t="s">
        <v>33</v>
      </c>
      <c r="C26" s="137"/>
      <c r="D26" s="137"/>
      <c r="E26" s="137"/>
      <c r="F26" s="137"/>
      <c r="G26" s="137"/>
      <c r="H26" s="137"/>
      <c r="I26" s="20"/>
      <c r="J26" s="22" t="s">
        <v>34</v>
      </c>
      <c r="K26" s="22"/>
      <c r="L26" s="21"/>
      <c r="M26" s="19"/>
      <c r="N26" s="19"/>
      <c r="O26" s="18" t="s">
        <v>54</v>
      </c>
    </row>
    <row r="27" spans="1:51" ht="2.25" customHeight="1" x14ac:dyDescent="0.35">
      <c r="A27" s="19"/>
      <c r="B27" s="43"/>
      <c r="C27" s="43"/>
      <c r="D27" s="43"/>
      <c r="E27" s="43"/>
      <c r="F27" s="43"/>
      <c r="G27" s="43"/>
      <c r="H27" s="43"/>
      <c r="I27" s="20"/>
      <c r="J27" s="22"/>
      <c r="K27" s="22"/>
      <c r="L27" s="21"/>
      <c r="M27" s="19"/>
      <c r="N27" s="19"/>
    </row>
    <row r="28" spans="1:51" ht="21" customHeight="1" x14ac:dyDescent="0.35">
      <c r="A28" s="107"/>
      <c r="B28" s="109"/>
      <c r="C28" s="128" t="s">
        <v>55</v>
      </c>
      <c r="D28" s="129"/>
      <c r="E28" s="129"/>
      <c r="F28" s="129"/>
      <c r="G28" s="129"/>
      <c r="H28" s="130"/>
      <c r="I28" s="20"/>
      <c r="J28" s="22"/>
      <c r="K28" s="22"/>
      <c r="L28" s="21"/>
      <c r="M28" s="19"/>
      <c r="N28" s="19"/>
      <c r="S28" s="19"/>
      <c r="T28" s="19"/>
      <c r="U28" s="19"/>
    </row>
    <row r="29" spans="1:51" ht="14.5" customHeight="1" x14ac:dyDescent="0.35">
      <c r="A29" s="122" t="s">
        <v>42</v>
      </c>
      <c r="B29" s="123"/>
      <c r="C29" s="23"/>
      <c r="D29" s="48">
        <v>1</v>
      </c>
      <c r="E29" s="48">
        <v>2</v>
      </c>
      <c r="F29" s="48">
        <v>3</v>
      </c>
      <c r="G29" s="48">
        <v>4</v>
      </c>
      <c r="H29" s="48">
        <v>5</v>
      </c>
      <c r="I29" s="20"/>
      <c r="J29" s="110" t="s">
        <v>35</v>
      </c>
      <c r="K29" s="111"/>
      <c r="L29" s="112"/>
      <c r="M29" s="24" t="s">
        <v>36</v>
      </c>
      <c r="N29" s="48"/>
      <c r="O29" s="134" t="s">
        <v>27</v>
      </c>
      <c r="P29" s="135"/>
      <c r="Q29" s="135"/>
      <c r="R29" s="135"/>
      <c r="S29" s="135"/>
      <c r="T29" s="135"/>
      <c r="U29" s="135"/>
      <c r="V29" s="136"/>
    </row>
    <row r="30" spans="1:51" x14ac:dyDescent="0.35">
      <c r="A30" s="122"/>
      <c r="B30" s="123"/>
      <c r="C30" s="47">
        <v>1</v>
      </c>
      <c r="D30" s="26">
        <v>1</v>
      </c>
      <c r="E30" s="27">
        <v>2</v>
      </c>
      <c r="F30" s="27">
        <v>3</v>
      </c>
      <c r="G30" s="28">
        <v>4</v>
      </c>
      <c r="H30" s="28">
        <v>5</v>
      </c>
      <c r="I30" s="20"/>
      <c r="J30" s="113" t="s">
        <v>37</v>
      </c>
      <c r="K30" s="114"/>
      <c r="L30" s="115"/>
      <c r="M30" s="24" t="s">
        <v>38</v>
      </c>
      <c r="N30" s="48"/>
      <c r="O30" s="134" t="s">
        <v>28</v>
      </c>
      <c r="P30" s="135"/>
      <c r="Q30" s="135"/>
      <c r="R30" s="135"/>
      <c r="S30" s="135"/>
      <c r="T30" s="135"/>
      <c r="U30" s="135"/>
      <c r="V30" s="136"/>
    </row>
    <row r="31" spans="1:51" x14ac:dyDescent="0.35">
      <c r="A31" s="122"/>
      <c r="B31" s="123"/>
      <c r="C31" s="47">
        <v>2</v>
      </c>
      <c r="D31" s="27">
        <v>2</v>
      </c>
      <c r="E31" s="28">
        <v>4</v>
      </c>
      <c r="F31" s="28">
        <v>6</v>
      </c>
      <c r="G31" s="29">
        <v>8</v>
      </c>
      <c r="H31" s="29">
        <v>10</v>
      </c>
      <c r="I31" s="20"/>
      <c r="J31" s="116" t="s">
        <v>39</v>
      </c>
      <c r="K31" s="117"/>
      <c r="L31" s="118"/>
      <c r="M31" s="24" t="s">
        <v>40</v>
      </c>
      <c r="N31" s="48"/>
      <c r="O31" s="134" t="s">
        <v>29</v>
      </c>
      <c r="P31" s="135"/>
      <c r="Q31" s="135"/>
      <c r="R31" s="135"/>
      <c r="S31" s="135"/>
      <c r="T31" s="135"/>
      <c r="U31" s="135"/>
      <c r="V31" s="136"/>
    </row>
    <row r="32" spans="1:51" x14ac:dyDescent="0.35">
      <c r="A32" s="122"/>
      <c r="B32" s="123"/>
      <c r="C32" s="47">
        <v>3</v>
      </c>
      <c r="D32" s="27">
        <v>3</v>
      </c>
      <c r="E32" s="28">
        <v>6</v>
      </c>
      <c r="F32" s="29">
        <v>9</v>
      </c>
      <c r="G32" s="29">
        <v>11</v>
      </c>
      <c r="H32" s="30">
        <v>15</v>
      </c>
      <c r="I32" s="20"/>
      <c r="J32" s="119" t="s">
        <v>41</v>
      </c>
      <c r="K32" s="120"/>
      <c r="L32" s="121"/>
      <c r="M32" s="31" t="s">
        <v>124</v>
      </c>
      <c r="N32" s="48"/>
      <c r="O32" s="134" t="s">
        <v>30</v>
      </c>
      <c r="P32" s="135"/>
      <c r="Q32" s="135"/>
      <c r="R32" s="135"/>
      <c r="S32" s="135"/>
      <c r="T32" s="135"/>
      <c r="U32" s="135"/>
      <c r="V32" s="136"/>
    </row>
    <row r="33" spans="1:28" x14ac:dyDescent="0.35">
      <c r="A33" s="122"/>
      <c r="B33" s="123"/>
      <c r="C33" s="47">
        <v>4</v>
      </c>
      <c r="D33" s="28">
        <v>4</v>
      </c>
      <c r="E33" s="29">
        <v>8</v>
      </c>
      <c r="F33" s="29">
        <v>11</v>
      </c>
      <c r="G33" s="30">
        <v>15</v>
      </c>
      <c r="H33" s="30">
        <v>20</v>
      </c>
      <c r="I33" s="20"/>
      <c r="J33" s="126" t="s">
        <v>57</v>
      </c>
      <c r="K33" s="126"/>
      <c r="L33" s="127"/>
      <c r="M33" s="124">
        <v>1</v>
      </c>
      <c r="N33" s="125"/>
      <c r="O33" s="134" t="s">
        <v>31</v>
      </c>
      <c r="P33" s="135"/>
      <c r="Q33" s="135"/>
      <c r="R33" s="135"/>
      <c r="S33" s="135"/>
      <c r="T33" s="135"/>
      <c r="U33" s="135"/>
      <c r="V33" s="136"/>
      <c r="W33" s="21"/>
      <c r="X33" s="21"/>
      <c r="Y33" s="21"/>
      <c r="Z33" s="21"/>
      <c r="AA33" s="19"/>
      <c r="AB33" s="19"/>
    </row>
    <row r="34" spans="1:28" x14ac:dyDescent="0.35">
      <c r="A34" s="122"/>
      <c r="B34" s="123"/>
      <c r="C34" s="47">
        <v>5</v>
      </c>
      <c r="D34" s="29">
        <v>5</v>
      </c>
      <c r="E34" s="29">
        <v>10</v>
      </c>
      <c r="F34" s="30">
        <v>15</v>
      </c>
      <c r="G34" s="32">
        <v>20</v>
      </c>
      <c r="H34" s="30">
        <v>25</v>
      </c>
      <c r="I34" s="20"/>
      <c r="J34" s="20"/>
      <c r="L34" s="21"/>
      <c r="M34" s="19"/>
      <c r="N34" s="19"/>
      <c r="S34" s="25"/>
      <c r="T34" s="25"/>
      <c r="U34" s="21"/>
      <c r="V34" s="21"/>
      <c r="W34" s="21"/>
      <c r="X34" s="21"/>
      <c r="Y34" s="21"/>
      <c r="Z34" s="21"/>
      <c r="AA34" s="19"/>
      <c r="AB34" s="19"/>
    </row>
    <row r="35" spans="1:28" x14ac:dyDescent="0.35">
      <c r="A35" s="107"/>
      <c r="B35" s="107"/>
      <c r="I35" s="20"/>
      <c r="J35" s="20"/>
      <c r="L35" s="21"/>
      <c r="M35" s="19"/>
      <c r="N35" s="19"/>
      <c r="S35" s="46"/>
      <c r="T35" s="46"/>
      <c r="U35" s="108"/>
      <c r="V35" s="108"/>
      <c r="W35" s="108"/>
      <c r="X35" s="108"/>
      <c r="Y35" s="108"/>
      <c r="Z35" s="108"/>
      <c r="AA35" s="19"/>
      <c r="AB35" s="19"/>
    </row>
    <row r="36" spans="1:28" x14ac:dyDescent="0.35">
      <c r="A36" s="19"/>
      <c r="B36" s="20"/>
      <c r="C36" s="20"/>
      <c r="D36" s="20"/>
      <c r="E36" s="20"/>
      <c r="F36" s="20"/>
      <c r="G36" s="20"/>
      <c r="H36" s="20"/>
      <c r="I36" s="20"/>
      <c r="J36" s="20"/>
      <c r="L36" s="21"/>
      <c r="M36" s="19"/>
      <c r="N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x14ac:dyDescent="0.35">
      <c r="A37" s="19"/>
      <c r="B37" s="20" t="s">
        <v>56</v>
      </c>
      <c r="C37" s="20"/>
      <c r="D37" s="20"/>
      <c r="E37" s="20"/>
      <c r="F37" s="20"/>
      <c r="G37" s="20"/>
      <c r="H37" s="20"/>
      <c r="I37" s="20"/>
      <c r="J37" s="20"/>
      <c r="L37" s="21"/>
      <c r="M37" s="19"/>
      <c r="N37" s="19"/>
    </row>
    <row r="38" spans="1:28" x14ac:dyDescent="0.35">
      <c r="A38" s="19"/>
      <c r="B38" s="20">
        <v>1</v>
      </c>
      <c r="C38" s="20" t="s">
        <v>43</v>
      </c>
      <c r="D38" s="20"/>
      <c r="E38" s="20"/>
      <c r="F38" s="20"/>
      <c r="G38" s="20"/>
      <c r="H38" s="20"/>
      <c r="I38" s="20"/>
      <c r="J38" s="20"/>
      <c r="L38" s="21"/>
      <c r="M38" s="19"/>
      <c r="N38" s="19"/>
    </row>
    <row r="39" spans="1:28" x14ac:dyDescent="0.35">
      <c r="A39" s="19"/>
      <c r="B39" s="20">
        <v>2</v>
      </c>
      <c r="C39" s="20" t="s">
        <v>44</v>
      </c>
      <c r="D39" s="20"/>
      <c r="E39" s="20"/>
      <c r="F39" s="20"/>
      <c r="G39" s="20"/>
      <c r="H39" s="20"/>
      <c r="I39" s="20"/>
      <c r="J39" s="20"/>
      <c r="L39" s="21"/>
      <c r="M39" s="19"/>
      <c r="N39" s="19"/>
    </row>
    <row r="40" spans="1:28" x14ac:dyDescent="0.35">
      <c r="A40" s="19"/>
      <c r="B40" s="20">
        <v>3</v>
      </c>
      <c r="C40" s="20" t="s">
        <v>45</v>
      </c>
      <c r="D40" s="20"/>
      <c r="E40" s="20"/>
      <c r="F40" s="20"/>
      <c r="G40" s="20"/>
      <c r="H40" s="20"/>
      <c r="I40" s="20"/>
      <c r="J40" s="20"/>
      <c r="L40" s="21"/>
      <c r="M40" s="19"/>
      <c r="N40" s="19"/>
    </row>
    <row r="41" spans="1:28" x14ac:dyDescent="0.35">
      <c r="A41" s="19"/>
      <c r="B41" s="20">
        <v>4</v>
      </c>
      <c r="C41" s="20" t="s">
        <v>46</v>
      </c>
      <c r="D41" s="20"/>
      <c r="E41" s="20"/>
      <c r="F41" s="20"/>
      <c r="G41" s="20"/>
      <c r="H41" s="20"/>
      <c r="I41" s="20"/>
      <c r="J41" s="20"/>
      <c r="L41" s="21"/>
      <c r="M41" s="19"/>
      <c r="N41" s="19"/>
    </row>
    <row r="42" spans="1:28" x14ac:dyDescent="0.35">
      <c r="A42" s="19"/>
      <c r="B42" s="20">
        <v>5</v>
      </c>
      <c r="C42" s="20" t="s">
        <v>47</v>
      </c>
      <c r="D42" s="20"/>
      <c r="E42" s="20"/>
      <c r="F42" s="20"/>
      <c r="G42" s="20"/>
      <c r="H42" s="20"/>
      <c r="I42" s="20"/>
      <c r="J42" s="20"/>
      <c r="L42" s="21"/>
      <c r="M42" s="19"/>
      <c r="N42" s="19"/>
    </row>
    <row r="43" spans="1:28" x14ac:dyDescent="0.35">
      <c r="A43" s="19"/>
      <c r="B43" s="20"/>
      <c r="C43" s="20"/>
      <c r="D43" s="20"/>
      <c r="E43" s="20"/>
      <c r="F43" s="20"/>
      <c r="G43" s="20"/>
      <c r="H43" s="20"/>
      <c r="I43" s="20"/>
      <c r="J43" s="20"/>
      <c r="L43" s="21"/>
      <c r="M43" s="19"/>
      <c r="N43" s="19"/>
    </row>
    <row r="44" spans="1:28" x14ac:dyDescent="0.35">
      <c r="A44" s="19"/>
      <c r="B44" s="20" t="s">
        <v>48</v>
      </c>
      <c r="C44" s="20"/>
      <c r="D44" s="20"/>
      <c r="E44" s="20"/>
      <c r="F44" s="20"/>
      <c r="G44" s="20"/>
      <c r="H44" s="20"/>
      <c r="I44" s="20"/>
      <c r="J44" s="20"/>
      <c r="L44" s="21"/>
      <c r="M44" s="19"/>
      <c r="N44" s="19"/>
    </row>
    <row r="45" spans="1:28" x14ac:dyDescent="0.35">
      <c r="A45" s="19"/>
      <c r="B45" s="20">
        <v>1</v>
      </c>
      <c r="C45" s="20" t="s">
        <v>49</v>
      </c>
      <c r="D45" s="20"/>
      <c r="E45" s="20"/>
      <c r="F45" s="20"/>
      <c r="G45" s="20"/>
      <c r="H45" s="20"/>
      <c r="I45" s="20"/>
      <c r="J45" s="20"/>
      <c r="L45" s="21"/>
      <c r="M45" s="19"/>
      <c r="N45" s="19"/>
    </row>
    <row r="46" spans="1:28" x14ac:dyDescent="0.35">
      <c r="A46" s="19"/>
      <c r="B46" s="20">
        <v>2</v>
      </c>
      <c r="C46" s="20" t="s">
        <v>50</v>
      </c>
      <c r="D46" s="20"/>
      <c r="E46" s="20"/>
      <c r="F46" s="20"/>
      <c r="G46" s="20"/>
      <c r="H46" s="20"/>
      <c r="I46" s="20"/>
      <c r="J46" s="20"/>
      <c r="L46" s="21"/>
      <c r="M46" s="19"/>
      <c r="N46" s="19"/>
    </row>
    <row r="47" spans="1:28" x14ac:dyDescent="0.35">
      <c r="A47" s="19"/>
      <c r="B47" s="20">
        <v>3</v>
      </c>
      <c r="C47" s="20" t="s">
        <v>51</v>
      </c>
      <c r="D47" s="20"/>
      <c r="E47" s="20"/>
      <c r="F47" s="20"/>
      <c r="G47" s="20"/>
      <c r="H47" s="20"/>
      <c r="I47" s="20"/>
      <c r="J47" s="20"/>
      <c r="L47" s="21"/>
      <c r="M47" s="19"/>
      <c r="N47" s="19"/>
    </row>
    <row r="48" spans="1:28" x14ac:dyDescent="0.35">
      <c r="A48" s="19"/>
      <c r="B48" s="20">
        <v>4</v>
      </c>
      <c r="C48" s="20" t="s">
        <v>52</v>
      </c>
      <c r="D48" s="20"/>
      <c r="E48" s="20"/>
      <c r="F48" s="20"/>
      <c r="G48" s="20"/>
      <c r="H48" s="20"/>
      <c r="I48" s="20"/>
      <c r="J48" s="20"/>
      <c r="L48" s="21"/>
      <c r="M48" s="19"/>
      <c r="N48" s="19"/>
    </row>
    <row r="49" spans="1:14" x14ac:dyDescent="0.35">
      <c r="A49" s="19"/>
      <c r="B49" s="20">
        <v>5</v>
      </c>
      <c r="C49" s="20" t="s">
        <v>53</v>
      </c>
      <c r="D49" s="20"/>
      <c r="E49" s="20"/>
      <c r="F49" s="20"/>
      <c r="G49" s="20"/>
      <c r="H49" s="20"/>
      <c r="I49" s="20"/>
      <c r="J49" s="20"/>
      <c r="L49" s="21"/>
      <c r="M49" s="19"/>
      <c r="N49" s="19"/>
    </row>
  </sheetData>
  <sortState ref="A26:H32">
    <sortCondition descending="1" ref="H26:H31"/>
  </sortState>
  <mergeCells count="71">
    <mergeCell ref="U20:V20"/>
    <mergeCell ref="B22:C22"/>
    <mergeCell ref="U22:V22"/>
    <mergeCell ref="B23:C23"/>
    <mergeCell ref="U23:V23"/>
    <mergeCell ref="B8:C10"/>
    <mergeCell ref="D8:D10"/>
    <mergeCell ref="B15:C15"/>
    <mergeCell ref="O33:V33"/>
    <mergeCell ref="O29:V29"/>
    <mergeCell ref="O30:V30"/>
    <mergeCell ref="O31:V31"/>
    <mergeCell ref="O32:V32"/>
    <mergeCell ref="B26:H26"/>
    <mergeCell ref="B17:C17"/>
    <mergeCell ref="U17:V17"/>
    <mergeCell ref="B18:C18"/>
    <mergeCell ref="U18:V18"/>
    <mergeCell ref="B19:C19"/>
    <mergeCell ref="U19:V19"/>
    <mergeCell ref="B20:C20"/>
    <mergeCell ref="U15:V15"/>
    <mergeCell ref="R8:T9"/>
    <mergeCell ref="U13:V13"/>
    <mergeCell ref="A1:C3"/>
    <mergeCell ref="A35:B35"/>
    <mergeCell ref="U35:Z35"/>
    <mergeCell ref="A28:B28"/>
    <mergeCell ref="J29:L29"/>
    <mergeCell ref="J30:L30"/>
    <mergeCell ref="J31:L31"/>
    <mergeCell ref="J32:L32"/>
    <mergeCell ref="A29:B34"/>
    <mergeCell ref="M33:N33"/>
    <mergeCell ref="J33:L33"/>
    <mergeCell ref="C28:H28"/>
    <mergeCell ref="A8:A10"/>
    <mergeCell ref="AQ8:AQ10"/>
    <mergeCell ref="AR8:AR10"/>
    <mergeCell ref="AS8:AS10"/>
    <mergeCell ref="AN8:AN10"/>
    <mergeCell ref="AB8:AF8"/>
    <mergeCell ref="AI8:AI10"/>
    <mergeCell ref="AG8:AH9"/>
    <mergeCell ref="AO8:AO10"/>
    <mergeCell ref="AP8:AP10"/>
    <mergeCell ref="AK8:AK10"/>
    <mergeCell ref="AL8:AL10"/>
    <mergeCell ref="AJ8:AJ10"/>
    <mergeCell ref="AU8:AU10"/>
    <mergeCell ref="AT8:AT10"/>
    <mergeCell ref="AY8:AY10"/>
    <mergeCell ref="AV8:AV10"/>
    <mergeCell ref="AW8:AW10"/>
    <mergeCell ref="AX8:AX10"/>
    <mergeCell ref="F2:AL2"/>
    <mergeCell ref="F3:AL3"/>
    <mergeCell ref="U8:V10"/>
    <mergeCell ref="B16:C16"/>
    <mergeCell ref="U16:V16"/>
    <mergeCell ref="W8:AA8"/>
    <mergeCell ref="G8:G10"/>
    <mergeCell ref="H8:L8"/>
    <mergeCell ref="M8:Q8"/>
    <mergeCell ref="B12:C12"/>
    <mergeCell ref="U12:V12"/>
    <mergeCell ref="E8:E10"/>
    <mergeCell ref="F8:F10"/>
    <mergeCell ref="B14:C14"/>
    <mergeCell ref="U14:V14"/>
    <mergeCell ref="B13:C13"/>
  </mergeCells>
  <conditionalFormatting sqref="R12:R20 R22:R23 AG22:AG23">
    <cfRule type="cellIs" dxfId="29" priority="16" operator="between">
      <formula>15</formula>
      <formula>25</formula>
    </cfRule>
    <cfRule type="cellIs" dxfId="28" priority="17" operator="between">
      <formula>8</formula>
      <formula>12</formula>
    </cfRule>
    <cfRule type="cellIs" dxfId="27" priority="18" operator="between">
      <formula>4</formula>
      <formula>6</formula>
    </cfRule>
    <cfRule type="cellIs" dxfId="26" priority="19" operator="between">
      <formula>1</formula>
      <formula>3</formula>
    </cfRule>
    <cfRule type="cellIs" dxfId="25" priority="20" operator="equal">
      <formula>0</formula>
    </cfRule>
  </conditionalFormatting>
  <conditionalFormatting sqref="S12:S20">
    <cfRule type="containsText" dxfId="24" priority="11" operator="containsText" text="ER">
      <formula>NOT(ISERROR(SEARCH("ER",S12)))</formula>
    </cfRule>
  </conditionalFormatting>
  <conditionalFormatting sqref="S20">
    <cfRule type="containsText" dxfId="23" priority="12" operator="containsText" text="HR">
      <formula>NOT(ISERROR(SEARCH("HR",S20)))</formula>
    </cfRule>
    <cfRule type="containsText" dxfId="22" priority="13" operator="containsText" text="MR">
      <formula>NOT(ISERROR(SEARCH("MR",S20)))</formula>
    </cfRule>
    <cfRule type="containsText" dxfId="21" priority="14" operator="containsText" text="LR">
      <formula>NOT(ISERROR(SEARCH("LR",S20)))</formula>
    </cfRule>
    <cfRule type="containsText" dxfId="20" priority="15" operator="containsText" text="SR">
      <formula>NOT(ISERROR(SEARCH("SR",S20)))</formula>
    </cfRule>
  </conditionalFormatting>
  <conditionalFormatting sqref="S22:S23 AH22:AH23">
    <cfRule type="containsText" dxfId="19" priority="41" operator="containsText" text="ER">
      <formula>NOT(ISERROR(SEARCH("ER",S22)))</formula>
    </cfRule>
    <cfRule type="containsText" dxfId="18" priority="42" operator="containsText" text="HR">
      <formula>NOT(ISERROR(SEARCH("HR",S22)))</formula>
    </cfRule>
    <cfRule type="containsText" dxfId="17" priority="43" operator="containsText" text="MR">
      <formula>NOT(ISERROR(SEARCH("MR",S22)))</formula>
    </cfRule>
    <cfRule type="containsText" dxfId="16" priority="44" operator="containsText" text="LR">
      <formula>NOT(ISERROR(SEARCH("LR",S22)))</formula>
    </cfRule>
    <cfRule type="containsText" dxfId="15" priority="45" operator="containsText" text="SR">
      <formula>NOT(ISERROR(SEARCH("SR",S22)))</formula>
    </cfRule>
  </conditionalFormatting>
  <conditionalFormatting sqref="S12:T12 S12:S19 S14:T14">
    <cfRule type="containsText" dxfId="14" priority="82" operator="containsText" text="HR">
      <formula>NOT(ISERROR(SEARCH("HR",S12)))</formula>
    </cfRule>
    <cfRule type="containsText" dxfId="13" priority="83" operator="containsText" text="MR">
      <formula>NOT(ISERROR(SEARCH("MR",S12)))</formula>
    </cfRule>
    <cfRule type="containsText" dxfId="12" priority="84" operator="containsText" text="LR">
      <formula>NOT(ISERROR(SEARCH("LR",S12)))</formula>
    </cfRule>
    <cfRule type="containsText" dxfId="11" priority="85" operator="containsText" text="SR">
      <formula>NOT(ISERROR(SEARCH("SR",S12)))</formula>
    </cfRule>
  </conditionalFormatting>
  <conditionalFormatting sqref="S12:T12 S14:T14">
    <cfRule type="containsText" dxfId="10" priority="81" operator="containsText" text="ER">
      <formula>NOT(ISERROR(SEARCH("ER",S12)))</formula>
    </cfRule>
  </conditionalFormatting>
  <conditionalFormatting sqref="AG12:AG20">
    <cfRule type="cellIs" dxfId="9" priority="6" operator="between">
      <formula>15</formula>
      <formula>25</formula>
    </cfRule>
    <cfRule type="cellIs" dxfId="8" priority="7" operator="between">
      <formula>8</formula>
      <formula>12</formula>
    </cfRule>
    <cfRule type="cellIs" dxfId="7" priority="8" operator="between">
      <formula>4</formula>
      <formula>6</formula>
    </cfRule>
    <cfRule type="cellIs" dxfId="6" priority="9" operator="between">
      <formula>1</formula>
      <formula>3</formula>
    </cfRule>
    <cfRule type="cellIs" dxfId="5" priority="10" operator="equal">
      <formula>0</formula>
    </cfRule>
  </conditionalFormatting>
  <conditionalFormatting sqref="AH12:AH20">
    <cfRule type="containsText" dxfId="4" priority="1" operator="containsText" text="ER">
      <formula>NOT(ISERROR(SEARCH("ER",AH12)))</formula>
    </cfRule>
    <cfRule type="containsText" dxfId="3" priority="2" operator="containsText" text="HR">
      <formula>NOT(ISERROR(SEARCH("HR",AH12)))</formula>
    </cfRule>
    <cfRule type="containsText" dxfId="2" priority="3" operator="containsText" text="MR">
      <formula>NOT(ISERROR(SEARCH("MR",AH12)))</formula>
    </cfRule>
    <cfRule type="containsText" dxfId="1" priority="4" operator="containsText" text="LR">
      <formula>NOT(ISERROR(SEARCH("LR",AH12)))</formula>
    </cfRule>
    <cfRule type="containsText" dxfId="0" priority="5" operator="containsText" text="SR">
      <formula>NOT(ISERROR(SEARCH("SR",AH12)))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CMS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Aisyah</cp:lastModifiedBy>
  <cp:lastPrinted>2018-12-26T01:21:18Z</cp:lastPrinted>
  <dcterms:created xsi:type="dcterms:W3CDTF">2018-07-27T03:04:23Z</dcterms:created>
  <dcterms:modified xsi:type="dcterms:W3CDTF">2026-04-06T06:13:04Z</dcterms:modified>
</cp:coreProperties>
</file>