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HIRAC Office IT" sheetId="22" r:id="rId1"/>
  </sheets>
  <externalReferences>
    <externalReference r:id="rId2"/>
  </externalReferences>
  <definedNames>
    <definedName name="_xlnm._FilterDatabase" localSheetId="0" hidden="1">'HIRAC Office IT'!$H$36:$H$41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3" i="22" l="1"/>
  <c r="AI23" i="22" s="1"/>
  <c r="R23" i="22"/>
  <c r="S23" i="22" s="1"/>
  <c r="AI22" i="22" l="1"/>
  <c r="AI21" i="22"/>
  <c r="AI26" i="22"/>
  <c r="AI25" i="22"/>
  <c r="AH20" i="22"/>
  <c r="AI20" i="22" s="1"/>
  <c r="R20" i="22"/>
  <c r="S20" i="22" s="1"/>
  <c r="R26" i="22"/>
  <c r="S26" i="22" s="1"/>
  <c r="R21" i="22"/>
  <c r="S21" i="22" s="1"/>
  <c r="R22" i="22"/>
  <c r="S22" i="22" s="1"/>
  <c r="AH19" i="22"/>
  <c r="AI19" i="22" s="1"/>
  <c r="AH18" i="22"/>
  <c r="AI18" i="22" s="1"/>
  <c r="AH17" i="22"/>
  <c r="AI17" i="22" s="1"/>
  <c r="AH16" i="22"/>
  <c r="AI16" i="22" s="1"/>
  <c r="AH15" i="22"/>
  <c r="AI15" i="22" s="1"/>
  <c r="AH14" i="22"/>
  <c r="AI14" i="22" s="1"/>
  <c r="AH13" i="22"/>
  <c r="AI13" i="22" s="1"/>
  <c r="AH12" i="22"/>
  <c r="AI12" i="22" s="1"/>
  <c r="R25" i="22"/>
  <c r="S25" i="22" s="1"/>
  <c r="R19" i="22"/>
  <c r="S19" i="22" s="1"/>
  <c r="R18" i="22"/>
  <c r="S18" i="22" s="1"/>
  <c r="R17" i="22"/>
  <c r="S17" i="22" s="1"/>
  <c r="R16" i="22"/>
  <c r="S16" i="22" s="1"/>
  <c r="R15" i="22"/>
  <c r="S15" i="22" s="1"/>
  <c r="R14" i="22"/>
  <c r="S14" i="22" s="1"/>
  <c r="R13" i="22"/>
  <c r="S13" i="22" s="1"/>
  <c r="R12" i="22"/>
  <c r="S12" i="22" s="1"/>
</calcChain>
</file>

<file path=xl/sharedStrings.xml><?xml version="1.0" encoding="utf-8"?>
<sst xmlns="http://schemas.openxmlformats.org/spreadsheetml/2006/main" count="417" uniqueCount="174">
  <si>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</si>
  <si>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</si>
  <si>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</si>
  <si>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</si>
  <si>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</si>
  <si>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</si>
  <si>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</si>
  <si>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</si>
  <si>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</si>
  <si>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</si>
  <si>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</si>
  <si>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</si>
  <si>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</si>
  <si>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</si>
  <si>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</si>
  <si>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</si>
  <si>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</si>
  <si>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</si>
  <si>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</si>
  <si>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</si>
  <si>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</si>
  <si>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</si>
  <si>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</si>
  <si>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</si>
  <si>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</si>
  <si>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</si>
  <si>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</si>
  <si>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</si>
  <si>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</si>
  <si>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</si>
  <si>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</si>
  <si>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</si>
  <si>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</si>
  <si>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</si>
  <si>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</si>
  <si>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</si>
  <si>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</si>
  <si>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</si>
  <si>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</si>
  <si>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</si>
  <si>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</si>
  <si>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</si>
  <si>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</si>
  <si>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</si>
  <si>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</si>
  <si>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</si>
  <si>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</si>
  <si>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</si>
  <si>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</si>
  <si>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</si>
  <si>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</si>
  <si>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</si>
  <si>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</si>
  <si>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</si>
  <si>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</si>
  <si>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</si>
  <si>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</si>
  <si>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</si>
  <si>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</si>
  <si>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: Office</t>
  </si>
  <si>
    <t>KESELAMATAN DAN KESEHATAN KERJA (K3)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</si>
  <si>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</si>
  <si>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</si>
  <si>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</si>
  <si>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</si>
  <si>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</si>
  <si>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</si>
  <si>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</si>
  <si>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</si>
  <si>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</si>
  <si>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</si>
  <si>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</si>
  <si>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</si>
  <si>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</si>
  <si>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</si>
  <si>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</si>
  <si>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</si>
  <si>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</si>
  <si>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12 Juni 2024</t>
  </si>
  <si>
    <t>Halaman : 1</t>
  </si>
  <si>
    <t>Tanggal</t>
  </si>
  <si>
    <t>: Information Technology</t>
  </si>
  <si>
    <t>Proses bekerja setiap hari di depan laptop / pc</t>
  </si>
  <si>
    <t>Mata terlalu lama melihat monitor</t>
  </si>
  <si>
    <t>Mata sakit, sakit kepala</t>
  </si>
  <si>
    <t xml:space="preserve">dalam jangka panjang mata menjadi minus </t>
  </si>
  <si>
    <t xml:space="preserve">UU No 1 tahun 1970 &amp; PEMENAKER No 5 Tahun 2018 </t>
  </si>
  <si>
    <t>Duduk di kursi kerja</t>
  </si>
  <si>
    <t>Duduk terlalu lama</t>
  </si>
  <si>
    <t xml:space="preserve">Sakit pinggang </t>
  </si>
  <si>
    <t xml:space="preserve">sulit untuk berdiri </t>
  </si>
  <si>
    <t>Bersandar di kursi kerja</t>
  </si>
  <si>
    <t>Terlalu bersandar pada kursi beroda</t>
  </si>
  <si>
    <t xml:space="preserve">dapat terjungkal dan terjatuh pada kursi </t>
  </si>
  <si>
    <t xml:space="preserve">tulang ekor terbentur </t>
  </si>
  <si>
    <t xml:space="preserve"> UU No 1 tahun 1970 &amp; PP No 7 tahun 2019 </t>
  </si>
  <si>
    <t>Mengetik menggunakan keyboard dan mouse pc / laptop</t>
  </si>
  <si>
    <t>terlalu lama menggunakan keyboard dan mouse</t>
  </si>
  <si>
    <t>pergelangan tangan menahan beban terlalu lama</t>
  </si>
  <si>
    <t>pergelangan tangan pegal / sakit</t>
  </si>
  <si>
    <t>Bekerja dalam ruang kerja</t>
  </si>
  <si>
    <t>terlalu lama dalam ruangan berAC</t>
  </si>
  <si>
    <t>kedinginan,  batuk-batuk</t>
  </si>
  <si>
    <t>Sakit demam dan tidak masuk kerja</t>
  </si>
  <si>
    <t>Mengisi tinta catridge</t>
  </si>
  <si>
    <t>tinta meluber / tumpah dan mengenai tangan</t>
  </si>
  <si>
    <t>bahan kimia mengenai kulit</t>
  </si>
  <si>
    <t>iritasi</t>
  </si>
  <si>
    <t>Menggunakan alat elektronik</t>
  </si>
  <si>
    <t>adanya konsleting / ketidakstabilan listrik</t>
  </si>
  <si>
    <t>tersetrum / terbakar</t>
  </si>
  <si>
    <t>luka akibat tersetrum atau luka bakar</t>
  </si>
  <si>
    <t>Mengangkat / membawa barang (cpu, printer dll) berat</t>
  </si>
  <si>
    <t>cara mengangkat yang salah, jarak yang cukup jauh dalam membawa barang berat</t>
  </si>
  <si>
    <t>tubuh / pinggang menanggung beban yang tidak sesuai</t>
  </si>
  <si>
    <t>sakit badan / punggung</t>
  </si>
  <si>
    <t>Installasi jaringan, bekerja pada ketinggian</t>
  </si>
  <si>
    <t>kurang keseimbangan</t>
  </si>
  <si>
    <t>terkilir, terjatuh</t>
  </si>
  <si>
    <t>kaki dan anggota tubuh lain memar</t>
  </si>
  <si>
    <t>Kabel listrik yang tidak rapih</t>
  </si>
  <si>
    <t xml:space="preserve">kaki tersandung </t>
  </si>
  <si>
    <t>PERMENAKER No 5 tahun 2018 tentang K3 lingkungan kerja</t>
  </si>
  <si>
    <t xml:space="preserve">Bekas makanan di laci maupun di bawah meja </t>
  </si>
  <si>
    <t xml:space="preserve">males membuang sampah </t>
  </si>
  <si>
    <t>sampah berbau</t>
  </si>
  <si>
    <t>timbul penyakit, lalat dan tikus</t>
  </si>
  <si>
    <t xml:space="preserve">Meletakan barang/gelas air panas bukan pada tempatnya </t>
  </si>
  <si>
    <t xml:space="preserve">tersenggol tangan dan terjatuh </t>
  </si>
  <si>
    <t xml:space="preserve">luka bakar </t>
  </si>
  <si>
    <t>anggota tubuh tersiram air panas</t>
  </si>
  <si>
    <t>PP No 7 tahun 2019</t>
  </si>
  <si>
    <t xml:space="preserve">Ruang tertutup </t>
  </si>
  <si>
    <t xml:space="preserve">kuranganya ventilasi udara </t>
  </si>
  <si>
    <t>ruangan pengap dan berbau</t>
  </si>
  <si>
    <t>sesak</t>
  </si>
  <si>
    <t>Melakukan teknik 20-20-20 adalah teknik di mana saat Anda sudah menatap layar selama 20 menit, maka Anda harus mengalihkan perhatian Anda ke benda yang berjarak 20 kaki (sekitar 6 meter) selama 20 detik</t>
  </si>
  <si>
    <t>Mengatur posisi duduk sesuai kenyamanan pengguna atau sesuai dengan yang dianjurkan. Lakukan sesekali berdiri untuk mengurangi sakit pinggang akibat duduk terlalu lama.</t>
  </si>
  <si>
    <t>Memastikan sandaran kursi berfungsi dengan benar dan duduk sesuai posisi yang dianjurkan</t>
  </si>
  <si>
    <t>Menggunakan keyboard dan mouse, lengan sejajar dengan permukaan meja kerja</t>
  </si>
  <si>
    <t>AC dinyalakan maksimal 4 Jam (Siang hari setelah istirahat / cuaca panas)</t>
  </si>
  <si>
    <t>Menggunakan sarung tangan plastik</t>
  </si>
  <si>
    <t>Memastikan kondisi kabel tidak terkelupas</t>
  </si>
  <si>
    <t>Mengangkat beban / barang dalam posisi jongkok terlebih dahulu</t>
  </si>
  <si>
    <t>Ketika menggunakan tangga pastikan kaki tangga pada area permukaan yang rata dan solid, serta adanya orang yang memegangi tangga. Memastikan area pijakan cukup kuat. Menggunakan harnest / tali pengaman.</t>
  </si>
  <si>
    <t>Merapikan kabel semaksimal mungkin, bisa menggunakan cable duct</t>
  </si>
  <si>
    <t>Melakukan 5S setiap hari, ada lemari khusus penyimpan</t>
  </si>
  <si>
    <t>Memastikan menaruh gelas air panas agak jauh dari area kerja</t>
  </si>
  <si>
    <t>Jika sedang tidak menggunakan AC, jendela dibuka</t>
  </si>
  <si>
    <t>Karyawan masing - masing</t>
  </si>
  <si>
    <t>Tidak</t>
  </si>
  <si>
    <t>: RUANGAN IT, RUANGAN USER, JALUR JARINGAN</t>
  </si>
  <si>
    <t>2 s/d 3</t>
  </si>
  <si>
    <t>Kebakaran</t>
  </si>
  <si>
    <t>Terjadi pencemaran udara, lingkungan terancam</t>
  </si>
  <si>
    <t>uu no 1 thn 70 &amp; Kemenakes no 46 Thn  2016</t>
  </si>
  <si>
    <t xml:space="preserve">UU NO 1 THN 70  </t>
  </si>
  <si>
    <t>Harnest, dan Topi</t>
  </si>
  <si>
    <t>Sarung Tangan Plastik / latex</t>
  </si>
  <si>
    <t>Jan s/d Des 2025</t>
  </si>
  <si>
    <t>Remaks</t>
  </si>
  <si>
    <t>Monitoring 2 Minggu sekali</t>
  </si>
  <si>
    <t>Monitoring 1 bulan sekali</t>
  </si>
  <si>
    <t>Perjalanan dinas dan berangkat ke kantor
(pulang-pergi)</t>
  </si>
  <si>
    <t>- Debu
- Naik kendaraan
- Terpapar sinar matahari
-Kelelahan</t>
  </si>
  <si>
    <t>Gangguan pernapasan, cedera, kecelakaan, kulit terbakar, letih, lesu</t>
  </si>
  <si>
    <t>Gangguan kesehatan, cedera, meninggal dunia</t>
  </si>
  <si>
    <t>1. Memastikan kendaraan dan fisik pengemudi dalam kondisi prima&amp;layak jalan
2. menggunakan alat keselamatan dan pelindung diri (masker, helm, sabuk pengaman, jas hujan,dll)</t>
  </si>
  <si>
    <t>6 Bulan</t>
  </si>
  <si>
    <t>-Helm, seat belt, jaket, jas hujan, masker</t>
  </si>
  <si>
    <t xml:space="preserve">PERUSAHAAN KE LINGKUNGAN </t>
  </si>
  <si>
    <t>monitoring 1 bulan sekali</t>
  </si>
  <si>
    <t>monitoring 6 bulan sekali</t>
  </si>
  <si>
    <t xml:space="preserve">0 Kejadian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</si>
</sst>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6" borderId="0" xfId="0" applyFill="1" applyAlignment="1">
      <alignment vertical="top"/>
    </xf>
    <xf numFmtId="0" fontId="1" fillId="0" borderId="13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vertical="top"/>
    </xf>
    <xf numFmtId="0" fontId="1" fillId="6" borderId="1" xfId="0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9" borderId="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6" borderId="0" xfId="0" applyFill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10" borderId="1" xfId="0" applyFill="1" applyBorder="1"/>
    <xf numFmtId="0" fontId="0" fillId="0" borderId="1" xfId="0" quotePrefix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164" fontId="0" fillId="0" borderId="1" xfId="0" applyNumberFormat="1" applyBorder="1" applyAlignment="1">
      <alignment horizontal="left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64" fontId="0" fillId="0" borderId="12" xfId="0" applyNumberFormat="1" applyBorder="1" applyAlignment="1">
      <alignment horizontal="left" vertical="center" wrapText="1"/>
    </xf>
    <xf numFmtId="164" fontId="0" fillId="0" borderId="11" xfId="0" applyNumberForma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left" vertical="center"/>
    </xf>
    <xf numFmtId="164" fontId="0" fillId="0" borderId="0" xfId="0" applyNumberFormat="1" applyAlignment="1">
      <alignment horizontal="left" vertical="center" wrapText="1"/>
    </xf>
    <xf numFmtId="164" fontId="0" fillId="0" borderId="8" xfId="0" applyNumberFormat="1" applyBorder="1" applyAlignment="1">
      <alignment horizontal="left" vertical="center" wrapText="1"/>
    </xf>
  </cellXfs>
  <cellStyles count="1">
    <cellStyle name="Normal" xfId="0" builtinId="0"/>
  </cellStyles>
  <dxfs count="40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5.%20P2K3%20&amp;%20LH\2.%20HIRADC%20&amp;%20JSA\HIRA%20DC%20ALL%20CHITOSE\2024\7.%20HIRADC%20HC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RAC Office 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58"/>
  <sheetViews>
    <sheetView showGridLines="0" tabSelected="1" topLeftCell="A5" zoomScale="70" zoomScaleNormal="70" workbookViewId="0">
      <pane xSplit="7" ySplit="7" topLeftCell="AR12" activePane="bottomRight" state="frozen"/>
      <selection activeCell="A5" sqref="A5"/>
      <selection pane="topRight" activeCell="H5" sqref="H5"/>
      <selection pane="bottomLeft" activeCell="A12" sqref="A12"/>
      <selection pane="bottomRight" activeCell="BA25" sqref="BA25:BA26"/>
    </sheetView>
  </sheetViews>
  <sheetFormatPr defaultRowHeight="15" x14ac:dyDescent="0.25"/>
  <cols>
    <col min="1" max="1" width="5" customWidth="1"/>
    <col min="2" max="2" width="10.5703125" customWidth="1"/>
    <col min="3" max="3" width="15.5703125" customWidth="1"/>
    <col min="4" max="4" width="23.42578125" bestFit="1" customWidth="1"/>
    <col min="5" max="6" width="15.140625" customWidth="1"/>
    <col min="7" max="7" width="12" style="57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1.5703125" hidden="1" customWidth="1"/>
    <col min="21" max="21" width="11.5703125" customWidth="1"/>
    <col min="22" max="22" width="13.140625" customWidth="1"/>
    <col min="23" max="23" width="28.140625" customWidth="1"/>
    <col min="24" max="33" width="4.42578125" customWidth="1"/>
    <col min="34" max="34" width="13.140625" customWidth="1"/>
    <col min="35" max="35" width="13.85546875" customWidth="1"/>
    <col min="36" max="36" width="20.5703125" hidden="1" customWidth="1"/>
    <col min="37" max="37" width="18.42578125" customWidth="1"/>
    <col min="38" max="38" width="15.5703125" customWidth="1"/>
    <col min="39" max="39" width="24.5703125" customWidth="1"/>
    <col min="40" max="40" width="18.85546875" customWidth="1"/>
    <col min="41" max="41" width="2.140625" customWidth="1"/>
    <col min="42" max="53" width="14.42578125" customWidth="1"/>
  </cols>
  <sheetData>
    <row r="1" spans="1:53" ht="15" customHeight="1" x14ac:dyDescent="0.25">
      <c r="A1" s="137"/>
      <c r="B1" s="138"/>
      <c r="C1" s="139"/>
      <c r="D1" s="51" t="s">
        <v>76</v>
      </c>
      <c r="E1" s="49" t="s">
        <v>80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15"/>
    </row>
    <row r="2" spans="1:53" ht="22.5" customHeight="1" x14ac:dyDescent="0.25">
      <c r="A2" s="140"/>
      <c r="B2" s="141"/>
      <c r="C2" s="142"/>
      <c r="D2" s="48" t="s">
        <v>75</v>
      </c>
      <c r="E2" s="50" t="s">
        <v>78</v>
      </c>
      <c r="F2" s="27"/>
      <c r="H2" s="16" t="s">
        <v>20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</row>
    <row r="3" spans="1:53" ht="30.75" customHeight="1" x14ac:dyDescent="0.25">
      <c r="A3" s="143"/>
      <c r="B3" s="144"/>
      <c r="C3" s="145"/>
      <c r="D3" s="47" t="s">
        <v>77</v>
      </c>
      <c r="E3" s="3" t="s">
        <v>79</v>
      </c>
      <c r="F3" s="27"/>
      <c r="H3" s="16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</row>
    <row r="4" spans="1:53" ht="8.25" customHeight="1" x14ac:dyDescent="0.25">
      <c r="A4" s="22"/>
      <c r="E4" s="15"/>
      <c r="F4" s="15"/>
      <c r="G4" s="58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53" s="2" customFormat="1" x14ac:dyDescent="0.25">
      <c r="A5" s="2" t="s">
        <v>21</v>
      </c>
      <c r="C5" s="2" t="s">
        <v>81</v>
      </c>
      <c r="G5" s="59"/>
      <c r="H5" s="2" t="s">
        <v>25</v>
      </c>
      <c r="I5" s="45"/>
      <c r="J5" s="46"/>
      <c r="K5" s="45" t="s">
        <v>59</v>
      </c>
      <c r="L5" s="46"/>
    </row>
    <row r="6" spans="1:53" s="2" customFormat="1" x14ac:dyDescent="0.25">
      <c r="A6" s="2" t="s">
        <v>22</v>
      </c>
      <c r="C6" s="2" t="s">
        <v>81</v>
      </c>
      <c r="G6" s="59"/>
      <c r="H6" s="2" t="s">
        <v>24</v>
      </c>
      <c r="I6" s="45"/>
      <c r="J6" s="46"/>
      <c r="K6" s="45" t="s">
        <v>151</v>
      </c>
      <c r="L6" s="46"/>
    </row>
    <row r="8" spans="1:53" ht="15" customHeight="1" x14ac:dyDescent="0.25">
      <c r="A8" s="93" t="s">
        <v>0</v>
      </c>
      <c r="B8" s="93" t="s">
        <v>23</v>
      </c>
      <c r="C8" s="93"/>
      <c r="D8" s="93" t="s">
        <v>26</v>
      </c>
      <c r="E8" s="92" t="s">
        <v>1</v>
      </c>
      <c r="F8" s="92" t="s">
        <v>2</v>
      </c>
      <c r="G8" s="92" t="s">
        <v>3</v>
      </c>
      <c r="H8" s="97" t="s">
        <v>42</v>
      </c>
      <c r="I8" s="97"/>
      <c r="J8" s="97"/>
      <c r="K8" s="97"/>
      <c r="L8" s="97"/>
      <c r="M8" s="94" t="s">
        <v>55</v>
      </c>
      <c r="N8" s="94"/>
      <c r="O8" s="94"/>
      <c r="P8" s="94"/>
      <c r="Q8" s="94"/>
      <c r="R8" s="80" t="s">
        <v>58</v>
      </c>
      <c r="S8" s="81"/>
      <c r="T8" s="81"/>
      <c r="U8" s="82"/>
      <c r="V8" s="93" t="s">
        <v>14</v>
      </c>
      <c r="W8" s="93"/>
      <c r="X8" s="97" t="s">
        <v>42</v>
      </c>
      <c r="Y8" s="97"/>
      <c r="Z8" s="97"/>
      <c r="AA8" s="97"/>
      <c r="AB8" s="97"/>
      <c r="AC8" s="94" t="s">
        <v>55</v>
      </c>
      <c r="AD8" s="94"/>
      <c r="AE8" s="94"/>
      <c r="AF8" s="94"/>
      <c r="AG8" s="94"/>
      <c r="AH8" s="98" t="s">
        <v>15</v>
      </c>
      <c r="AI8" s="99"/>
      <c r="AJ8" s="99"/>
      <c r="AK8" s="95" t="s">
        <v>16</v>
      </c>
      <c r="AL8" s="95" t="s">
        <v>17</v>
      </c>
      <c r="AM8" s="95" t="s">
        <v>18</v>
      </c>
      <c r="AN8" s="92" t="s">
        <v>19</v>
      </c>
      <c r="AP8" s="89" t="s">
        <v>61</v>
      </c>
      <c r="AQ8" s="89" t="s">
        <v>62</v>
      </c>
      <c r="AR8" s="89" t="s">
        <v>63</v>
      </c>
      <c r="AS8" s="89" t="s">
        <v>64</v>
      </c>
      <c r="AT8" s="89" t="s">
        <v>65</v>
      </c>
      <c r="AU8" s="89" t="s">
        <v>66</v>
      </c>
      <c r="AV8" s="89" t="s">
        <v>68</v>
      </c>
      <c r="AW8" s="89" t="s">
        <v>69</v>
      </c>
      <c r="AX8" s="89" t="s">
        <v>70</v>
      </c>
      <c r="AY8" s="89" t="s">
        <v>71</v>
      </c>
      <c r="AZ8" s="89" t="s">
        <v>72</v>
      </c>
      <c r="BA8" s="89" t="s">
        <v>73</v>
      </c>
    </row>
    <row r="9" spans="1:53" ht="63.75" x14ac:dyDescent="0.25">
      <c r="A9" s="93"/>
      <c r="B9" s="93"/>
      <c r="C9" s="93"/>
      <c r="D9" s="93"/>
      <c r="E9" s="92"/>
      <c r="F9" s="92"/>
      <c r="G9" s="92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83"/>
      <c r="S9" s="84"/>
      <c r="T9" s="84"/>
      <c r="U9" s="85"/>
      <c r="V9" s="93"/>
      <c r="W9" s="93"/>
      <c r="X9" s="6" t="s">
        <v>4</v>
      </c>
      <c r="Y9" s="6" t="s">
        <v>5</v>
      </c>
      <c r="Z9" s="6" t="s">
        <v>6</v>
      </c>
      <c r="AA9" s="6" t="s">
        <v>7</v>
      </c>
      <c r="AB9" s="6" t="s">
        <v>8</v>
      </c>
      <c r="AC9" s="4" t="s">
        <v>9</v>
      </c>
      <c r="AD9" s="4" t="s">
        <v>10</v>
      </c>
      <c r="AE9" s="4" t="s">
        <v>11</v>
      </c>
      <c r="AF9" s="4" t="s">
        <v>12</v>
      </c>
      <c r="AG9" s="4" t="s">
        <v>13</v>
      </c>
      <c r="AH9" s="100"/>
      <c r="AI9" s="101"/>
      <c r="AJ9" s="101"/>
      <c r="AK9" s="95"/>
      <c r="AL9" s="95"/>
      <c r="AM9" s="95"/>
      <c r="AN9" s="92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</row>
    <row r="10" spans="1:53" ht="60" x14ac:dyDescent="0.25">
      <c r="A10" s="93"/>
      <c r="B10" s="93"/>
      <c r="C10" s="93"/>
      <c r="D10" s="93"/>
      <c r="E10" s="92"/>
      <c r="F10" s="92"/>
      <c r="G10" s="92"/>
      <c r="H10" s="44">
        <v>1</v>
      </c>
      <c r="I10" s="44">
        <v>2</v>
      </c>
      <c r="J10" s="44">
        <v>3</v>
      </c>
      <c r="K10" s="44">
        <v>4</v>
      </c>
      <c r="L10" s="44">
        <v>5</v>
      </c>
      <c r="M10" s="43">
        <v>1</v>
      </c>
      <c r="N10" s="43">
        <v>2</v>
      </c>
      <c r="O10" s="43">
        <v>3</v>
      </c>
      <c r="P10" s="43">
        <v>4</v>
      </c>
      <c r="Q10" s="43">
        <v>5</v>
      </c>
      <c r="R10" s="24" t="s">
        <v>74</v>
      </c>
      <c r="S10" s="24" t="s">
        <v>34</v>
      </c>
      <c r="T10" s="24" t="s">
        <v>54</v>
      </c>
      <c r="U10" s="72" t="s">
        <v>160</v>
      </c>
      <c r="V10" s="93"/>
      <c r="W10" s="93"/>
      <c r="X10" s="44">
        <v>1</v>
      </c>
      <c r="Y10" s="44">
        <v>2</v>
      </c>
      <c r="Z10" s="44">
        <v>3</v>
      </c>
      <c r="AA10" s="44">
        <v>4</v>
      </c>
      <c r="AB10" s="44">
        <v>5</v>
      </c>
      <c r="AC10" s="43">
        <v>1</v>
      </c>
      <c r="AD10" s="43">
        <v>2</v>
      </c>
      <c r="AE10" s="43">
        <v>3</v>
      </c>
      <c r="AF10" s="43">
        <v>4</v>
      </c>
      <c r="AG10" s="43">
        <v>5</v>
      </c>
      <c r="AH10" s="24" t="s">
        <v>74</v>
      </c>
      <c r="AI10" s="24" t="s">
        <v>34</v>
      </c>
      <c r="AJ10" s="24" t="s">
        <v>54</v>
      </c>
      <c r="AK10" s="95"/>
      <c r="AL10" s="95"/>
      <c r="AM10" s="95"/>
      <c r="AN10" s="92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</row>
    <row r="11" spans="1:53" x14ac:dyDescent="0.25">
      <c r="A11" s="23" t="s">
        <v>60</v>
      </c>
      <c r="B11" s="17"/>
      <c r="C11" s="17"/>
      <c r="D11" s="17"/>
      <c r="E11" s="18"/>
      <c r="F11" s="18"/>
      <c r="G11" s="61"/>
      <c r="H11" s="19"/>
      <c r="I11" s="19"/>
      <c r="J11" s="19"/>
      <c r="K11" s="19"/>
      <c r="L11" s="19"/>
      <c r="M11" s="17"/>
      <c r="N11" s="17"/>
      <c r="O11" s="17"/>
      <c r="P11" s="17"/>
      <c r="Q11" s="17"/>
      <c r="R11" s="17"/>
      <c r="S11" s="18"/>
      <c r="T11" s="18"/>
      <c r="U11" s="18"/>
      <c r="V11" s="17"/>
      <c r="W11" s="17"/>
      <c r="X11" s="19"/>
      <c r="Y11" s="19"/>
      <c r="Z11" s="19"/>
      <c r="AA11" s="19"/>
      <c r="AB11" s="19"/>
      <c r="AC11" s="17"/>
      <c r="AD11" s="17"/>
      <c r="AE11" s="17"/>
      <c r="AF11" s="17"/>
      <c r="AG11" s="17"/>
      <c r="AH11" s="17"/>
      <c r="AI11" s="18"/>
      <c r="AJ11" s="18"/>
      <c r="AK11" s="20"/>
      <c r="AL11" s="14"/>
      <c r="AM11" s="14"/>
      <c r="AN11" s="24"/>
    </row>
    <row r="12" spans="1:53" s="1" customFormat="1" ht="90" x14ac:dyDescent="0.25">
      <c r="A12" s="5">
        <v>1</v>
      </c>
      <c r="B12" s="103" t="s">
        <v>82</v>
      </c>
      <c r="C12" s="104"/>
      <c r="D12" s="54" t="s">
        <v>83</v>
      </c>
      <c r="E12" s="54" t="s">
        <v>84</v>
      </c>
      <c r="F12" s="54" t="s">
        <v>85</v>
      </c>
      <c r="G12" s="62" t="s">
        <v>86</v>
      </c>
      <c r="H12" s="7"/>
      <c r="I12" s="7">
        <v>2</v>
      </c>
      <c r="J12" s="7"/>
      <c r="K12" s="7"/>
      <c r="L12" s="7"/>
      <c r="M12" s="5"/>
      <c r="N12" s="5">
        <v>2</v>
      </c>
      <c r="O12" s="5"/>
      <c r="P12" s="5"/>
      <c r="Q12" s="5"/>
      <c r="R12" s="3">
        <f>(SUM(H12:L12))*(SUM(M12:Q12))</f>
        <v>4</v>
      </c>
      <c r="S12" s="38" t="str">
        <f t="shared" ref="S12:S20" si="0">IF(R12=1,"SR",IF(AND(R12&gt;=2,R12&lt;=3),"LR",IF(AND(R12&gt;=4,R12&lt;=6),"MR",IF(AND(R12&gt;=8,R12&lt;12),"HR","ER"))))</f>
        <v>MR</v>
      </c>
      <c r="T12" s="12"/>
      <c r="U12" s="75" t="s">
        <v>161</v>
      </c>
      <c r="V12" s="147" t="s">
        <v>136</v>
      </c>
      <c r="W12" s="148"/>
      <c r="X12" s="9">
        <v>1</v>
      </c>
      <c r="Y12" s="7"/>
      <c r="Z12" s="7"/>
      <c r="AA12" s="7"/>
      <c r="AB12" s="7"/>
      <c r="AC12" s="5">
        <v>1</v>
      </c>
      <c r="AD12" s="5"/>
      <c r="AE12" s="5"/>
      <c r="AF12" s="5"/>
      <c r="AG12" s="5"/>
      <c r="AH12" s="3">
        <f>(SUM(X12:AB12))*(SUM(AC12:AG12))</f>
        <v>1</v>
      </c>
      <c r="AI12" s="38" t="str">
        <f>IF(AH12=1,"SR",IF(AND(AH12&gt;=2,AH12&lt;=3),"LR",IF(AND(AH12&gt;=4,AH12&lt;=6),"MR",IF(AND(AH12&gt;=8,AH12&lt;12),"HR","ER"))))</f>
        <v>SR</v>
      </c>
      <c r="AJ12" s="11"/>
      <c r="AK12" s="13" t="s">
        <v>159</v>
      </c>
      <c r="AL12" s="69" t="s">
        <v>149</v>
      </c>
      <c r="AM12" s="70" t="s">
        <v>150</v>
      </c>
      <c r="AN12" s="5"/>
      <c r="AP12" s="3" t="s">
        <v>173</v>
      </c>
      <c r="AQ12" s="3" t="s">
        <v>173</v>
      </c>
      <c r="AR12" s="3" t="s">
        <v>173</v>
      </c>
      <c r="AS12" s="3" t="s">
        <v>173</v>
      </c>
      <c r="AT12" s="3" t="s">
        <v>173</v>
      </c>
      <c r="AU12" s="3" t="s">
        <v>173</v>
      </c>
      <c r="AV12" s="3" t="s">
        <v>173</v>
      </c>
      <c r="AW12" s="3" t="s">
        <v>173</v>
      </c>
      <c r="AX12" s="3" t="s">
        <v>173</v>
      </c>
      <c r="AY12" s="3" t="s">
        <v>173</v>
      </c>
      <c r="AZ12" s="3" t="s">
        <v>173</v>
      </c>
      <c r="BA12" s="3" t="s">
        <v>173</v>
      </c>
    </row>
    <row r="13" spans="1:53" s="1" customFormat="1" ht="90" x14ac:dyDescent="0.25">
      <c r="A13" s="3">
        <v>2</v>
      </c>
      <c r="B13" s="103" t="s">
        <v>87</v>
      </c>
      <c r="C13" s="104"/>
      <c r="D13" s="55" t="s">
        <v>88</v>
      </c>
      <c r="E13" s="55" t="s">
        <v>89</v>
      </c>
      <c r="F13" s="55" t="s">
        <v>90</v>
      </c>
      <c r="G13" s="62" t="s">
        <v>86</v>
      </c>
      <c r="H13" s="8"/>
      <c r="I13" s="8">
        <v>2</v>
      </c>
      <c r="J13" s="8"/>
      <c r="K13" s="8"/>
      <c r="L13" s="8"/>
      <c r="M13" s="3"/>
      <c r="N13" s="3">
        <v>2</v>
      </c>
      <c r="O13" s="3"/>
      <c r="P13" s="3"/>
      <c r="Q13" s="3"/>
      <c r="R13" s="3">
        <f t="shared" ref="R13:R25" si="1">(SUM(H13:L13))*(SUM(M13:Q13))</f>
        <v>4</v>
      </c>
      <c r="S13" s="38" t="str">
        <f t="shared" si="0"/>
        <v>MR</v>
      </c>
      <c r="T13" s="13"/>
      <c r="U13" s="75" t="s">
        <v>161</v>
      </c>
      <c r="V13" s="96" t="s">
        <v>137</v>
      </c>
      <c r="W13" s="96"/>
      <c r="X13" s="8">
        <v>1</v>
      </c>
      <c r="Y13" s="8"/>
      <c r="Z13" s="8"/>
      <c r="AA13" s="8"/>
      <c r="AB13" s="8"/>
      <c r="AC13" s="3">
        <v>1</v>
      </c>
      <c r="AD13" s="3"/>
      <c r="AE13" s="3"/>
      <c r="AF13" s="3"/>
      <c r="AG13" s="3"/>
      <c r="AH13" s="3">
        <f t="shared" ref="AH13:AH19" si="2">(SUM(X13:AB13))*(SUM(AC13:AG13))</f>
        <v>1</v>
      </c>
      <c r="AI13" s="38" t="str">
        <f t="shared" ref="AI13:AI20" si="3">IF(AH13=1,"SR",IF(AND(AH13&gt;=2,AH13&lt;=3),"LR",IF(AND(AH13&gt;=4,AH13&lt;=6),"MR",IF(AND(AH13&gt;=8,AH13&lt;12),"HR","ER"))))</f>
        <v>SR</v>
      </c>
      <c r="AJ13" s="13"/>
      <c r="AK13" s="13" t="s">
        <v>159</v>
      </c>
      <c r="AL13" s="13" t="s">
        <v>149</v>
      </c>
      <c r="AM13" s="13" t="s">
        <v>150</v>
      </c>
      <c r="AN13" s="3"/>
      <c r="AP13" s="3" t="s">
        <v>173</v>
      </c>
      <c r="AQ13" s="3" t="s">
        <v>173</v>
      </c>
      <c r="AR13" s="3" t="s">
        <v>173</v>
      </c>
      <c r="AS13" s="3" t="s">
        <v>173</v>
      </c>
      <c r="AT13" s="3" t="s">
        <v>173</v>
      </c>
      <c r="AU13" s="3" t="s">
        <v>173</v>
      </c>
      <c r="AV13" s="3" t="s">
        <v>173</v>
      </c>
      <c r="AW13" s="3" t="s">
        <v>173</v>
      </c>
      <c r="AX13" s="3" t="s">
        <v>173</v>
      </c>
      <c r="AY13" s="3" t="s">
        <v>173</v>
      </c>
      <c r="AZ13" s="3" t="s">
        <v>173</v>
      </c>
      <c r="BA13" s="3" t="s">
        <v>173</v>
      </c>
    </row>
    <row r="14" spans="1:53" s="1" customFormat="1" ht="60" x14ac:dyDescent="0.25">
      <c r="A14" s="3">
        <v>3</v>
      </c>
      <c r="B14" s="103" t="s">
        <v>91</v>
      </c>
      <c r="C14" s="104"/>
      <c r="D14" s="55" t="s">
        <v>92</v>
      </c>
      <c r="E14" s="55" t="s">
        <v>93</v>
      </c>
      <c r="F14" s="55" t="s">
        <v>94</v>
      </c>
      <c r="G14" s="62" t="s">
        <v>95</v>
      </c>
      <c r="H14" s="8"/>
      <c r="I14" s="8"/>
      <c r="J14" s="8">
        <v>3</v>
      </c>
      <c r="K14" s="8"/>
      <c r="L14" s="8"/>
      <c r="M14" s="3">
        <v>1</v>
      </c>
      <c r="N14" s="3"/>
      <c r="O14" s="3"/>
      <c r="P14" s="3"/>
      <c r="Q14" s="3"/>
      <c r="R14" s="3">
        <f t="shared" si="1"/>
        <v>3</v>
      </c>
      <c r="S14" s="38" t="str">
        <f t="shared" si="0"/>
        <v>LR</v>
      </c>
      <c r="T14" s="13"/>
      <c r="U14" s="13" t="s">
        <v>162</v>
      </c>
      <c r="V14" s="96" t="s">
        <v>138</v>
      </c>
      <c r="W14" s="96"/>
      <c r="X14" s="8">
        <v>1</v>
      </c>
      <c r="Y14" s="8"/>
      <c r="Z14" s="8"/>
      <c r="AA14" s="8"/>
      <c r="AB14" s="8"/>
      <c r="AC14" s="3">
        <v>1</v>
      </c>
      <c r="AD14" s="3"/>
      <c r="AE14" s="3"/>
      <c r="AF14" s="3"/>
      <c r="AG14" s="3"/>
      <c r="AH14" s="3">
        <f t="shared" si="2"/>
        <v>1</v>
      </c>
      <c r="AI14" s="38" t="str">
        <f t="shared" si="3"/>
        <v>SR</v>
      </c>
      <c r="AJ14" s="13"/>
      <c r="AK14" s="13" t="s">
        <v>159</v>
      </c>
      <c r="AL14" s="13" t="s">
        <v>149</v>
      </c>
      <c r="AM14" s="13" t="s">
        <v>150</v>
      </c>
      <c r="AN14" s="3"/>
      <c r="AP14" s="3" t="s">
        <v>173</v>
      </c>
      <c r="AQ14" s="3" t="s">
        <v>173</v>
      </c>
      <c r="AR14" s="3" t="s">
        <v>173</v>
      </c>
      <c r="AS14" s="3" t="s">
        <v>173</v>
      </c>
      <c r="AT14" s="3" t="s">
        <v>173</v>
      </c>
      <c r="AU14" s="3" t="s">
        <v>173</v>
      </c>
      <c r="AV14" s="3" t="s">
        <v>173</v>
      </c>
      <c r="AW14" s="3" t="s">
        <v>173</v>
      </c>
      <c r="AX14" s="3" t="s">
        <v>173</v>
      </c>
      <c r="AY14" s="3" t="s">
        <v>173</v>
      </c>
      <c r="AZ14" s="3" t="s">
        <v>173</v>
      </c>
      <c r="BA14" s="3" t="s">
        <v>173</v>
      </c>
    </row>
    <row r="15" spans="1:53" s="1" customFormat="1" ht="75" x14ac:dyDescent="0.25">
      <c r="A15" s="3">
        <v>4</v>
      </c>
      <c r="B15" s="103" t="s">
        <v>96</v>
      </c>
      <c r="C15" s="104"/>
      <c r="D15" s="55" t="s">
        <v>97</v>
      </c>
      <c r="E15" s="55" t="s">
        <v>98</v>
      </c>
      <c r="F15" s="55" t="s">
        <v>99</v>
      </c>
      <c r="G15" s="54" t="s">
        <v>155</v>
      </c>
      <c r="H15" s="8">
        <v>1</v>
      </c>
      <c r="I15" s="8"/>
      <c r="J15" s="8"/>
      <c r="K15" s="8"/>
      <c r="L15" s="8"/>
      <c r="M15" s="3"/>
      <c r="N15" s="3">
        <v>2</v>
      </c>
      <c r="O15" s="3"/>
      <c r="P15" s="3"/>
      <c r="Q15" s="3"/>
      <c r="R15" s="3">
        <f t="shared" si="1"/>
        <v>2</v>
      </c>
      <c r="S15" s="38" t="str">
        <f t="shared" si="0"/>
        <v>LR</v>
      </c>
      <c r="T15" s="13"/>
      <c r="U15" s="13" t="s">
        <v>162</v>
      </c>
      <c r="V15" s="105" t="s">
        <v>139</v>
      </c>
      <c r="W15" s="106"/>
      <c r="X15" s="8">
        <v>1</v>
      </c>
      <c r="Y15" s="8"/>
      <c r="Z15" s="8"/>
      <c r="AA15" s="8"/>
      <c r="AB15" s="8"/>
      <c r="AC15" s="3">
        <v>1</v>
      </c>
      <c r="AD15" s="3"/>
      <c r="AE15" s="3"/>
      <c r="AF15" s="3"/>
      <c r="AG15" s="3"/>
      <c r="AH15" s="3">
        <f t="shared" si="2"/>
        <v>1</v>
      </c>
      <c r="AI15" s="38" t="str">
        <f t="shared" si="3"/>
        <v>SR</v>
      </c>
      <c r="AJ15" s="13"/>
      <c r="AK15" s="13" t="s">
        <v>159</v>
      </c>
      <c r="AL15" s="13" t="s">
        <v>149</v>
      </c>
      <c r="AM15" s="13" t="s">
        <v>150</v>
      </c>
      <c r="AN15" s="3"/>
      <c r="AP15" s="3" t="s">
        <v>173</v>
      </c>
      <c r="AQ15" s="3" t="s">
        <v>173</v>
      </c>
      <c r="AR15" s="3" t="s">
        <v>173</v>
      </c>
      <c r="AS15" s="3" t="s">
        <v>173</v>
      </c>
      <c r="AT15" s="3" t="s">
        <v>173</v>
      </c>
      <c r="AU15" s="3" t="s">
        <v>173</v>
      </c>
      <c r="AV15" s="3" t="s">
        <v>173</v>
      </c>
      <c r="AW15" s="3" t="s">
        <v>173</v>
      </c>
      <c r="AX15" s="3" t="s">
        <v>173</v>
      </c>
      <c r="AY15" s="3" t="s">
        <v>173</v>
      </c>
      <c r="AZ15" s="3" t="s">
        <v>173</v>
      </c>
      <c r="BA15" s="3" t="s">
        <v>173</v>
      </c>
    </row>
    <row r="16" spans="1:53" s="1" customFormat="1" ht="60" x14ac:dyDescent="0.25">
      <c r="A16" s="3">
        <v>5</v>
      </c>
      <c r="B16" s="103" t="s">
        <v>100</v>
      </c>
      <c r="C16" s="146"/>
      <c r="D16" s="55" t="s">
        <v>101</v>
      </c>
      <c r="E16" s="55" t="s">
        <v>102</v>
      </c>
      <c r="F16" s="55" t="s">
        <v>103</v>
      </c>
      <c r="G16" s="62" t="s">
        <v>95</v>
      </c>
      <c r="H16" s="8"/>
      <c r="I16" s="8">
        <v>2</v>
      </c>
      <c r="J16" s="8"/>
      <c r="K16" s="8"/>
      <c r="L16" s="8"/>
      <c r="M16" s="3"/>
      <c r="N16" s="3">
        <v>2</v>
      </c>
      <c r="O16" s="3"/>
      <c r="P16" s="3"/>
      <c r="Q16" s="3"/>
      <c r="R16" s="3">
        <f t="shared" si="1"/>
        <v>4</v>
      </c>
      <c r="S16" s="38" t="str">
        <f t="shared" si="0"/>
        <v>MR</v>
      </c>
      <c r="T16" s="3"/>
      <c r="U16" s="75" t="s">
        <v>161</v>
      </c>
      <c r="V16" s="96" t="s">
        <v>140</v>
      </c>
      <c r="W16" s="96"/>
      <c r="X16" s="8">
        <v>1</v>
      </c>
      <c r="Y16" s="8"/>
      <c r="Z16" s="8"/>
      <c r="AA16" s="8"/>
      <c r="AB16" s="8"/>
      <c r="AC16" s="3">
        <v>1</v>
      </c>
      <c r="AD16" s="3"/>
      <c r="AE16" s="3"/>
      <c r="AF16" s="3"/>
      <c r="AG16" s="3"/>
      <c r="AH16" s="3">
        <f t="shared" si="2"/>
        <v>1</v>
      </c>
      <c r="AI16" s="38" t="str">
        <f t="shared" si="3"/>
        <v>SR</v>
      </c>
      <c r="AJ16" s="3"/>
      <c r="AK16" s="13" t="s">
        <v>159</v>
      </c>
      <c r="AL16" s="13" t="s">
        <v>149</v>
      </c>
      <c r="AM16" s="13" t="s">
        <v>150</v>
      </c>
      <c r="AN16" s="3"/>
      <c r="AP16" s="3" t="s">
        <v>173</v>
      </c>
      <c r="AQ16" s="3" t="s">
        <v>173</v>
      </c>
      <c r="AR16" s="3" t="s">
        <v>173</v>
      </c>
      <c r="AS16" s="3" t="s">
        <v>173</v>
      </c>
      <c r="AT16" s="3" t="s">
        <v>173</v>
      </c>
      <c r="AU16" s="3" t="s">
        <v>173</v>
      </c>
      <c r="AV16" s="3" t="s">
        <v>173</v>
      </c>
      <c r="AW16" s="3" t="s">
        <v>173</v>
      </c>
      <c r="AX16" s="3" t="s">
        <v>173</v>
      </c>
      <c r="AY16" s="3" t="s">
        <v>173</v>
      </c>
      <c r="AZ16" s="3" t="s">
        <v>173</v>
      </c>
      <c r="BA16" s="3" t="s">
        <v>173</v>
      </c>
    </row>
    <row r="17" spans="1:55" s="1" customFormat="1" ht="45" x14ac:dyDescent="0.25">
      <c r="A17" s="3">
        <v>6</v>
      </c>
      <c r="B17" s="103" t="s">
        <v>104</v>
      </c>
      <c r="C17" s="104"/>
      <c r="D17" s="55" t="s">
        <v>105</v>
      </c>
      <c r="E17" s="55" t="s">
        <v>106</v>
      </c>
      <c r="F17" s="55" t="s">
        <v>107</v>
      </c>
      <c r="G17" s="62" t="s">
        <v>156</v>
      </c>
      <c r="H17" s="8">
        <v>1</v>
      </c>
      <c r="I17" s="8"/>
      <c r="J17" s="8"/>
      <c r="K17" s="8"/>
      <c r="L17" s="8"/>
      <c r="M17" s="3">
        <v>1</v>
      </c>
      <c r="N17" s="3"/>
      <c r="O17" s="3"/>
      <c r="P17" s="3"/>
      <c r="Q17" s="3"/>
      <c r="R17" s="3">
        <f t="shared" si="1"/>
        <v>1</v>
      </c>
      <c r="S17" s="38" t="str">
        <f t="shared" si="0"/>
        <v>SR</v>
      </c>
      <c r="T17" s="3"/>
      <c r="U17" s="13" t="s">
        <v>162</v>
      </c>
      <c r="V17" s="105" t="s">
        <v>141</v>
      </c>
      <c r="W17" s="106"/>
      <c r="X17" s="8">
        <v>1</v>
      </c>
      <c r="Y17" s="8"/>
      <c r="Z17" s="8"/>
      <c r="AA17" s="8"/>
      <c r="AB17" s="8"/>
      <c r="AC17" s="3">
        <v>1</v>
      </c>
      <c r="AD17" s="3"/>
      <c r="AE17" s="3"/>
      <c r="AF17" s="3"/>
      <c r="AG17" s="3"/>
      <c r="AH17" s="3">
        <f t="shared" si="2"/>
        <v>1</v>
      </c>
      <c r="AI17" s="38" t="str">
        <f t="shared" si="3"/>
        <v>SR</v>
      </c>
      <c r="AJ17" s="3"/>
      <c r="AK17" s="13" t="s">
        <v>159</v>
      </c>
      <c r="AL17" s="13" t="s">
        <v>149</v>
      </c>
      <c r="AM17" s="13" t="s">
        <v>150</v>
      </c>
      <c r="AN17" s="13" t="s">
        <v>158</v>
      </c>
      <c r="AP17" s="3" t="s">
        <v>173</v>
      </c>
      <c r="AQ17" s="3" t="s">
        <v>173</v>
      </c>
      <c r="AR17" s="3" t="s">
        <v>173</v>
      </c>
      <c r="AS17" s="3" t="s">
        <v>173</v>
      </c>
      <c r="AT17" s="3" t="s">
        <v>173</v>
      </c>
      <c r="AU17" s="3" t="s">
        <v>173</v>
      </c>
      <c r="AV17" s="3" t="s">
        <v>173</v>
      </c>
      <c r="AW17" s="3" t="s">
        <v>173</v>
      </c>
      <c r="AX17" s="3" t="s">
        <v>173</v>
      </c>
      <c r="AY17" s="3" t="s">
        <v>173</v>
      </c>
      <c r="AZ17" s="3" t="s">
        <v>173</v>
      </c>
      <c r="BA17" s="3" t="s">
        <v>173</v>
      </c>
    </row>
    <row r="18" spans="1:55" s="1" customFormat="1" ht="45" x14ac:dyDescent="0.25">
      <c r="A18" s="3">
        <v>7</v>
      </c>
      <c r="B18" s="103" t="s">
        <v>108</v>
      </c>
      <c r="C18" s="104"/>
      <c r="D18" s="55" t="s">
        <v>109</v>
      </c>
      <c r="E18" s="55" t="s">
        <v>110</v>
      </c>
      <c r="F18" s="55" t="s">
        <v>111</v>
      </c>
      <c r="G18" s="62" t="s">
        <v>156</v>
      </c>
      <c r="H18" s="8"/>
      <c r="I18" s="8"/>
      <c r="J18" s="8">
        <v>3</v>
      </c>
      <c r="K18" s="8"/>
      <c r="L18" s="8"/>
      <c r="M18" s="3"/>
      <c r="N18" s="3">
        <v>2</v>
      </c>
      <c r="O18" s="3"/>
      <c r="P18" s="3"/>
      <c r="Q18" s="3"/>
      <c r="R18" s="3">
        <f t="shared" si="1"/>
        <v>6</v>
      </c>
      <c r="S18" s="38" t="str">
        <f t="shared" si="0"/>
        <v>MR</v>
      </c>
      <c r="T18" s="3"/>
      <c r="U18" s="75" t="s">
        <v>161</v>
      </c>
      <c r="V18" s="105" t="s">
        <v>142</v>
      </c>
      <c r="W18" s="106"/>
      <c r="X18" s="8"/>
      <c r="Y18" s="8">
        <v>2</v>
      </c>
      <c r="Z18" s="8"/>
      <c r="AA18" s="8"/>
      <c r="AB18" s="8"/>
      <c r="AC18" s="3"/>
      <c r="AD18" s="3">
        <v>2</v>
      </c>
      <c r="AE18" s="3"/>
      <c r="AF18" s="3"/>
      <c r="AG18" s="3"/>
      <c r="AH18" s="3">
        <f t="shared" si="2"/>
        <v>4</v>
      </c>
      <c r="AI18" s="38" t="str">
        <f t="shared" si="3"/>
        <v>MR</v>
      </c>
      <c r="AJ18" s="3"/>
      <c r="AK18" s="13" t="s">
        <v>159</v>
      </c>
      <c r="AL18" s="13" t="s">
        <v>149</v>
      </c>
      <c r="AM18" s="13" t="s">
        <v>150</v>
      </c>
      <c r="AN18" s="3"/>
      <c r="AP18" s="3" t="s">
        <v>173</v>
      </c>
      <c r="AQ18" s="3" t="s">
        <v>173</v>
      </c>
      <c r="AR18" s="3" t="s">
        <v>173</v>
      </c>
      <c r="AS18" s="3" t="s">
        <v>173</v>
      </c>
      <c r="AT18" s="3" t="s">
        <v>173</v>
      </c>
      <c r="AU18" s="3" t="s">
        <v>173</v>
      </c>
      <c r="AV18" s="3" t="s">
        <v>173</v>
      </c>
      <c r="AW18" s="3" t="s">
        <v>173</v>
      </c>
      <c r="AX18" s="3" t="s">
        <v>173</v>
      </c>
      <c r="AY18" s="3" t="s">
        <v>173</v>
      </c>
      <c r="AZ18" s="3" t="s">
        <v>173</v>
      </c>
      <c r="BA18" s="3" t="s">
        <v>173</v>
      </c>
    </row>
    <row r="19" spans="1:55" s="1" customFormat="1" ht="75" x14ac:dyDescent="0.25">
      <c r="A19" s="3">
        <v>8</v>
      </c>
      <c r="B19" s="103" t="s">
        <v>112</v>
      </c>
      <c r="C19" s="104"/>
      <c r="D19" s="55" t="s">
        <v>113</v>
      </c>
      <c r="E19" s="55" t="s">
        <v>114</v>
      </c>
      <c r="F19" s="55" t="s">
        <v>115</v>
      </c>
      <c r="G19" s="54" t="s">
        <v>155</v>
      </c>
      <c r="H19" s="8"/>
      <c r="I19" s="8">
        <v>2</v>
      </c>
      <c r="J19" s="8"/>
      <c r="K19" s="8"/>
      <c r="L19" s="8"/>
      <c r="M19" s="3"/>
      <c r="N19" s="3"/>
      <c r="O19" s="3">
        <v>3</v>
      </c>
      <c r="P19" s="3"/>
      <c r="Q19" s="3"/>
      <c r="R19" s="3">
        <f t="shared" si="1"/>
        <v>6</v>
      </c>
      <c r="S19" s="38" t="str">
        <f t="shared" si="0"/>
        <v>MR</v>
      </c>
      <c r="T19" s="3"/>
      <c r="U19" s="75" t="s">
        <v>161</v>
      </c>
      <c r="V19" s="105" t="s">
        <v>143</v>
      </c>
      <c r="W19" s="106"/>
      <c r="X19" s="8">
        <v>1</v>
      </c>
      <c r="Y19" s="8"/>
      <c r="Z19" s="8"/>
      <c r="AA19" s="8"/>
      <c r="AB19" s="8"/>
      <c r="AC19" s="3">
        <v>1</v>
      </c>
      <c r="AD19" s="3"/>
      <c r="AE19" s="3"/>
      <c r="AF19" s="3"/>
      <c r="AG19" s="3"/>
      <c r="AH19" s="3">
        <f t="shared" si="2"/>
        <v>1</v>
      </c>
      <c r="AI19" s="38" t="str">
        <f t="shared" si="3"/>
        <v>SR</v>
      </c>
      <c r="AJ19" s="13"/>
      <c r="AK19" s="13" t="s">
        <v>159</v>
      </c>
      <c r="AL19" s="13" t="s">
        <v>149</v>
      </c>
      <c r="AM19" s="13" t="s">
        <v>150</v>
      </c>
      <c r="AN19" s="3"/>
      <c r="AP19" s="3" t="s">
        <v>173</v>
      </c>
      <c r="AQ19" s="3" t="s">
        <v>173</v>
      </c>
      <c r="AR19" s="3" t="s">
        <v>173</v>
      </c>
      <c r="AS19" s="3" t="s">
        <v>173</v>
      </c>
      <c r="AT19" s="3" t="s">
        <v>173</v>
      </c>
      <c r="AU19" s="3" t="s">
        <v>173</v>
      </c>
      <c r="AV19" s="3" t="s">
        <v>173</v>
      </c>
      <c r="AW19" s="3" t="s">
        <v>173</v>
      </c>
      <c r="AX19" s="3" t="s">
        <v>173</v>
      </c>
      <c r="AY19" s="3" t="s">
        <v>173</v>
      </c>
      <c r="AZ19" s="3" t="s">
        <v>173</v>
      </c>
      <c r="BA19" s="3" t="s">
        <v>173</v>
      </c>
    </row>
    <row r="20" spans="1:55" s="1" customFormat="1" ht="45" x14ac:dyDescent="0.25">
      <c r="A20" s="1">
        <v>9</v>
      </c>
      <c r="B20" s="103" t="s">
        <v>116</v>
      </c>
      <c r="C20" s="104"/>
      <c r="D20" s="55" t="s">
        <v>117</v>
      </c>
      <c r="E20" s="55" t="s">
        <v>118</v>
      </c>
      <c r="F20" s="55" t="s">
        <v>119</v>
      </c>
      <c r="G20" s="62" t="s">
        <v>156</v>
      </c>
      <c r="H20" s="8"/>
      <c r="I20" s="8"/>
      <c r="J20" s="8"/>
      <c r="K20" s="8">
        <v>4</v>
      </c>
      <c r="L20" s="8"/>
      <c r="M20" s="3">
        <v>1</v>
      </c>
      <c r="N20" s="3"/>
      <c r="O20" s="3"/>
      <c r="P20" s="3"/>
      <c r="Q20" s="3"/>
      <c r="R20" s="3">
        <f t="shared" ref="R20" si="4">(SUM(H20:L20))*(SUM(M20:Q20))</f>
        <v>4</v>
      </c>
      <c r="S20" s="38" t="str">
        <f t="shared" si="0"/>
        <v>MR</v>
      </c>
      <c r="T20" s="3"/>
      <c r="U20" s="75" t="s">
        <v>171</v>
      </c>
      <c r="V20" s="105" t="s">
        <v>144</v>
      </c>
      <c r="W20" s="106"/>
      <c r="X20" s="8"/>
      <c r="Y20" s="8">
        <v>2</v>
      </c>
      <c r="Z20" s="8"/>
      <c r="AA20" s="8"/>
      <c r="AB20" s="8"/>
      <c r="AC20" s="3">
        <v>1</v>
      </c>
      <c r="AD20" s="3"/>
      <c r="AE20" s="3"/>
      <c r="AF20" s="3"/>
      <c r="AG20" s="3"/>
      <c r="AH20" s="3">
        <f t="shared" ref="AH20" si="5">(SUM(X20:AB20))*(SUM(AC20:AG20))</f>
        <v>2</v>
      </c>
      <c r="AI20" s="38" t="str">
        <f t="shared" si="3"/>
        <v>LR</v>
      </c>
      <c r="AJ20" s="13"/>
      <c r="AK20" s="13" t="s">
        <v>159</v>
      </c>
      <c r="AL20" s="13" t="s">
        <v>149</v>
      </c>
      <c r="AM20" s="13" t="s">
        <v>150</v>
      </c>
      <c r="AN20" s="3" t="s">
        <v>157</v>
      </c>
      <c r="AP20" s="3" t="s">
        <v>173</v>
      </c>
      <c r="AQ20" s="3" t="s">
        <v>173</v>
      </c>
      <c r="AR20" s="3" t="s">
        <v>173</v>
      </c>
      <c r="AS20" s="3" t="s">
        <v>173</v>
      </c>
      <c r="AT20" s="3" t="s">
        <v>173</v>
      </c>
      <c r="AU20" s="3" t="s">
        <v>173</v>
      </c>
      <c r="AV20" s="3" t="s">
        <v>173</v>
      </c>
      <c r="AW20" s="3" t="s">
        <v>173</v>
      </c>
      <c r="AX20" s="3" t="s">
        <v>173</v>
      </c>
      <c r="AY20" s="3" t="s">
        <v>173</v>
      </c>
      <c r="AZ20" s="3" t="s">
        <v>173</v>
      </c>
      <c r="BA20" s="3" t="s">
        <v>173</v>
      </c>
    </row>
    <row r="21" spans="1:55" s="1" customFormat="1" ht="45" x14ac:dyDescent="0.25">
      <c r="A21" s="3">
        <v>10</v>
      </c>
      <c r="B21" s="86" t="s">
        <v>127</v>
      </c>
      <c r="C21" s="86"/>
      <c r="D21" s="55" t="s">
        <v>128</v>
      </c>
      <c r="E21" s="55" t="s">
        <v>129</v>
      </c>
      <c r="F21" s="55" t="s">
        <v>130</v>
      </c>
      <c r="G21" s="62" t="s">
        <v>131</v>
      </c>
      <c r="H21" s="8"/>
      <c r="I21" s="8">
        <v>2</v>
      </c>
      <c r="J21" s="8"/>
      <c r="K21" s="8"/>
      <c r="L21" s="8"/>
      <c r="M21" s="3">
        <v>1</v>
      </c>
      <c r="N21" s="3"/>
      <c r="O21" s="3"/>
      <c r="P21" s="3"/>
      <c r="Q21" s="3"/>
      <c r="R21" s="3">
        <f>(SUM(H21:L21))*(SUM(M21:Q21))</f>
        <v>2</v>
      </c>
      <c r="S21" s="38" t="str">
        <f>IF(R21=1,"SR",IF(AND(R21&gt;=2,R21&lt;=3),"LR",IF(AND(R21&gt;=4,R21&lt;=6),"MR",IF(AND(R21&gt;=8,R21&lt;12),"HR","ER"))))</f>
        <v>LR</v>
      </c>
      <c r="T21" s="3"/>
      <c r="U21" s="13" t="s">
        <v>172</v>
      </c>
      <c r="V21" s="105" t="s">
        <v>147</v>
      </c>
      <c r="W21" s="106"/>
      <c r="X21" s="8">
        <v>1</v>
      </c>
      <c r="Y21" s="8"/>
      <c r="Z21" s="8"/>
      <c r="AA21" s="8"/>
      <c r="AB21" s="8"/>
      <c r="AC21" s="3">
        <v>1</v>
      </c>
      <c r="AD21" s="3"/>
      <c r="AE21" s="3"/>
      <c r="AF21" s="3"/>
      <c r="AG21" s="3"/>
      <c r="AH21" s="3">
        <v>1</v>
      </c>
      <c r="AI21" s="38" t="str">
        <f>IF(AH21=1,"SR",IF(AND(AH21&gt;=2,AH21&lt;=3),"LR",IF(AND(AH21&gt;=4,AH21&lt;=6),"MR",IF(AND(AH21&gt;=8,AH21&lt;12),"HR","ER"))))</f>
        <v>SR</v>
      </c>
      <c r="AJ21" s="13"/>
      <c r="AK21" s="13" t="s">
        <v>159</v>
      </c>
      <c r="AL21" s="13" t="s">
        <v>149</v>
      </c>
      <c r="AM21" s="13" t="s">
        <v>150</v>
      </c>
      <c r="AN21" s="3"/>
      <c r="AP21" s="3" t="s">
        <v>173</v>
      </c>
      <c r="AQ21" s="3" t="s">
        <v>173</v>
      </c>
      <c r="AR21" s="3" t="s">
        <v>173</v>
      </c>
      <c r="AS21" s="3" t="s">
        <v>173</v>
      </c>
      <c r="AT21" s="3" t="s">
        <v>173</v>
      </c>
      <c r="AU21" s="3" t="s">
        <v>173</v>
      </c>
      <c r="AV21" s="3" t="s">
        <v>173</v>
      </c>
      <c r="AW21" s="3" t="s">
        <v>173</v>
      </c>
      <c r="AX21" s="3" t="s">
        <v>173</v>
      </c>
      <c r="AY21" s="3" t="s">
        <v>173</v>
      </c>
      <c r="AZ21" s="3" t="s">
        <v>173</v>
      </c>
      <c r="BA21" s="3" t="s">
        <v>173</v>
      </c>
    </row>
    <row r="22" spans="1:55" ht="90" x14ac:dyDescent="0.25">
      <c r="A22" s="3">
        <v>11</v>
      </c>
      <c r="B22" s="86" t="s">
        <v>132</v>
      </c>
      <c r="C22" s="86"/>
      <c r="D22" s="55" t="s">
        <v>133</v>
      </c>
      <c r="E22" s="55" t="s">
        <v>134</v>
      </c>
      <c r="F22" s="55" t="s">
        <v>135</v>
      </c>
      <c r="G22" s="62" t="s">
        <v>122</v>
      </c>
      <c r="H22" s="8">
        <v>1</v>
      </c>
      <c r="I22" s="8"/>
      <c r="J22" s="8"/>
      <c r="K22" s="8"/>
      <c r="L22" s="8"/>
      <c r="M22" s="3">
        <v>1</v>
      </c>
      <c r="N22" s="3"/>
      <c r="O22" s="3"/>
      <c r="P22" s="3"/>
      <c r="Q22" s="3"/>
      <c r="R22" s="3">
        <f>(SUM(H22:L22))*(SUM(M22:Q22))</f>
        <v>1</v>
      </c>
      <c r="S22" s="38" t="str">
        <f>IF(R22=1,"SR",IF(AND(R22&gt;=2,R22&lt;=3),"LR",IF(AND(R22&gt;=4,R22&lt;=6),"MR",IF(AND(R22&gt;=8,R22&lt;12),"HR","ER"))))</f>
        <v>SR</v>
      </c>
      <c r="T22" s="56"/>
      <c r="U22" s="13" t="s">
        <v>172</v>
      </c>
      <c r="V22" s="105" t="s">
        <v>148</v>
      </c>
      <c r="W22" s="106"/>
      <c r="X22" s="8">
        <v>1</v>
      </c>
      <c r="Y22" s="8"/>
      <c r="Z22" s="8"/>
      <c r="AA22" s="8"/>
      <c r="AB22" s="8"/>
      <c r="AC22" s="3">
        <v>1</v>
      </c>
      <c r="AD22" s="3"/>
      <c r="AE22" s="3"/>
      <c r="AF22" s="3"/>
      <c r="AG22" s="3"/>
      <c r="AH22" s="3">
        <v>1</v>
      </c>
      <c r="AI22" s="38" t="str">
        <f>IF(AH22=1,"SR",IF(AND(AH22&gt;=2,AH22&lt;=3),"LR",IF(AND(AH22&gt;=4,AH22&lt;=6),"MR",IF(AND(AH22&gt;=8,AH22&lt;12),"HR","ER"))))</f>
        <v>SR</v>
      </c>
      <c r="AJ22" s="56"/>
      <c r="AK22" s="13" t="s">
        <v>159</v>
      </c>
      <c r="AL22" s="13" t="s">
        <v>149</v>
      </c>
      <c r="AM22" s="13" t="s">
        <v>150</v>
      </c>
      <c r="AN22" s="56"/>
      <c r="AP22" s="3" t="s">
        <v>173</v>
      </c>
      <c r="AQ22" s="3" t="s">
        <v>173</v>
      </c>
      <c r="AR22" s="3" t="s">
        <v>173</v>
      </c>
      <c r="AS22" s="3" t="s">
        <v>173</v>
      </c>
      <c r="AT22" s="3" t="s">
        <v>173</v>
      </c>
      <c r="AU22" s="3" t="s">
        <v>173</v>
      </c>
      <c r="AV22" s="3" t="s">
        <v>173</v>
      </c>
      <c r="AW22" s="3" t="s">
        <v>173</v>
      </c>
      <c r="AX22" s="3" t="s">
        <v>173</v>
      </c>
      <c r="AY22" s="3" t="s">
        <v>173</v>
      </c>
      <c r="AZ22" s="3" t="s">
        <v>173</v>
      </c>
      <c r="BA22" s="3" t="s">
        <v>173</v>
      </c>
    </row>
    <row r="23" spans="1:55" s="1" customFormat="1" ht="90" x14ac:dyDescent="0.25">
      <c r="A23" s="3">
        <v>12</v>
      </c>
      <c r="B23" s="86" t="s">
        <v>163</v>
      </c>
      <c r="C23" s="86"/>
      <c r="D23" s="76" t="s">
        <v>164</v>
      </c>
      <c r="E23" s="77" t="s">
        <v>165</v>
      </c>
      <c r="F23" s="77" t="s">
        <v>166</v>
      </c>
      <c r="G23" s="73" t="s">
        <v>155</v>
      </c>
      <c r="H23" s="8"/>
      <c r="I23" s="8"/>
      <c r="J23" s="8"/>
      <c r="K23" s="8"/>
      <c r="L23" s="8">
        <v>5</v>
      </c>
      <c r="M23" s="56"/>
      <c r="N23" s="3">
        <v>2</v>
      </c>
      <c r="O23" s="3"/>
      <c r="P23" s="56"/>
      <c r="Q23" s="56"/>
      <c r="R23" s="3">
        <f t="shared" ref="R23" si="6">(SUM(H23:L23))*(SUM(M23:Q23))</f>
        <v>10</v>
      </c>
      <c r="S23" s="38" t="str">
        <f>IF(R23=0,"SR",IF(AND(R23&gt;=1,R23&lt;=3),"LR",IF(AND(R23&gt;=4,R23&lt;=6),"MR",IF(AND(R23&gt;=8,R23&lt;=12),"HR","ER"))))</f>
        <v>HR</v>
      </c>
      <c r="T23" s="45" t="s">
        <v>67</v>
      </c>
      <c r="U23" s="75" t="s">
        <v>171</v>
      </c>
      <c r="V23" s="87" t="s">
        <v>167</v>
      </c>
      <c r="W23" s="88"/>
      <c r="X23" s="78"/>
      <c r="Y23" s="8">
        <v>2</v>
      </c>
      <c r="Z23" s="8"/>
      <c r="AA23" s="8"/>
      <c r="AB23" s="8"/>
      <c r="AC23" s="3">
        <v>1</v>
      </c>
      <c r="AD23" s="56"/>
      <c r="AE23" s="56"/>
      <c r="AF23" s="56"/>
      <c r="AG23" s="56"/>
      <c r="AH23" s="3">
        <f>(SUM(X23:AB23))*(SUM(AC23:AG23))</f>
        <v>2</v>
      </c>
      <c r="AI23" s="38" t="str">
        <f t="shared" ref="AI23" si="7">IF(AH23=1,"SR",IF(AND(AH23&gt;=2,AH23&lt;=3),"LR",IF(AND(AH23&gt;=4,AH23&lt;=6),"MR",IF(AND(AH23&gt;=8,AH23&lt;=12),"HR","ER"))))</f>
        <v>LR</v>
      </c>
      <c r="AJ23" s="3" t="s">
        <v>168</v>
      </c>
      <c r="AK23" s="13" t="s">
        <v>159</v>
      </c>
      <c r="AL23" s="3" t="s">
        <v>150</v>
      </c>
      <c r="AM23" s="79" t="s">
        <v>169</v>
      </c>
      <c r="AO23" s="53"/>
      <c r="AP23" s="3" t="s">
        <v>173</v>
      </c>
      <c r="AQ23" s="3" t="s">
        <v>173</v>
      </c>
      <c r="AR23" s="3" t="s">
        <v>173</v>
      </c>
      <c r="AS23" s="3" t="s">
        <v>173</v>
      </c>
      <c r="AT23" s="3" t="s">
        <v>173</v>
      </c>
      <c r="AU23" s="3" t="s">
        <v>173</v>
      </c>
      <c r="AV23" s="3" t="s">
        <v>173</v>
      </c>
      <c r="AW23" s="3" t="s">
        <v>173</v>
      </c>
      <c r="AX23" s="3" t="s">
        <v>173</v>
      </c>
      <c r="AY23" s="3" t="s">
        <v>173</v>
      </c>
      <c r="AZ23" s="3" t="s">
        <v>173</v>
      </c>
      <c r="BA23" s="3" t="s">
        <v>173</v>
      </c>
      <c r="BC23" s="52"/>
    </row>
    <row r="24" spans="1:55" s="109" customFormat="1" x14ac:dyDescent="0.25">
      <c r="A24" s="107" t="s">
        <v>170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</row>
    <row r="25" spans="1:55" s="1" customFormat="1" ht="90" x14ac:dyDescent="0.25">
      <c r="A25" s="3">
        <v>1</v>
      </c>
      <c r="B25" s="103" t="s">
        <v>120</v>
      </c>
      <c r="C25" s="104"/>
      <c r="D25" s="55" t="s">
        <v>121</v>
      </c>
      <c r="E25" s="71" t="s">
        <v>153</v>
      </c>
      <c r="F25" s="71" t="s">
        <v>154</v>
      </c>
      <c r="G25" s="71" t="s">
        <v>122</v>
      </c>
      <c r="H25" s="8"/>
      <c r="I25" s="8">
        <v>2</v>
      </c>
      <c r="J25" s="8"/>
      <c r="K25" s="8"/>
      <c r="L25" s="8"/>
      <c r="M25" s="3">
        <v>1</v>
      </c>
      <c r="N25" s="3"/>
      <c r="O25" s="3"/>
      <c r="P25" s="3"/>
      <c r="Q25" s="3"/>
      <c r="R25" s="3">
        <f t="shared" si="1"/>
        <v>2</v>
      </c>
      <c r="S25" s="38" t="str">
        <f t="shared" ref="S25:S26" si="8">IF(R25=1,"SR",IF(AND(R25&gt;=2,R25&lt;=3),"LR",IF(AND(R25&gt;=4,R25&lt;=6),"MR",IF(AND(R25&gt;=8,R25&lt;12),"HR","ER"))))</f>
        <v>LR</v>
      </c>
      <c r="T25" s="3"/>
      <c r="U25" s="13" t="s">
        <v>172</v>
      </c>
      <c r="V25" s="105" t="s">
        <v>145</v>
      </c>
      <c r="W25" s="106"/>
      <c r="X25" s="8">
        <v>1</v>
      </c>
      <c r="Y25" s="8"/>
      <c r="Z25" s="8"/>
      <c r="AA25" s="8"/>
      <c r="AB25" s="8"/>
      <c r="AC25" s="3">
        <v>1</v>
      </c>
      <c r="AD25" s="3"/>
      <c r="AE25" s="3"/>
      <c r="AF25" s="3"/>
      <c r="AG25" s="3"/>
      <c r="AH25" s="3">
        <v>1</v>
      </c>
      <c r="AI25" s="38" t="str">
        <f t="shared" ref="AI25:AI26" si="9">IF(AH25=1,"SR",IF(AND(AH25&gt;=2,AH25&lt;=3),"LR",IF(AND(AH25&gt;=4,AH25&lt;=6),"MR",IF(AND(AH25&gt;=8,AH25&lt;12),"HR","ER"))))</f>
        <v>SR</v>
      </c>
      <c r="AJ25" s="13"/>
      <c r="AK25" s="13" t="s">
        <v>159</v>
      </c>
      <c r="AL25" s="13" t="s">
        <v>149</v>
      </c>
      <c r="AM25" s="13" t="s">
        <v>150</v>
      </c>
      <c r="AN25" s="3"/>
      <c r="AP25" s="3" t="s">
        <v>173</v>
      </c>
      <c r="AQ25" s="3" t="s">
        <v>173</v>
      </c>
      <c r="AR25" s="3" t="s">
        <v>173</v>
      </c>
      <c r="AS25" s="3" t="s">
        <v>173</v>
      </c>
      <c r="AT25" s="3" t="s">
        <v>173</v>
      </c>
      <c r="AU25" s="3" t="s">
        <v>173</v>
      </c>
      <c r="AV25" s="3" t="s">
        <v>173</v>
      </c>
      <c r="AW25" s="3" t="s">
        <v>173</v>
      </c>
      <c r="AX25" s="3" t="s">
        <v>173</v>
      </c>
      <c r="AY25" s="3" t="s">
        <v>173</v>
      </c>
      <c r="AZ25" s="3" t="s">
        <v>173</v>
      </c>
      <c r="BA25" s="3" t="s">
        <v>173</v>
      </c>
    </row>
    <row r="26" spans="1:55" s="1" customFormat="1" ht="90" x14ac:dyDescent="0.25">
      <c r="A26" s="3">
        <v>2</v>
      </c>
      <c r="B26" s="86" t="s">
        <v>123</v>
      </c>
      <c r="C26" s="86"/>
      <c r="D26" s="55" t="s">
        <v>124</v>
      </c>
      <c r="E26" s="55" t="s">
        <v>125</v>
      </c>
      <c r="F26" s="55" t="s">
        <v>126</v>
      </c>
      <c r="G26" s="62" t="s">
        <v>122</v>
      </c>
      <c r="H26" s="8">
        <v>1</v>
      </c>
      <c r="I26" s="8"/>
      <c r="J26" s="8"/>
      <c r="K26" s="8"/>
      <c r="L26" s="8"/>
      <c r="M26" s="3">
        <v>1</v>
      </c>
      <c r="N26" s="3"/>
      <c r="O26" s="3"/>
      <c r="P26" s="3"/>
      <c r="Q26" s="3"/>
      <c r="R26" s="3">
        <f t="shared" ref="R26" si="10">(SUM(H26:L26))*(SUM(M26:Q26))</f>
        <v>1</v>
      </c>
      <c r="S26" s="38" t="str">
        <f t="shared" si="8"/>
        <v>SR</v>
      </c>
      <c r="T26" s="3"/>
      <c r="U26" s="13" t="s">
        <v>172</v>
      </c>
      <c r="V26" s="105" t="s">
        <v>146</v>
      </c>
      <c r="W26" s="106"/>
      <c r="X26" s="8">
        <v>1</v>
      </c>
      <c r="Y26" s="8"/>
      <c r="Z26" s="8"/>
      <c r="AA26" s="8"/>
      <c r="AB26" s="8"/>
      <c r="AC26" s="3">
        <v>1</v>
      </c>
      <c r="AD26" s="3"/>
      <c r="AE26" s="3"/>
      <c r="AF26" s="3"/>
      <c r="AG26" s="3"/>
      <c r="AH26" s="3">
        <v>1</v>
      </c>
      <c r="AI26" s="38" t="str">
        <f t="shared" si="9"/>
        <v>SR</v>
      </c>
      <c r="AJ26" s="13"/>
      <c r="AK26" s="13" t="s">
        <v>159</v>
      </c>
      <c r="AL26" s="13" t="s">
        <v>149</v>
      </c>
      <c r="AM26" s="13" t="s">
        <v>150</v>
      </c>
      <c r="AN26" s="3"/>
      <c r="AP26" s="3" t="s">
        <v>173</v>
      </c>
      <c r="AQ26" s="3" t="s">
        <v>173</v>
      </c>
      <c r="AR26" s="3" t="s">
        <v>173</v>
      </c>
      <c r="AS26" s="3" t="s">
        <v>173</v>
      </c>
      <c r="AT26" s="3" t="s">
        <v>173</v>
      </c>
      <c r="AU26" s="3" t="s">
        <v>173</v>
      </c>
      <c r="AV26" s="3" t="s">
        <v>173</v>
      </c>
      <c r="AW26" s="3" t="s">
        <v>173</v>
      </c>
      <c r="AX26" s="3" t="s">
        <v>173</v>
      </c>
      <c r="AY26" s="3" t="s">
        <v>173</v>
      </c>
      <c r="AZ26" s="3" t="s">
        <v>173</v>
      </c>
      <c r="BA26" s="3" t="s">
        <v>173</v>
      </c>
    </row>
    <row r="29" spans="1:55" x14ac:dyDescent="0.25">
      <c r="X29" s="1"/>
      <c r="Y29" s="1"/>
      <c r="Z29" s="1"/>
      <c r="AA29" s="1"/>
      <c r="AB29" s="1"/>
      <c r="AC29" s="1"/>
      <c r="AD29" s="1"/>
      <c r="AE29" s="1"/>
      <c r="AF29" s="1"/>
      <c r="AG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</row>
    <row r="30" spans="1:55" x14ac:dyDescent="0.25"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</row>
    <row r="31" spans="1:55" x14ac:dyDescent="0.25"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</row>
    <row r="32" spans="1:55" x14ac:dyDescent="0.25">
      <c r="A32" s="26"/>
      <c r="B32" s="42" t="s">
        <v>32</v>
      </c>
      <c r="C32" s="27"/>
      <c r="D32" s="27"/>
      <c r="E32" s="27"/>
      <c r="F32" s="27"/>
      <c r="H32" s="27"/>
      <c r="I32" s="27"/>
      <c r="J32" s="27"/>
      <c r="L32" s="28"/>
      <c r="M32" s="26"/>
      <c r="N32" s="26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</row>
    <row r="33" spans="1:53" x14ac:dyDescent="0.25">
      <c r="A33" s="26"/>
      <c r="B33" s="102" t="s">
        <v>33</v>
      </c>
      <c r="C33" s="102"/>
      <c r="D33" s="102"/>
      <c r="E33" s="102"/>
      <c r="F33" s="102"/>
      <c r="G33" s="102"/>
      <c r="H33" s="102"/>
      <c r="I33" s="27"/>
      <c r="J33" s="30" t="s">
        <v>34</v>
      </c>
      <c r="K33" s="30"/>
      <c r="L33" s="28"/>
      <c r="M33" s="26"/>
      <c r="N33" s="26"/>
      <c r="O33" s="25" t="s">
        <v>54</v>
      </c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</row>
    <row r="34" spans="1:53" ht="2.25" customHeight="1" x14ac:dyDescent="0.25">
      <c r="A34" s="26"/>
      <c r="B34" s="29"/>
      <c r="C34" s="29"/>
      <c r="D34" s="29"/>
      <c r="E34" s="29"/>
      <c r="F34" s="29"/>
      <c r="G34" s="63"/>
      <c r="H34" s="29"/>
      <c r="I34" s="27"/>
      <c r="J34" s="30"/>
      <c r="K34" s="30"/>
      <c r="L34" s="28"/>
      <c r="M34" s="26"/>
      <c r="N34" s="26"/>
    </row>
    <row r="35" spans="1:53" ht="21" customHeight="1" x14ac:dyDescent="0.25">
      <c r="A35" s="110"/>
      <c r="B35" s="112"/>
      <c r="C35" s="135" t="s">
        <v>55</v>
      </c>
      <c r="D35" s="136"/>
      <c r="E35" s="136"/>
      <c r="F35" s="136"/>
      <c r="G35" s="136"/>
      <c r="H35" s="136"/>
      <c r="I35" s="27"/>
      <c r="J35" s="30"/>
      <c r="K35" s="30"/>
      <c r="L35" s="28"/>
      <c r="M35" s="26"/>
      <c r="N35" s="26"/>
      <c r="S35" s="26"/>
      <c r="T35" s="26"/>
      <c r="U35" s="26"/>
      <c r="V35" s="26"/>
    </row>
    <row r="36" spans="1:53" x14ac:dyDescent="0.25">
      <c r="A36" s="125" t="s">
        <v>42</v>
      </c>
      <c r="B36" s="126"/>
      <c r="C36" s="32"/>
      <c r="D36" s="10">
        <v>1</v>
      </c>
      <c r="E36" s="10">
        <v>2</v>
      </c>
      <c r="F36" s="10">
        <v>3</v>
      </c>
      <c r="G36" s="64">
        <v>4</v>
      </c>
      <c r="H36" s="10">
        <v>5</v>
      </c>
      <c r="I36" s="27"/>
      <c r="J36" s="113" t="s">
        <v>35</v>
      </c>
      <c r="K36" s="114"/>
      <c r="L36" s="115"/>
      <c r="M36" s="33" t="s">
        <v>36</v>
      </c>
      <c r="N36" s="10"/>
      <c r="O36" t="s">
        <v>27</v>
      </c>
      <c r="P36" s="27"/>
      <c r="Q36" s="28"/>
      <c r="R36" s="28"/>
      <c r="S36" s="34"/>
      <c r="T36" s="35"/>
      <c r="U36" s="35"/>
      <c r="V36" s="28"/>
    </row>
    <row r="37" spans="1:53" x14ac:dyDescent="0.25">
      <c r="A37" s="127"/>
      <c r="B37" s="128"/>
      <c r="C37" s="31">
        <v>1</v>
      </c>
      <c r="D37" s="36">
        <v>1</v>
      </c>
      <c r="E37" s="37">
        <v>2</v>
      </c>
      <c r="F37" s="37">
        <v>3</v>
      </c>
      <c r="G37" s="65">
        <v>4</v>
      </c>
      <c r="H37" s="38">
        <v>5</v>
      </c>
      <c r="I37" s="27"/>
      <c r="J37" s="116" t="s">
        <v>37</v>
      </c>
      <c r="K37" s="117"/>
      <c r="L37" s="118"/>
      <c r="M37" s="33" t="s">
        <v>38</v>
      </c>
      <c r="N37" s="10"/>
      <c r="O37" t="s">
        <v>28</v>
      </c>
      <c r="P37" s="27"/>
      <c r="Q37" s="28"/>
      <c r="R37" s="28"/>
      <c r="S37" s="35"/>
      <c r="T37" s="35"/>
      <c r="U37" s="35"/>
      <c r="V37" s="28"/>
    </row>
    <row r="38" spans="1:53" x14ac:dyDescent="0.25">
      <c r="A38" s="127"/>
      <c r="B38" s="128"/>
      <c r="C38" s="31">
        <v>2</v>
      </c>
      <c r="D38" s="37">
        <v>2</v>
      </c>
      <c r="E38" s="38">
        <v>4</v>
      </c>
      <c r="F38" s="38">
        <v>6</v>
      </c>
      <c r="G38" s="66">
        <v>8</v>
      </c>
      <c r="H38" s="39">
        <v>10</v>
      </c>
      <c r="I38" s="27"/>
      <c r="J38" s="119" t="s">
        <v>39</v>
      </c>
      <c r="K38" s="120"/>
      <c r="L38" s="121"/>
      <c r="M38" s="33" t="s">
        <v>40</v>
      </c>
      <c r="N38" s="10"/>
      <c r="O38" t="s">
        <v>29</v>
      </c>
      <c r="S38" s="35"/>
      <c r="T38" s="35"/>
      <c r="U38" s="35"/>
      <c r="V38" s="28"/>
    </row>
    <row r="39" spans="1:53" x14ac:dyDescent="0.25">
      <c r="A39" s="127"/>
      <c r="B39" s="128"/>
      <c r="C39" s="31">
        <v>3</v>
      </c>
      <c r="D39" s="37">
        <v>3</v>
      </c>
      <c r="E39" s="38">
        <v>6</v>
      </c>
      <c r="F39" s="39">
        <v>9</v>
      </c>
      <c r="G39" s="66">
        <v>11</v>
      </c>
      <c r="H39" s="40">
        <v>15</v>
      </c>
      <c r="I39" s="27"/>
      <c r="J39" s="122" t="s">
        <v>41</v>
      </c>
      <c r="K39" s="123"/>
      <c r="L39" s="124"/>
      <c r="M39" s="41" t="s">
        <v>152</v>
      </c>
      <c r="N39" s="10"/>
      <c r="O39" t="s">
        <v>30</v>
      </c>
      <c r="S39" s="35"/>
      <c r="T39" s="35"/>
      <c r="U39" s="35"/>
      <c r="V39" s="28"/>
    </row>
    <row r="40" spans="1:53" x14ac:dyDescent="0.25">
      <c r="A40" s="127"/>
      <c r="B40" s="128"/>
      <c r="C40" s="31">
        <v>4</v>
      </c>
      <c r="D40" s="38">
        <v>4</v>
      </c>
      <c r="E40" s="39">
        <v>8</v>
      </c>
      <c r="F40" s="39">
        <v>11</v>
      </c>
      <c r="G40" s="67">
        <v>15</v>
      </c>
      <c r="H40" s="40">
        <v>20</v>
      </c>
      <c r="I40" s="27"/>
      <c r="J40" s="133" t="s">
        <v>57</v>
      </c>
      <c r="K40" s="133"/>
      <c r="L40" s="134"/>
      <c r="M40" s="131">
        <v>1</v>
      </c>
      <c r="N40" s="132"/>
      <c r="O40" t="s">
        <v>31</v>
      </c>
      <c r="S40" s="35"/>
      <c r="T40" s="35"/>
      <c r="U40" s="35"/>
      <c r="V40" s="28"/>
      <c r="W40" s="28"/>
      <c r="X40" s="28"/>
      <c r="Y40" s="28"/>
      <c r="Z40" s="28"/>
      <c r="AA40" s="28"/>
      <c r="AB40" s="26"/>
      <c r="AC40" s="26"/>
    </row>
    <row r="41" spans="1:53" x14ac:dyDescent="0.25">
      <c r="A41" s="129"/>
      <c r="B41" s="130"/>
      <c r="C41" s="31">
        <v>5</v>
      </c>
      <c r="D41" s="39">
        <v>5</v>
      </c>
      <c r="E41" s="39">
        <v>10</v>
      </c>
      <c r="F41" s="40">
        <v>15</v>
      </c>
      <c r="G41" s="68">
        <v>20</v>
      </c>
      <c r="H41" s="40">
        <v>25</v>
      </c>
      <c r="I41" s="27"/>
      <c r="J41" s="27"/>
      <c r="L41" s="28"/>
      <c r="M41" s="26"/>
      <c r="N41" s="26"/>
      <c r="S41" s="35"/>
      <c r="T41" s="35"/>
      <c r="U41" s="35"/>
      <c r="V41" s="28"/>
      <c r="W41" s="28"/>
      <c r="X41" s="28"/>
      <c r="Y41" s="28"/>
      <c r="Z41" s="28"/>
      <c r="AA41" s="28"/>
      <c r="AB41" s="26"/>
      <c r="AC41" s="26"/>
    </row>
    <row r="42" spans="1:53" x14ac:dyDescent="0.25">
      <c r="A42" s="110"/>
      <c r="B42" s="110"/>
      <c r="I42" s="27"/>
      <c r="J42" s="27"/>
      <c r="L42" s="28"/>
      <c r="M42" s="26"/>
      <c r="N42" s="26"/>
      <c r="S42" s="110"/>
      <c r="T42" s="110"/>
      <c r="U42" s="74"/>
      <c r="V42" s="111"/>
      <c r="W42" s="111"/>
      <c r="X42" s="111"/>
      <c r="Y42" s="111"/>
      <c r="Z42" s="111"/>
      <c r="AA42" s="111"/>
      <c r="AB42" s="26"/>
      <c r="AC42" s="26"/>
    </row>
    <row r="43" spans="1:53" x14ac:dyDescent="0.25">
      <c r="A43" s="26"/>
      <c r="B43" s="27"/>
      <c r="C43" s="27"/>
      <c r="D43" s="27"/>
      <c r="E43" s="27"/>
      <c r="F43" s="27"/>
      <c r="H43" s="27"/>
      <c r="I43" s="27"/>
      <c r="J43" s="27"/>
      <c r="L43" s="28"/>
      <c r="M43" s="26"/>
      <c r="N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</row>
    <row r="44" spans="1:53" x14ac:dyDescent="0.25">
      <c r="A44" s="26"/>
      <c r="B44" s="27" t="s">
        <v>56</v>
      </c>
      <c r="C44" s="27"/>
      <c r="D44" s="27"/>
      <c r="E44" s="27"/>
      <c r="F44" s="27"/>
      <c r="H44" s="27"/>
      <c r="I44" s="27"/>
      <c r="J44" s="27"/>
      <c r="L44" s="28"/>
      <c r="M44" s="26"/>
      <c r="N44" s="26"/>
    </row>
    <row r="45" spans="1:53" x14ac:dyDescent="0.25">
      <c r="A45" s="26"/>
      <c r="B45" s="27">
        <v>1</v>
      </c>
      <c r="C45" s="27" t="s">
        <v>43</v>
      </c>
      <c r="D45" s="27"/>
      <c r="E45" s="27"/>
      <c r="F45" s="27"/>
      <c r="H45" s="27"/>
      <c r="I45" s="27"/>
      <c r="J45" s="27"/>
      <c r="L45" s="28"/>
      <c r="M45" s="26"/>
      <c r="N45" s="26"/>
    </row>
    <row r="46" spans="1:53" x14ac:dyDescent="0.25">
      <c r="A46" s="26"/>
      <c r="B46" s="27">
        <v>2</v>
      </c>
      <c r="C46" s="27" t="s">
        <v>44</v>
      </c>
      <c r="D46" s="27"/>
      <c r="E46" s="27"/>
      <c r="F46" s="27"/>
      <c r="H46" s="27"/>
      <c r="I46" s="27"/>
      <c r="J46" s="27"/>
      <c r="L46" s="28"/>
      <c r="M46" s="26"/>
      <c r="N46" s="26"/>
    </row>
    <row r="47" spans="1:53" x14ac:dyDescent="0.25">
      <c r="A47" s="26"/>
      <c r="B47" s="27">
        <v>3</v>
      </c>
      <c r="C47" s="27" t="s">
        <v>45</v>
      </c>
      <c r="D47" s="27"/>
      <c r="E47" s="27"/>
      <c r="F47" s="27"/>
      <c r="H47" s="27"/>
      <c r="I47" s="27"/>
      <c r="J47" s="27"/>
      <c r="L47" s="28"/>
      <c r="M47" s="26"/>
      <c r="N47" s="26"/>
    </row>
    <row r="48" spans="1:53" x14ac:dyDescent="0.25">
      <c r="A48" s="26"/>
      <c r="B48" s="27">
        <v>4</v>
      </c>
      <c r="C48" s="27" t="s">
        <v>46</v>
      </c>
      <c r="D48" s="27"/>
      <c r="E48" s="27"/>
      <c r="F48" s="27"/>
      <c r="H48" s="27"/>
      <c r="I48" s="27"/>
      <c r="J48" s="27"/>
      <c r="L48" s="28"/>
      <c r="M48" s="26"/>
      <c r="N48" s="26"/>
    </row>
    <row r="49" spans="1:14" x14ac:dyDescent="0.25">
      <c r="A49" s="26"/>
      <c r="B49" s="27">
        <v>5</v>
      </c>
      <c r="C49" s="27" t="s">
        <v>47</v>
      </c>
      <c r="D49" s="27"/>
      <c r="E49" s="27"/>
      <c r="F49" s="27"/>
      <c r="H49" s="27"/>
      <c r="I49" s="27"/>
      <c r="J49" s="27"/>
      <c r="L49" s="28"/>
      <c r="M49" s="26"/>
      <c r="N49" s="26"/>
    </row>
    <row r="50" spans="1:14" x14ac:dyDescent="0.25">
      <c r="A50" s="26"/>
      <c r="B50" s="27"/>
      <c r="C50" s="27"/>
      <c r="D50" s="27"/>
      <c r="E50" s="27"/>
      <c r="F50" s="27"/>
      <c r="H50" s="27"/>
      <c r="I50" s="27"/>
      <c r="J50" s="27"/>
      <c r="L50" s="28"/>
      <c r="M50" s="26"/>
      <c r="N50" s="26"/>
    </row>
    <row r="51" spans="1:14" x14ac:dyDescent="0.25">
      <c r="A51" s="26"/>
      <c r="B51" s="27" t="s">
        <v>48</v>
      </c>
      <c r="C51" s="27"/>
      <c r="D51" s="27"/>
      <c r="E51" s="27"/>
      <c r="F51" s="27"/>
      <c r="H51" s="27"/>
      <c r="I51" s="27"/>
      <c r="J51" s="27"/>
      <c r="L51" s="28"/>
      <c r="M51" s="26"/>
      <c r="N51" s="26"/>
    </row>
    <row r="52" spans="1:14" x14ac:dyDescent="0.25">
      <c r="A52" s="26"/>
      <c r="B52" s="27">
        <v>1</v>
      </c>
      <c r="C52" s="27" t="s">
        <v>49</v>
      </c>
      <c r="D52" s="27"/>
      <c r="E52" s="27"/>
      <c r="F52" s="27"/>
      <c r="H52" s="27"/>
      <c r="I52" s="27"/>
      <c r="J52" s="27"/>
      <c r="L52" s="28"/>
      <c r="M52" s="26"/>
      <c r="N52" s="26"/>
    </row>
    <row r="53" spans="1:14" x14ac:dyDescent="0.25">
      <c r="A53" s="26"/>
      <c r="B53" s="27">
        <v>2</v>
      </c>
      <c r="C53" s="27" t="s">
        <v>50</v>
      </c>
      <c r="D53" s="27"/>
      <c r="E53" s="27"/>
      <c r="F53" s="27"/>
      <c r="H53" s="27"/>
      <c r="I53" s="27"/>
      <c r="J53" s="27"/>
      <c r="L53" s="28"/>
      <c r="M53" s="26"/>
      <c r="N53" s="26"/>
    </row>
    <row r="54" spans="1:14" x14ac:dyDescent="0.25">
      <c r="A54" s="26"/>
      <c r="B54" s="27">
        <v>3</v>
      </c>
      <c r="C54" s="27" t="s">
        <v>51</v>
      </c>
      <c r="D54" s="27"/>
      <c r="E54" s="27"/>
      <c r="F54" s="27"/>
      <c r="H54" s="27"/>
      <c r="I54" s="27"/>
      <c r="J54" s="27"/>
      <c r="L54" s="28"/>
      <c r="M54" s="26"/>
      <c r="N54" s="26"/>
    </row>
    <row r="55" spans="1:14" x14ac:dyDescent="0.25">
      <c r="A55" s="26"/>
      <c r="B55" s="27">
        <v>4</v>
      </c>
      <c r="C55" s="27" t="s">
        <v>52</v>
      </c>
      <c r="D55" s="27"/>
      <c r="E55" s="27"/>
      <c r="F55" s="27"/>
      <c r="H55" s="27"/>
      <c r="I55" s="27"/>
      <c r="J55" s="27"/>
      <c r="L55" s="28"/>
      <c r="M55" s="26"/>
      <c r="N55" s="26"/>
    </row>
    <row r="56" spans="1:14" x14ac:dyDescent="0.25">
      <c r="A56" s="26"/>
      <c r="B56" s="27">
        <v>5</v>
      </c>
      <c r="C56" s="27" t="s">
        <v>53</v>
      </c>
      <c r="D56" s="27"/>
      <c r="E56" s="27"/>
      <c r="F56" s="27"/>
      <c r="H56" s="27"/>
      <c r="I56" s="27"/>
      <c r="J56" s="27"/>
      <c r="L56" s="28"/>
      <c r="M56" s="26"/>
      <c r="N56" s="26"/>
    </row>
    <row r="57" spans="1:14" x14ac:dyDescent="0.25">
      <c r="A57" s="26"/>
      <c r="B57" s="26"/>
      <c r="C57" s="26"/>
      <c r="D57" s="26"/>
      <c r="E57" s="26"/>
      <c r="F57" s="26"/>
      <c r="G57" s="60"/>
      <c r="H57" s="28"/>
      <c r="I57" s="28"/>
      <c r="J57" s="28"/>
      <c r="K57" s="28"/>
      <c r="L57" s="28"/>
      <c r="M57" s="26"/>
      <c r="N57" s="26"/>
    </row>
    <row r="58" spans="1:14" x14ac:dyDescent="0.25">
      <c r="A58" s="26"/>
      <c r="B58" s="26"/>
      <c r="C58" s="26"/>
      <c r="D58" s="26"/>
      <c r="E58" s="26"/>
      <c r="F58" s="26"/>
      <c r="G58" s="60"/>
      <c r="H58" s="28"/>
      <c r="I58" s="28"/>
      <c r="J58" s="28"/>
      <c r="K58" s="28"/>
      <c r="L58" s="28"/>
      <c r="M58" s="26"/>
      <c r="N58" s="26"/>
    </row>
  </sheetData>
  <sortState ref="T32:AA38">
    <sortCondition descending="1" ref="AA32:AA37"/>
  </sortState>
  <mergeCells count="72">
    <mergeCell ref="A8:A10"/>
    <mergeCell ref="B13:C13"/>
    <mergeCell ref="V21:W21"/>
    <mergeCell ref="V22:W22"/>
    <mergeCell ref="A1:C3"/>
    <mergeCell ref="B15:C15"/>
    <mergeCell ref="V15:W15"/>
    <mergeCell ref="B16:C16"/>
    <mergeCell ref="V16:W16"/>
    <mergeCell ref="B14:C14"/>
    <mergeCell ref="V14:W14"/>
    <mergeCell ref="G8:G10"/>
    <mergeCell ref="H8:L8"/>
    <mergeCell ref="M8:Q8"/>
    <mergeCell ref="B12:C12"/>
    <mergeCell ref="V12:W12"/>
    <mergeCell ref="A42:B42"/>
    <mergeCell ref="S42:T42"/>
    <mergeCell ref="V42:AA42"/>
    <mergeCell ref="A35:B35"/>
    <mergeCell ref="J36:L36"/>
    <mergeCell ref="J37:L37"/>
    <mergeCell ref="J38:L38"/>
    <mergeCell ref="J39:L39"/>
    <mergeCell ref="A36:B41"/>
    <mergeCell ref="M40:N40"/>
    <mergeCell ref="J40:L40"/>
    <mergeCell ref="C35:H35"/>
    <mergeCell ref="B33:H33"/>
    <mergeCell ref="B17:C17"/>
    <mergeCell ref="V17:W17"/>
    <mergeCell ref="B18:C18"/>
    <mergeCell ref="V18:W18"/>
    <mergeCell ref="B19:C19"/>
    <mergeCell ref="V19:W19"/>
    <mergeCell ref="B25:C25"/>
    <mergeCell ref="B20:C20"/>
    <mergeCell ref="B26:C26"/>
    <mergeCell ref="B21:C21"/>
    <mergeCell ref="B22:C22"/>
    <mergeCell ref="V20:W20"/>
    <mergeCell ref="V26:W26"/>
    <mergeCell ref="A24:XFD24"/>
    <mergeCell ref="V25:W25"/>
    <mergeCell ref="AQ8:AQ10"/>
    <mergeCell ref="AR8:AR10"/>
    <mergeCell ref="AM8:AM10"/>
    <mergeCell ref="AN8:AN10"/>
    <mergeCell ref="AL8:AL10"/>
    <mergeCell ref="BA8:BA10"/>
    <mergeCell ref="AX8:AX10"/>
    <mergeCell ref="AY8:AY10"/>
    <mergeCell ref="AZ8:AZ10"/>
    <mergeCell ref="AS8:AS10"/>
    <mergeCell ref="AT8:AT10"/>
    <mergeCell ref="AU8:AU10"/>
    <mergeCell ref="R8:U9"/>
    <mergeCell ref="B23:C23"/>
    <mergeCell ref="V23:W23"/>
    <mergeCell ref="AW8:AW10"/>
    <mergeCell ref="AV8:AV10"/>
    <mergeCell ref="AP8:AP10"/>
    <mergeCell ref="E8:E10"/>
    <mergeCell ref="F8:F10"/>
    <mergeCell ref="B8:C10"/>
    <mergeCell ref="D8:D10"/>
    <mergeCell ref="AC8:AG8"/>
    <mergeCell ref="AK8:AK10"/>
    <mergeCell ref="V13:W13"/>
    <mergeCell ref="V8:W10"/>
    <mergeCell ref="X8:AB8"/>
    <mergeCell ref="AH8:AJ9"/>
  </mergeCells>
  <conditionalFormatting sqref="R25:R26 R12:R22 AH25:AH26 AH21:AH22">
    <cfRule type="cellIs" dxfId="39" priority="116" operator="between">
      <formula>15</formula>
      <formula>25</formula>
    </cfRule>
    <cfRule type="cellIs" dxfId="38" priority="117" operator="between">
      <formula>8</formula>
      <formula>12</formula>
    </cfRule>
    <cfRule type="cellIs" dxfId="37" priority="118" operator="between">
      <formula>4</formula>
      <formula>6</formula>
    </cfRule>
    <cfRule type="cellIs" dxfId="36" priority="119" operator="between">
      <formula>1</formula>
      <formula>3</formula>
    </cfRule>
    <cfRule type="cellIs" dxfId="35" priority="120" operator="equal">
      <formula>0</formula>
    </cfRule>
  </conditionalFormatting>
  <conditionalFormatting sqref="AH12:AH20">
    <cfRule type="cellIs" dxfId="34" priority="96" operator="between">
      <formula>15</formula>
      <formula>25</formula>
    </cfRule>
    <cfRule type="cellIs" dxfId="33" priority="97" operator="between">
      <formula>8</formula>
      <formula>12</formula>
    </cfRule>
    <cfRule type="cellIs" dxfId="32" priority="98" operator="between">
      <formula>4</formula>
      <formula>6</formula>
    </cfRule>
    <cfRule type="cellIs" dxfId="31" priority="99" operator="between">
      <formula>1</formula>
      <formula>3</formula>
    </cfRule>
    <cfRule type="cellIs" dxfId="30" priority="100" operator="equal">
      <formula>0</formula>
    </cfRule>
  </conditionalFormatting>
  <conditionalFormatting sqref="AI25:AI26 AI12:AI22 S25:S26 S21:S22">
    <cfRule type="containsText" dxfId="29" priority="106" operator="containsText" text="ER">
      <formula>NOT(ISERROR(SEARCH("ER",S12)))</formula>
    </cfRule>
    <cfRule type="containsText" dxfId="28" priority="107" operator="containsText" text="HR">
      <formula>NOT(ISERROR(SEARCH("HR",S12)))</formula>
    </cfRule>
    <cfRule type="containsText" dxfId="27" priority="108" operator="containsText" text="MR">
      <formula>NOT(ISERROR(SEARCH("MR",S12)))</formula>
    </cfRule>
    <cfRule type="containsText" dxfId="26" priority="109" operator="containsText" text="LR">
      <formula>NOT(ISERROR(SEARCH("LR",S12)))</formula>
    </cfRule>
    <cfRule type="containsText" dxfId="25" priority="110" operator="containsText" text="SR">
      <formula>NOT(ISERROR(SEARCH("SR",S12)))</formula>
    </cfRule>
  </conditionalFormatting>
  <conditionalFormatting sqref="S12:S20">
    <cfRule type="containsText" dxfId="24" priority="31" operator="containsText" text="ER">
      <formula>NOT(ISERROR(SEARCH("ER",S12)))</formula>
    </cfRule>
    <cfRule type="containsText" dxfId="23" priority="32" operator="containsText" text="HR">
      <formula>NOT(ISERROR(SEARCH("HR",S12)))</formula>
    </cfRule>
    <cfRule type="containsText" dxfId="22" priority="33" operator="containsText" text="MR">
      <formula>NOT(ISERROR(SEARCH("MR",S12)))</formula>
    </cfRule>
    <cfRule type="containsText" dxfId="21" priority="34" operator="containsText" text="LR">
      <formula>NOT(ISERROR(SEARCH("LR",S12)))</formula>
    </cfRule>
    <cfRule type="containsText" dxfId="20" priority="35" operator="containsText" text="SR">
      <formula>NOT(ISERROR(SEARCH("SR",S12)))</formula>
    </cfRule>
  </conditionalFormatting>
  <conditionalFormatting sqref="R23">
    <cfRule type="cellIs" dxfId="19" priority="21" operator="between">
      <formula>15</formula>
      <formula>25</formula>
    </cfRule>
    <cfRule type="cellIs" dxfId="18" priority="22" operator="between">
      <formula>8</formula>
      <formula>12</formula>
    </cfRule>
    <cfRule type="cellIs" dxfId="17" priority="23" operator="between">
      <formula>4</formula>
      <formula>6</formula>
    </cfRule>
    <cfRule type="cellIs" dxfId="16" priority="24" operator="between">
      <formula>1</formula>
      <formula>3</formula>
    </cfRule>
    <cfRule type="cellIs" dxfId="15" priority="25" operator="equal">
      <formula>0</formula>
    </cfRule>
  </conditionalFormatting>
  <conditionalFormatting sqref="AH23">
    <cfRule type="cellIs" dxfId="14" priority="6" operator="between">
      <formula>15</formula>
      <formula>25</formula>
    </cfRule>
    <cfRule type="cellIs" dxfId="13" priority="7" operator="between">
      <formula>8</formula>
      <formula>12</formula>
    </cfRule>
    <cfRule type="cellIs" dxfId="12" priority="8" operator="between">
      <formula>4</formula>
      <formula>6</formula>
    </cfRule>
    <cfRule type="cellIs" dxfId="11" priority="9" operator="between">
      <formula>1</formula>
      <formula>3</formula>
    </cfRule>
    <cfRule type="cellIs" dxfId="10" priority="10" operator="equal">
      <formula>0</formula>
    </cfRule>
  </conditionalFormatting>
  <pageMargins left="0.45" right="0.45" top="0.75" bottom="0.75" header="0.3" footer="0.3"/>
  <pageSetup scale="40" orientation="landscape" horizontalDpi="4294967293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6" operator="containsText" text="ER" id="{5E66FAD8-01D8-4E36-83CD-5366A24B792E}">
            <xm:f>NOT(ISERROR(SEARCH("ER",'C:\15. P2K3 &amp; LH\2. HIRADC &amp; JSA\HIRA DC ALL CHITOSE\2024\[7. HIRADC HCGA.xlsx]HIRAC Office '!#REF!)))</xm:f>
            <x14:dxf>
              <fill>
                <patternFill>
                  <bgColor rgb="FFFF000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containsText" priority="17" operator="containsText" text="HR" id="{14EC8789-9937-48E3-894F-FB9AC3EC192B}">
            <xm:f>NOT(ISERROR(SEARCH("HR",'C:\15. P2K3 &amp; LH\2. HIRADC &amp; JSA\HIRA DC ALL CHITOSE\2024\[7. HIRADC HCGA.xlsx]HIRAC Office '!#REF!)))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18" operator="containsText" text="MR" id="{22157E27-42F8-4D27-A499-DBF5264E8ACF}">
            <xm:f>NOT(ISERROR(SEARCH("MR",'C:\15. P2K3 &amp; LH\2. HIRADC &amp; JSA\HIRA DC ALL CHITOSE\2024\[7. HIRADC HCGA.xlsx]HIRAC Office '!#REF!)))</xm:f>
            <x14:dxf>
              <fill>
                <patternFill>
                  <bgColor rgb="FFFFFF00"/>
                </patternFill>
              </fill>
            </x14:dxf>
          </x14:cfRule>
          <x14:cfRule type="containsText" priority="19" operator="containsText" text="LR" id="{441FEBD4-5003-4B3E-A556-6CE8C0C1645C}">
            <xm:f>NOT(ISERROR(SEARCH("LR",'C:\15. P2K3 &amp; LH\2. HIRADC &amp; JSA\HIRA DC ALL CHITOSE\2024\[7. HIRADC HCGA.xlsx]HIRAC Office '!#REF!)))</xm:f>
            <x14:dxf>
              <fill>
                <patternFill>
                  <bgColor rgb="FF92D050"/>
                </patternFill>
              </fill>
            </x14:dxf>
          </x14:cfRule>
          <x14:cfRule type="containsText" priority="20" operator="containsText" text="SR" id="{CE2EBCC6-53DC-49F4-A696-75F41CEF25D9}">
            <xm:f>NOT(ISERROR(SEARCH("SR",'C:\15. P2K3 &amp; LH\2. HIRADC &amp; JSA\HIRA DC ALL CHITOSE\2024\[7. HIRADC HCGA.xlsx]HIRAC Office '!#REF!)))</xm:f>
            <x14:dxf>
              <fill>
                <patternFill>
                  <bgColor theme="6" tint="-0.24994659260841701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containsText" priority="11" operator="containsText" text="ER" id="{81786062-AF53-493B-84D2-731762D89517}">
            <xm:f>NOT(ISERROR(SEARCH("ER",'C:\15. P2K3 &amp; LH\2. HIRADC &amp; JSA\HIRA DC ALL CHITOSE\2024\[7. HIRADC HCGA.xlsx]HIRAC Office '!#REF!)))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12" operator="containsText" text="HR" id="{CBD69B89-D9BC-444C-952E-2E0F38CE3504}">
            <xm:f>NOT(ISERROR(SEARCH("HR",'C:\15. P2K3 &amp; LH\2. HIRADC &amp; JSA\HIRA DC ALL CHITOSE\2024\[7. HIRADC HCGA.xlsx]HIRAC Office '!#REF!)))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13" operator="containsText" text="MR" id="{93E4BB8D-AC09-4A48-8EF5-DC7B6B7AB50A}">
            <xm:f>NOT(ISERROR(SEARCH("MR",'C:\15. P2K3 &amp; LH\2. HIRADC &amp; JSA\HIRA DC ALL CHITOSE\2024\[7. HIRADC HCGA.xlsx]HIRAC Office '!#REF!)))</xm:f>
            <x14:dxf>
              <fill>
                <patternFill>
                  <bgColor rgb="FFFFFF00"/>
                </patternFill>
              </fill>
            </x14:dxf>
          </x14:cfRule>
          <x14:cfRule type="containsText" priority="14" operator="containsText" text="LR" id="{C3D43497-9090-44DB-B5FC-17C74E077FDE}">
            <xm:f>NOT(ISERROR(SEARCH("LR",'C:\15. P2K3 &amp; LH\2. HIRADC &amp; JSA\HIRA DC ALL CHITOSE\2024\[7. HIRADC HCGA.xlsx]HIRAC Office '!#REF!)))</xm:f>
            <x14:dxf>
              <fill>
                <patternFill>
                  <bgColor rgb="FF92D050"/>
                </patternFill>
              </fill>
            </x14:dxf>
          </x14:cfRule>
          <x14:cfRule type="containsText" priority="15" operator="containsText" text="SR" id="{DBD11EF4-47C1-49FC-A2F5-EE550727D7E6}">
            <xm:f>NOT(ISERROR(SEARCH("SR",'C:\15. P2K3 &amp; LH\2. HIRADC &amp; JSA\HIRA DC ALL CHITOSE\2024\[7. HIRADC HCGA.xlsx]HIRAC Office '!#REF!)))</xm:f>
            <x14:dxf>
              <fill>
                <patternFill>
                  <bgColor theme="6" tint="-0.24994659260841701"/>
                </patternFill>
              </fill>
            </x14:dxf>
          </x14:cfRule>
          <xm:sqref>AI23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HIRAC Office IT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HSE</cp:lastModifiedBy>
  <cp:lastPrinted>2018-12-26T01:21:18Z</cp:lastPrinted>
  <dcterms:created xsi:type="dcterms:W3CDTF">2018-07-27T03:04:23Z</dcterms:created>
  <dcterms:modified xsi:type="dcterms:W3CDTF">2026-02-02T09:04:28Z</dcterms:modified>
</cp:coreProperties>
</file>