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455"/>
  </bookViews>
  <sheets>
    <sheet name="HIRADC Purchasing" sheetId="22" r:id="rId1"/>
  </sheets>
  <definedNames>
    <definedName name="_xlnm._FilterDatabase" localSheetId="0" hidden="1">'HIRADC Purchasing'!#REF!</definedName>
    <definedName name="_xlnm.Print_Area" localSheetId="0">'HIRADC Purchasing'!#REF!</definedName>
  </definedNames>
  <calcPr calcId="144525"/>
</workbook>
</file>

<file path=xl/calcChain.xml><?xml version="1.0" encoding="utf-8"?>
<calcChain xmlns="http://schemas.openxmlformats.org/spreadsheetml/2006/main">
  <c r="S17" i="22" l="1"/>
  <c r="S16" i="22"/>
  <c r="S15" i="22"/>
  <c r="S14" i="22"/>
  <c r="S13" i="22"/>
  <c r="S12" i="22"/>
  <c r="AH17" i="22"/>
  <c r="AH16" i="22"/>
  <c r="AH15" i="22"/>
  <c r="AH14" i="22"/>
  <c r="AH13" i="22"/>
  <c r="AH12" i="22"/>
  <c r="AG19" i="22" l="1"/>
  <c r="AH19" i="22" s="1"/>
  <c r="R19" i="22"/>
  <c r="S19" i="22" s="1"/>
  <c r="AG21" i="22" l="1"/>
  <c r="AH21" i="22" s="1"/>
  <c r="R21" i="22"/>
  <c r="S21" i="22" s="1"/>
  <c r="AG14" i="22" l="1"/>
  <c r="AG13" i="22"/>
  <c r="AG15" i="22"/>
  <c r="AG16" i="22"/>
  <c r="AG17" i="22"/>
  <c r="AG12" i="22"/>
  <c r="R17" i="22"/>
  <c r="R16" i="22"/>
  <c r="R15" i="22"/>
  <c r="R13" i="22"/>
  <c r="R14" i="22"/>
  <c r="R12" i="22"/>
</calcChain>
</file>

<file path=xl/comments1.xml><?xml version="1.0" encoding="utf-8"?>
<comments xmlns="http://schemas.openxmlformats.org/spreadsheetml/2006/main">
  <authors>
    <author>Rosidin</author>
  </authors>
  <commentList>
    <comment ref="H8" author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<sst xmlns="http://schemas.openxmlformats.org/spreadsheetml/2006/main" count="260" uniqueCount="112">
  <si>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</si>
  <si>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</si>
  <si>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</si>
  <si>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</si>
  <si>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</si>
  <si>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</si>
  <si>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</si>
  <si>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</si>
  <si>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</si>
  <si>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</si>
  <si>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</si>
  <si>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</si>
  <si>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</si>
  <si>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</si>
  <si>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</si>
  <si>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</si>
  <si>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</si>
  <si>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</si>
  <si>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</si>
  <si>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</si>
  <si>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</si>
  <si>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</si>
  <si>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</si>
  <si>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</si>
  <si>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</si>
  <si>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</si>
  <si>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</si>
  <si>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</si>
  <si>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</si>
  <si>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Kategori Resiko</t>
  </si>
  <si>
    <t>Keparahan</t>
  </si>
  <si>
    <t>Remark</t>
  </si>
  <si>
    <t>Kemungkinan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</si>
  <si>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</si>
  <si>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</si>
  <si>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</si>
  <si>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</si>
  <si>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</si>
  <si>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</si>
  <si>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</si>
  <si>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</si>
  <si>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</si>
  <si>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Penyimpanan dokumen di lemari</t>
  </si>
  <si>
    <t>Tertimpa dokumen</t>
  </si>
  <si>
    <t>Lemari kelebihan beban/
beban lemari tidak rata</t>
  </si>
  <si>
    <t>Penyimpanan barang dengan beban paling berat di bagian paling bawah lemari</t>
  </si>
  <si>
    <t>Bekerja di meja kerja</t>
  </si>
  <si>
    <t>Mengatur posisi duduk dan perlengkapan kerja se-ergonomis mungkin/melakukan peregangan setiap 1 jam</t>
  </si>
  <si>
    <t>KESELAMATAN DAN KESEHATAN KERJA (K3)</t>
  </si>
  <si>
    <t>Konse kuensi</t>
  </si>
  <si>
    <t>: Purchasing Dept</t>
  </si>
  <si>
    <t>: Office</t>
  </si>
  <si>
    <t>: Purchasing</t>
  </si>
  <si>
    <t>: Office Lt. 3</t>
  </si>
  <si>
    <t>Permen Ketenagakerjaan Nomor 5 tahun 2018 (tentang K3 Lingkungan kerja)</t>
  </si>
  <si>
    <t>Permenaker Nomor 5 tahun 2018 (tentang K3 Lingkungan kerja)</t>
  </si>
  <si>
    <t>Terkirilir, keselo, memar</t>
  </si>
  <si>
    <t>Terlalu lama duduk</t>
  </si>
  <si>
    <t>Cidera Punggung, Pinggang</t>
  </si>
  <si>
    <t>Sakit Punggung, Ambeien</t>
  </si>
  <si>
    <t>SCORE</t>
  </si>
  <si>
    <t>Dimonitor Sebulan sekali</t>
  </si>
  <si>
    <t>Tidak Perlu tindakan Khusus</t>
  </si>
  <si>
    <t>Bekerja di ruangan tertutup dan ber AC</t>
  </si>
  <si>
    <t>Gangguan pernapasan dan Kesehatan</t>
  </si>
  <si>
    <t>Batuk, Pilek, sakit kepala dan leher</t>
  </si>
  <si>
    <t>dimonitor Seminggu sekali</t>
  </si>
  <si>
    <t>Mengatur temperatur AC menyesuaikan kondisi ruangan</t>
  </si>
  <si>
    <t>Sesekali dimonitor</t>
  </si>
  <si>
    <t>Menggunakan Komputer</t>
  </si>
  <si>
    <t>Radiasi Mata</t>
  </si>
  <si>
    <t>Mata Lelah, Minus, Sakit Kepala</t>
  </si>
  <si>
    <t>Sakit Mata</t>
  </si>
  <si>
    <t>Mengalihkan pandangan dan Istirahat yang cukup</t>
  </si>
  <si>
    <t>Korslet, Tersengat listrik, kebakaran</t>
  </si>
  <si>
    <t>Memar</t>
  </si>
  <si>
    <t>Monitor 6 Bulan sekali</t>
  </si>
  <si>
    <t>Bekas bungkus sisa makanan, dll dilaci atau di bawah meja</t>
  </si>
  <si>
    <t>Menimbulkan bakteri, menimbulkan bau tidak sedap</t>
  </si>
  <si>
    <t xml:space="preserve">Pencemaran lingkungan </t>
  </si>
  <si>
    <t>Tebar penyakit, ruangan bau sampah</t>
  </si>
  <si>
    <t>Buang sampah secara berkala, dan pisahkan mana sampah organik dan anorgnaik</t>
  </si>
  <si>
    <t>Belum ada info lebih lanjut dari Ahli K3 Umum (bagian HSE)</t>
  </si>
  <si>
    <t>Dibuat :</t>
  </si>
  <si>
    <t>Disetujui :</t>
  </si>
  <si>
    <t>M. Ichwan K</t>
  </si>
  <si>
    <t>R. Mauludin</t>
  </si>
  <si>
    <t xml:space="preserve">PERUSAHAAN KE LINGKUNGAN </t>
  </si>
  <si>
    <t>Kabel listrik dan jaringan yang tidak rapih</t>
  </si>
  <si>
    <t>Kaki tersandung</t>
  </si>
  <si>
    <t>Jatuh dan cedera</t>
  </si>
  <si>
    <t>kaki atau anggota tubuh lainnya memar</t>
  </si>
  <si>
    <t xml:space="preserve">Rapihkan kabel listrik dan jaringan dengan mempergunakan isolasi dan klem </t>
  </si>
  <si>
    <t>Klem dan isolasi</t>
  </si>
  <si>
    <t>LINGKUNGAN KE KARYAWAN</t>
  </si>
  <si>
    <t>Sesekali dimonitor (Setiap enam bulan sekali)</t>
  </si>
  <si>
    <t>Tidak perlu tindakan khusus</t>
  </si>
  <si>
    <t>uu no 1 thn 70 &amp; Kemenakes no 46 Thn  2016</t>
  </si>
  <si>
    <t>Realisasi
JAN</t>
  </si>
  <si>
    <t>Realisasi
FEB</t>
  </si>
  <si>
    <t>Realisasi
MAR</t>
  </si>
  <si>
    <t>Realisasi
APR</t>
  </si>
  <si>
    <t>Realisasi
MEI</t>
  </si>
  <si>
    <t>Realisasi
JUN</t>
  </si>
  <si>
    <t xml:space="preserve">0 Kejadian </t>
  </si>
  <si>
    <t>Realisasi
JUL</t>
  </si>
  <si>
    <t>Realisasi
AGT</t>
  </si>
  <si>
    <t>Realisasi
SEP</t>
  </si>
  <si>
    <t>Realisasi
OKT</t>
  </si>
  <si>
    <t>Realisasi
NOV</t>
  </si>
  <si>
    <t>Realisasi
DES</t>
  </si>
  <si>
    <t>0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</si>
</sst>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5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5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23</xdr:row>
      <xdr:rowOff>12700</xdr:rowOff>
    </xdr:from>
    <xdr:to>
      <xdr:col>17</xdr:col>
      <xdr:colOff>182563</xdr:colOff>
      <xdr:row>47</xdr:row>
      <xdr:rowOff>98117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1988800"/>
          <a:ext cx="9567863" cy="4657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32"/>
  <sheetViews>
    <sheetView showGridLines="0" tabSelected="1" topLeftCell="AA19" zoomScale="75" zoomScaleNormal="75" workbookViewId="0">
      <selection activeCell="AZ21" sqref="AZ21"/>
    </sheetView>
  </sheetViews>
  <sheetFormatPr defaultRowHeight="15" x14ac:dyDescent="0.25"/>
  <cols>
    <col min="1" max="1" width="5" customWidth="1"/>
    <col min="2" max="2" width="10.7109375" customWidth="1"/>
    <col min="3" max="3" width="7.85546875" customWidth="1"/>
    <col min="4" max="4" width="15" customWidth="1"/>
    <col min="5" max="6" width="15.140625" customWidth="1"/>
    <col min="7" max="7" width="20" bestFit="1" customWidth="1"/>
    <col min="8" max="8" width="6" style="1" customWidth="1"/>
    <col min="9" max="12" width="5.140625" style="1" customWidth="1"/>
    <col min="13" max="17" width="5.140625" customWidth="1"/>
    <col min="18" max="18" width="6.85546875" bestFit="1" customWidth="1"/>
    <col min="19" max="19" width="10.85546875" customWidth="1"/>
    <col min="20" max="20" width="15.7109375" customWidth="1"/>
    <col min="21" max="22" width="8.7109375" style="43" customWidth="1"/>
    <col min="23" max="32" width="4.42578125" customWidth="1"/>
    <col min="33" max="33" width="6.85546875" bestFit="1" customWidth="1"/>
    <col min="34" max="34" width="9.140625" customWidth="1"/>
    <col min="35" max="35" width="15.7109375" customWidth="1"/>
    <col min="36" max="38" width="20.7109375" customWidth="1"/>
    <col min="39" max="39" width="17.42578125" bestFit="1" customWidth="1"/>
    <col min="40" max="40" width="2.140625" customWidth="1"/>
  </cols>
  <sheetData>
    <row r="1" spans="1:52" ht="15" customHeight="1" x14ac:dyDescent="0.25">
      <c r="A1" s="22"/>
      <c r="B1" s="23"/>
      <c r="C1" s="23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39"/>
      <c r="V1" s="39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  <c r="AL1" s="4" t="s">
        <v>0</v>
      </c>
      <c r="AM1" s="4" t="s">
        <v>26</v>
      </c>
    </row>
    <row r="2" spans="1:52" ht="25.5" customHeight="1" x14ac:dyDescent="0.25">
      <c r="A2" s="26"/>
      <c r="D2" s="14"/>
      <c r="E2" s="14"/>
      <c r="F2" s="14"/>
      <c r="G2" s="14"/>
      <c r="H2" s="16" t="s">
        <v>19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40"/>
      <c r="V2" s="40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2"/>
      <c r="AL2" s="3"/>
      <c r="AM2" s="48">
        <v>45386</v>
      </c>
    </row>
    <row r="3" spans="1:52" ht="30.75" customHeight="1" x14ac:dyDescent="0.25">
      <c r="A3" s="26"/>
      <c r="D3" s="14"/>
      <c r="E3" s="14"/>
      <c r="F3" s="14"/>
      <c r="G3" s="14"/>
      <c r="H3" s="1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40"/>
      <c r="V3" s="40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2"/>
      <c r="AL3" s="4" t="s">
        <v>25</v>
      </c>
      <c r="AM3" s="27" t="s">
        <v>27</v>
      </c>
    </row>
    <row r="4" spans="1:52" ht="8.25" customHeight="1" x14ac:dyDescent="0.25">
      <c r="A4" s="28"/>
      <c r="B4" s="15"/>
      <c r="C4" s="15"/>
      <c r="D4" s="1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1"/>
      <c r="V4" s="41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5"/>
      <c r="AK4" s="15"/>
      <c r="AL4" s="15"/>
      <c r="AM4" s="3"/>
    </row>
    <row r="5" spans="1:52" s="2" customFormat="1" x14ac:dyDescent="0.25">
      <c r="A5" s="29" t="s">
        <v>20</v>
      </c>
      <c r="C5" s="2" t="s">
        <v>50</v>
      </c>
      <c r="H5" s="2" t="s">
        <v>24</v>
      </c>
      <c r="I5" s="30"/>
      <c r="J5" s="31"/>
      <c r="K5" s="30" t="s">
        <v>51</v>
      </c>
      <c r="L5" s="31"/>
      <c r="U5" s="42"/>
      <c r="V5" s="42"/>
      <c r="AM5" s="32"/>
    </row>
    <row r="6" spans="1:52" s="2" customFormat="1" x14ac:dyDescent="0.25">
      <c r="A6" s="29" t="s">
        <v>21</v>
      </c>
      <c r="C6" s="2" t="s">
        <v>52</v>
      </c>
      <c r="H6" s="2" t="s">
        <v>23</v>
      </c>
      <c r="I6" s="30"/>
      <c r="J6" s="31"/>
      <c r="K6" s="30" t="s">
        <v>53</v>
      </c>
      <c r="L6" s="31"/>
      <c r="U6" s="42"/>
      <c r="V6" s="42"/>
      <c r="AM6" s="32"/>
    </row>
    <row r="7" spans="1:52" x14ac:dyDescent="0.25">
      <c r="A7" s="26"/>
      <c r="AM7" s="33"/>
    </row>
    <row r="8" spans="1:52" ht="15" customHeight="1" x14ac:dyDescent="0.25">
      <c r="A8" s="91" t="s">
        <v>0</v>
      </c>
      <c r="B8" s="93" t="s">
        <v>22</v>
      </c>
      <c r="C8" s="93"/>
      <c r="D8" s="67" t="s">
        <v>28</v>
      </c>
      <c r="E8" s="67" t="s">
        <v>1</v>
      </c>
      <c r="F8" s="67" t="s">
        <v>49</v>
      </c>
      <c r="G8" s="67" t="s">
        <v>2</v>
      </c>
      <c r="H8" s="83" t="s">
        <v>30</v>
      </c>
      <c r="I8" s="83"/>
      <c r="J8" s="83"/>
      <c r="K8" s="83"/>
      <c r="L8" s="83"/>
      <c r="M8" s="84" t="s">
        <v>32</v>
      </c>
      <c r="N8" s="84"/>
      <c r="O8" s="84"/>
      <c r="P8" s="84"/>
      <c r="Q8" s="84"/>
      <c r="R8" s="85" t="s">
        <v>33</v>
      </c>
      <c r="S8" s="86"/>
      <c r="T8" s="87"/>
      <c r="U8" s="95" t="s">
        <v>13</v>
      </c>
      <c r="V8" s="96"/>
      <c r="W8" s="82" t="s">
        <v>30</v>
      </c>
      <c r="X8" s="82"/>
      <c r="Y8" s="82"/>
      <c r="Z8" s="82"/>
      <c r="AA8" s="82"/>
      <c r="AB8" s="74" t="s">
        <v>32</v>
      </c>
      <c r="AC8" s="74"/>
      <c r="AD8" s="74"/>
      <c r="AE8" s="74"/>
      <c r="AF8" s="74"/>
      <c r="AG8" s="75" t="s">
        <v>14</v>
      </c>
      <c r="AH8" s="76"/>
      <c r="AI8" s="77"/>
      <c r="AJ8" s="70" t="s">
        <v>15</v>
      </c>
      <c r="AK8" s="70" t="s">
        <v>16</v>
      </c>
      <c r="AL8" s="70" t="s">
        <v>17</v>
      </c>
      <c r="AM8" s="72" t="s">
        <v>18</v>
      </c>
      <c r="AO8" s="67" t="s">
        <v>98</v>
      </c>
      <c r="AP8" s="67" t="s">
        <v>99</v>
      </c>
      <c r="AQ8" s="67" t="s">
        <v>100</v>
      </c>
      <c r="AR8" s="67" t="s">
        <v>101</v>
      </c>
      <c r="AS8" s="67" t="s">
        <v>102</v>
      </c>
      <c r="AT8" s="67" t="s">
        <v>103</v>
      </c>
      <c r="AU8" s="67" t="s">
        <v>105</v>
      </c>
      <c r="AV8" s="67" t="s">
        <v>106</v>
      </c>
      <c r="AW8" s="67" t="s">
        <v>107</v>
      </c>
      <c r="AX8" s="67" t="s">
        <v>108</v>
      </c>
      <c r="AY8" s="67" t="s">
        <v>109</v>
      </c>
      <c r="AZ8" s="67" t="s">
        <v>110</v>
      </c>
    </row>
    <row r="9" spans="1:52" ht="63.75" customHeight="1" x14ac:dyDescent="0.25">
      <c r="A9" s="91"/>
      <c r="B9" s="93"/>
      <c r="C9" s="93"/>
      <c r="D9" s="68"/>
      <c r="E9" s="68"/>
      <c r="F9" s="68"/>
      <c r="G9" s="68"/>
      <c r="H9" s="8" t="s">
        <v>3</v>
      </c>
      <c r="I9" s="8" t="s">
        <v>4</v>
      </c>
      <c r="J9" s="8" t="s">
        <v>5</v>
      </c>
      <c r="K9" s="8" t="s">
        <v>6</v>
      </c>
      <c r="L9" s="8" t="s">
        <v>7</v>
      </c>
      <c r="M9" s="5" t="s">
        <v>8</v>
      </c>
      <c r="N9" s="5" t="s">
        <v>9</v>
      </c>
      <c r="O9" s="5" t="s">
        <v>10</v>
      </c>
      <c r="P9" s="5" t="s">
        <v>11</v>
      </c>
      <c r="Q9" s="5" t="s">
        <v>12</v>
      </c>
      <c r="R9" s="88"/>
      <c r="S9" s="89"/>
      <c r="T9" s="90"/>
      <c r="U9" s="97"/>
      <c r="V9" s="98"/>
      <c r="W9" s="36" t="s">
        <v>3</v>
      </c>
      <c r="X9" s="36" t="s">
        <v>4</v>
      </c>
      <c r="Y9" s="36" t="s">
        <v>5</v>
      </c>
      <c r="Z9" s="36" t="s">
        <v>6</v>
      </c>
      <c r="AA9" s="36" t="s">
        <v>7</v>
      </c>
      <c r="AB9" s="36" t="s">
        <v>8</v>
      </c>
      <c r="AC9" s="36" t="s">
        <v>9</v>
      </c>
      <c r="AD9" s="36" t="s">
        <v>10</v>
      </c>
      <c r="AE9" s="36" t="s">
        <v>11</v>
      </c>
      <c r="AF9" s="36" t="s">
        <v>12</v>
      </c>
      <c r="AG9" s="78"/>
      <c r="AH9" s="79"/>
      <c r="AI9" s="80"/>
      <c r="AJ9" s="70"/>
      <c r="AK9" s="70"/>
      <c r="AL9" s="70"/>
      <c r="AM9" s="73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</row>
    <row r="10" spans="1:52" ht="31.5" customHeight="1" x14ac:dyDescent="0.25">
      <c r="A10" s="92"/>
      <c r="B10" s="67"/>
      <c r="C10" s="67"/>
      <c r="D10" s="68"/>
      <c r="E10" s="68"/>
      <c r="F10" s="68"/>
      <c r="G10" s="68"/>
      <c r="H10" s="17">
        <v>1</v>
      </c>
      <c r="I10" s="17">
        <v>2</v>
      </c>
      <c r="J10" s="17">
        <v>3</v>
      </c>
      <c r="K10" s="17">
        <v>4</v>
      </c>
      <c r="L10" s="17">
        <v>5</v>
      </c>
      <c r="M10" s="10">
        <v>1</v>
      </c>
      <c r="N10" s="10">
        <v>2</v>
      </c>
      <c r="O10" s="10">
        <v>3</v>
      </c>
      <c r="P10" s="10">
        <v>4</v>
      </c>
      <c r="Q10" s="10">
        <v>5</v>
      </c>
      <c r="R10" s="10" t="s">
        <v>60</v>
      </c>
      <c r="S10" s="11" t="s">
        <v>29</v>
      </c>
      <c r="T10" s="11" t="s">
        <v>31</v>
      </c>
      <c r="U10" s="99"/>
      <c r="V10" s="100"/>
      <c r="W10" s="37">
        <v>1</v>
      </c>
      <c r="X10" s="37">
        <v>2</v>
      </c>
      <c r="Y10" s="37">
        <v>3</v>
      </c>
      <c r="Z10" s="37">
        <v>4</v>
      </c>
      <c r="AA10" s="37">
        <v>5</v>
      </c>
      <c r="AB10" s="37">
        <v>1</v>
      </c>
      <c r="AC10" s="37">
        <v>2</v>
      </c>
      <c r="AD10" s="37">
        <v>3</v>
      </c>
      <c r="AE10" s="37">
        <v>4</v>
      </c>
      <c r="AF10" s="37">
        <v>5</v>
      </c>
      <c r="AG10" s="37" t="s">
        <v>60</v>
      </c>
      <c r="AH10" s="38" t="s">
        <v>29</v>
      </c>
      <c r="AI10" s="38" t="s">
        <v>31</v>
      </c>
      <c r="AJ10" s="71"/>
      <c r="AK10" s="71"/>
      <c r="AL10" s="71"/>
      <c r="AM10" s="73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</row>
    <row r="11" spans="1:52" x14ac:dyDescent="0.25">
      <c r="A11" s="34" t="s">
        <v>48</v>
      </c>
      <c r="B11" s="18"/>
      <c r="C11" s="18"/>
      <c r="D11" s="18"/>
      <c r="E11" s="19"/>
      <c r="F11" s="19"/>
      <c r="G11" s="19"/>
      <c r="H11" s="20"/>
      <c r="I11" s="20"/>
      <c r="J11" s="20"/>
      <c r="K11" s="20"/>
      <c r="L11" s="20"/>
      <c r="M11" s="18"/>
      <c r="N11" s="18"/>
      <c r="O11" s="18"/>
      <c r="P11" s="18"/>
      <c r="Q11" s="18"/>
      <c r="R11" s="18"/>
      <c r="S11" s="19"/>
      <c r="T11" s="19"/>
      <c r="U11" s="19"/>
      <c r="V11" s="19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9"/>
      <c r="AI11" s="19"/>
      <c r="AJ11" s="21"/>
      <c r="AK11" s="9"/>
      <c r="AL11" s="9"/>
      <c r="AM11" s="35"/>
    </row>
    <row r="12" spans="1:52" s="47" customFormat="1" ht="45" x14ac:dyDescent="0.25">
      <c r="A12" s="44">
        <v>1</v>
      </c>
      <c r="B12" s="94" t="s">
        <v>46</v>
      </c>
      <c r="C12" s="94"/>
      <c r="D12" s="44" t="s">
        <v>57</v>
      </c>
      <c r="E12" s="44" t="s">
        <v>58</v>
      </c>
      <c r="F12" s="44" t="s">
        <v>59</v>
      </c>
      <c r="G12" s="64" t="s">
        <v>97</v>
      </c>
      <c r="H12" s="45"/>
      <c r="I12" s="45">
        <v>2</v>
      </c>
      <c r="J12" s="45"/>
      <c r="K12" s="45"/>
      <c r="L12" s="45"/>
      <c r="M12" s="44"/>
      <c r="N12" s="44">
        <v>2</v>
      </c>
      <c r="O12" s="44"/>
      <c r="P12" s="44"/>
      <c r="Q12" s="44"/>
      <c r="R12" s="44">
        <f t="shared" ref="R12:R21" si="0">SUM(H12:L12)*SUM(M12:Q12)</f>
        <v>4</v>
      </c>
      <c r="S12" s="63" t="str">
        <f t="shared" ref="S12:S17" si="1">IF(R12=1,"SR",IF(AND(R12&gt;=2,R12&lt;=3),"LR",IF(AND(R12&gt;=4,R12&lt;=6),"MR",IF(AND(R12&gt;=8,R12&lt;=12),"HR","ER"))))</f>
        <v>MR</v>
      </c>
      <c r="T12" s="44" t="s">
        <v>61</v>
      </c>
      <c r="U12" s="81" t="s">
        <v>47</v>
      </c>
      <c r="V12" s="81"/>
      <c r="W12" s="45">
        <v>1</v>
      </c>
      <c r="X12" s="45"/>
      <c r="Y12" s="45"/>
      <c r="Z12" s="45"/>
      <c r="AA12" s="45"/>
      <c r="AB12" s="44">
        <v>1</v>
      </c>
      <c r="AC12" s="44"/>
      <c r="AD12" s="44"/>
      <c r="AE12" s="44"/>
      <c r="AF12" s="44"/>
      <c r="AG12" s="44">
        <f>SUM(W12:AA12)*SUM(AB12:AF12)</f>
        <v>1</v>
      </c>
      <c r="AH12" s="63" t="str">
        <f t="shared" ref="AH12:AH17" si="2">IF(AG12=1,"SR",IF(AND(AG12&gt;=2,AG12&lt;=3),"LR",IF(AND(AG12&gt;=4,AG12&lt;=6),"MR",IF(AND(AG12&gt;=8,AG12&lt;=12),"HR","ER"))))</f>
        <v>SR</v>
      </c>
      <c r="AI12" s="44" t="s">
        <v>62</v>
      </c>
      <c r="AJ12" s="44" t="s">
        <v>82</v>
      </c>
      <c r="AK12" s="44" t="s">
        <v>82</v>
      </c>
      <c r="AL12" s="44" t="s">
        <v>82</v>
      </c>
      <c r="AM12" s="44"/>
      <c r="AO12" s="65" t="s">
        <v>104</v>
      </c>
      <c r="AP12" s="65" t="s">
        <v>104</v>
      </c>
      <c r="AQ12" s="65" t="s">
        <v>104</v>
      </c>
      <c r="AR12" s="65" t="s">
        <v>104</v>
      </c>
      <c r="AS12" s="65" t="s">
        <v>104</v>
      </c>
      <c r="AT12" s="65" t="s">
        <v>104</v>
      </c>
      <c r="AU12" s="65" t="s">
        <v>104</v>
      </c>
      <c r="AV12" s="65" t="s">
        <v>104</v>
      </c>
      <c r="AW12" s="65" t="s">
        <v>104</v>
      </c>
      <c r="AX12" s="65" t="s">
        <v>104</v>
      </c>
      <c r="AY12" s="66" t="s">
        <v>104</v>
      </c>
      <c r="AZ12" s="66" t="s">
        <v>111</v>
      </c>
    </row>
    <row r="13" spans="1:52" s="47" customFormat="1" ht="60" customHeight="1" x14ac:dyDescent="0.25">
      <c r="A13" s="44">
        <v>2</v>
      </c>
      <c r="B13" s="94" t="s">
        <v>63</v>
      </c>
      <c r="C13" s="94"/>
      <c r="D13" s="44" t="s">
        <v>64</v>
      </c>
      <c r="E13" s="44" t="s">
        <v>65</v>
      </c>
      <c r="F13" s="44" t="s">
        <v>65</v>
      </c>
      <c r="G13" s="64" t="s">
        <v>97</v>
      </c>
      <c r="H13" s="45"/>
      <c r="I13" s="45"/>
      <c r="J13" s="45">
        <v>3</v>
      </c>
      <c r="K13" s="45"/>
      <c r="L13" s="45"/>
      <c r="M13" s="44"/>
      <c r="N13" s="44"/>
      <c r="O13" s="44">
        <v>3</v>
      </c>
      <c r="P13" s="44"/>
      <c r="Q13" s="44"/>
      <c r="R13" s="44">
        <f t="shared" si="0"/>
        <v>9</v>
      </c>
      <c r="S13" s="63" t="str">
        <f t="shared" si="1"/>
        <v>HR</v>
      </c>
      <c r="T13" s="44" t="s">
        <v>66</v>
      </c>
      <c r="U13" s="81" t="s">
        <v>67</v>
      </c>
      <c r="V13" s="81"/>
      <c r="W13" s="45"/>
      <c r="X13" s="45">
        <v>2</v>
      </c>
      <c r="Y13" s="45"/>
      <c r="Z13" s="45"/>
      <c r="AA13" s="45"/>
      <c r="AB13" s="44">
        <v>1</v>
      </c>
      <c r="AC13" s="44"/>
      <c r="AD13" s="44"/>
      <c r="AE13" s="44"/>
      <c r="AF13" s="44"/>
      <c r="AG13" s="44">
        <f>SUM(W13:AA13)*SUM(AB13:AF13)</f>
        <v>2</v>
      </c>
      <c r="AH13" s="63" t="str">
        <f t="shared" si="2"/>
        <v>LR</v>
      </c>
      <c r="AI13" s="44" t="s">
        <v>68</v>
      </c>
      <c r="AJ13" s="44" t="s">
        <v>82</v>
      </c>
      <c r="AK13" s="44" t="s">
        <v>82</v>
      </c>
      <c r="AL13" s="44" t="s">
        <v>82</v>
      </c>
      <c r="AM13" s="44"/>
      <c r="AO13" s="65" t="s">
        <v>104</v>
      </c>
      <c r="AP13" s="65" t="s">
        <v>104</v>
      </c>
      <c r="AQ13" s="65" t="s">
        <v>104</v>
      </c>
      <c r="AR13" s="65" t="s">
        <v>104</v>
      </c>
      <c r="AS13" s="65" t="s">
        <v>104</v>
      </c>
      <c r="AT13" s="65" t="s">
        <v>104</v>
      </c>
      <c r="AU13" s="65" t="s">
        <v>104</v>
      </c>
      <c r="AV13" s="65" t="s">
        <v>104</v>
      </c>
      <c r="AW13" s="65" t="s">
        <v>104</v>
      </c>
      <c r="AX13" s="65" t="s">
        <v>104</v>
      </c>
      <c r="AY13" s="66" t="s">
        <v>104</v>
      </c>
      <c r="AZ13" s="66" t="s">
        <v>111</v>
      </c>
    </row>
    <row r="14" spans="1:52" s="47" customFormat="1" ht="75" customHeight="1" x14ac:dyDescent="0.25">
      <c r="A14" s="44">
        <v>3</v>
      </c>
      <c r="B14" s="94" t="s">
        <v>34</v>
      </c>
      <c r="C14" s="94"/>
      <c r="D14" s="44" t="s">
        <v>35</v>
      </c>
      <c r="E14" s="44" t="s">
        <v>36</v>
      </c>
      <c r="F14" s="44" t="s">
        <v>56</v>
      </c>
      <c r="G14" s="64" t="s">
        <v>97</v>
      </c>
      <c r="H14" s="45"/>
      <c r="I14" s="45">
        <v>2</v>
      </c>
      <c r="J14" s="45"/>
      <c r="K14" s="45"/>
      <c r="L14" s="45"/>
      <c r="M14" s="44"/>
      <c r="N14" s="44">
        <v>2</v>
      </c>
      <c r="O14" s="44"/>
      <c r="P14" s="44"/>
      <c r="Q14" s="44"/>
      <c r="R14" s="44">
        <f t="shared" si="0"/>
        <v>4</v>
      </c>
      <c r="S14" s="63" t="str">
        <f t="shared" si="1"/>
        <v>MR</v>
      </c>
      <c r="T14" s="44" t="s">
        <v>61</v>
      </c>
      <c r="U14" s="81" t="s">
        <v>37</v>
      </c>
      <c r="V14" s="81"/>
      <c r="W14" s="45">
        <v>1</v>
      </c>
      <c r="X14" s="45"/>
      <c r="Y14" s="45"/>
      <c r="Z14" s="45"/>
      <c r="AA14" s="45"/>
      <c r="AB14" s="44">
        <v>1</v>
      </c>
      <c r="AC14" s="44"/>
      <c r="AD14" s="44"/>
      <c r="AE14" s="44"/>
      <c r="AF14" s="44"/>
      <c r="AG14" s="44">
        <f>SUM(W14:AA14)*SUM(AB14:AF14)</f>
        <v>1</v>
      </c>
      <c r="AH14" s="63" t="str">
        <f t="shared" si="2"/>
        <v>SR</v>
      </c>
      <c r="AI14" s="44" t="s">
        <v>62</v>
      </c>
      <c r="AJ14" s="44" t="s">
        <v>82</v>
      </c>
      <c r="AK14" s="44" t="s">
        <v>82</v>
      </c>
      <c r="AL14" s="44" t="s">
        <v>82</v>
      </c>
      <c r="AM14" s="44"/>
      <c r="AO14" s="65" t="s">
        <v>104</v>
      </c>
      <c r="AP14" s="65" t="s">
        <v>104</v>
      </c>
      <c r="AQ14" s="65" t="s">
        <v>104</v>
      </c>
      <c r="AR14" s="65" t="s">
        <v>104</v>
      </c>
      <c r="AS14" s="65" t="s">
        <v>104</v>
      </c>
      <c r="AT14" s="65" t="s">
        <v>104</v>
      </c>
      <c r="AU14" s="65" t="s">
        <v>104</v>
      </c>
      <c r="AV14" s="65" t="s">
        <v>104</v>
      </c>
      <c r="AW14" s="65" t="s">
        <v>104</v>
      </c>
      <c r="AX14" s="65" t="s">
        <v>104</v>
      </c>
      <c r="AY14" s="66" t="s">
        <v>104</v>
      </c>
      <c r="AZ14" s="66" t="s">
        <v>111</v>
      </c>
    </row>
    <row r="15" spans="1:52" s="47" customFormat="1" ht="60" customHeight="1" x14ac:dyDescent="0.25">
      <c r="A15" s="44">
        <v>4</v>
      </c>
      <c r="B15" s="94" t="s">
        <v>69</v>
      </c>
      <c r="C15" s="94"/>
      <c r="D15" s="44" t="s">
        <v>70</v>
      </c>
      <c r="E15" s="44" t="s">
        <v>71</v>
      </c>
      <c r="F15" s="44" t="s">
        <v>72</v>
      </c>
      <c r="G15" s="64" t="s">
        <v>97</v>
      </c>
      <c r="H15" s="45"/>
      <c r="I15" s="45">
        <v>2</v>
      </c>
      <c r="J15" s="45"/>
      <c r="K15" s="45"/>
      <c r="L15" s="45"/>
      <c r="M15" s="44"/>
      <c r="N15" s="44">
        <v>2</v>
      </c>
      <c r="O15" s="44"/>
      <c r="P15" s="44"/>
      <c r="Q15" s="44"/>
      <c r="R15" s="44">
        <f t="shared" si="0"/>
        <v>4</v>
      </c>
      <c r="S15" s="63" t="str">
        <f t="shared" si="1"/>
        <v>MR</v>
      </c>
      <c r="T15" s="44" t="s">
        <v>61</v>
      </c>
      <c r="U15" s="81" t="s">
        <v>73</v>
      </c>
      <c r="V15" s="81"/>
      <c r="W15" s="45">
        <v>1</v>
      </c>
      <c r="X15" s="45"/>
      <c r="Y15" s="45"/>
      <c r="Z15" s="45"/>
      <c r="AA15" s="45"/>
      <c r="AB15" s="44">
        <v>1</v>
      </c>
      <c r="AC15" s="44"/>
      <c r="AD15" s="44"/>
      <c r="AE15" s="44"/>
      <c r="AF15" s="44"/>
      <c r="AG15" s="44">
        <f t="shared" ref="AG15:AG21" si="3">SUM(W15:AA15)*SUM(AB15:AF15)</f>
        <v>1</v>
      </c>
      <c r="AH15" s="63" t="str">
        <f t="shared" si="2"/>
        <v>SR</v>
      </c>
      <c r="AI15" s="44" t="s">
        <v>62</v>
      </c>
      <c r="AJ15" s="44" t="s">
        <v>82</v>
      </c>
      <c r="AK15" s="44" t="s">
        <v>82</v>
      </c>
      <c r="AL15" s="44" t="s">
        <v>82</v>
      </c>
      <c r="AM15" s="44"/>
      <c r="AO15" s="65" t="s">
        <v>104</v>
      </c>
      <c r="AP15" s="65" t="s">
        <v>104</v>
      </c>
      <c r="AQ15" s="65" t="s">
        <v>104</v>
      </c>
      <c r="AR15" s="65" t="s">
        <v>104</v>
      </c>
      <c r="AS15" s="65" t="s">
        <v>104</v>
      </c>
      <c r="AT15" s="65" t="s">
        <v>104</v>
      </c>
      <c r="AU15" s="65" t="s">
        <v>104</v>
      </c>
      <c r="AV15" s="65" t="s">
        <v>104</v>
      </c>
      <c r="AW15" s="65" t="s">
        <v>104</v>
      </c>
      <c r="AX15" s="65" t="s">
        <v>104</v>
      </c>
      <c r="AY15" s="66" t="s">
        <v>104</v>
      </c>
      <c r="AZ15" s="66" t="s">
        <v>111</v>
      </c>
    </row>
    <row r="16" spans="1:52" s="47" customFormat="1" ht="116.25" customHeight="1" x14ac:dyDescent="0.25">
      <c r="A16" s="44">
        <v>5</v>
      </c>
      <c r="B16" s="101" t="s">
        <v>38</v>
      </c>
      <c r="C16" s="102"/>
      <c r="D16" s="44" t="s">
        <v>39</v>
      </c>
      <c r="E16" s="44" t="s">
        <v>40</v>
      </c>
      <c r="F16" s="44" t="s">
        <v>74</v>
      </c>
      <c r="G16" s="64" t="s">
        <v>97</v>
      </c>
      <c r="H16" s="45"/>
      <c r="I16" s="45"/>
      <c r="J16" s="45">
        <v>3</v>
      </c>
      <c r="K16" s="45"/>
      <c r="L16" s="45"/>
      <c r="M16" s="44"/>
      <c r="N16" s="44">
        <v>2</v>
      </c>
      <c r="O16" s="44"/>
      <c r="P16" s="44"/>
      <c r="Q16" s="44"/>
      <c r="R16" s="44">
        <f t="shared" si="0"/>
        <v>6</v>
      </c>
      <c r="S16" s="63" t="str">
        <f t="shared" si="1"/>
        <v>MR</v>
      </c>
      <c r="T16" s="44" t="s">
        <v>61</v>
      </c>
      <c r="U16" s="81" t="s">
        <v>41</v>
      </c>
      <c r="V16" s="81"/>
      <c r="W16" s="45">
        <v>1</v>
      </c>
      <c r="X16" s="45"/>
      <c r="Y16" s="45"/>
      <c r="Z16" s="45"/>
      <c r="AA16" s="45"/>
      <c r="AB16" s="44">
        <v>1</v>
      </c>
      <c r="AC16" s="44"/>
      <c r="AD16" s="44"/>
      <c r="AE16" s="44"/>
      <c r="AF16" s="44"/>
      <c r="AG16" s="44">
        <f t="shared" si="3"/>
        <v>1</v>
      </c>
      <c r="AH16" s="63" t="str">
        <f t="shared" si="2"/>
        <v>SR</v>
      </c>
      <c r="AI16" s="44" t="s">
        <v>62</v>
      </c>
      <c r="AJ16" s="44" t="s">
        <v>82</v>
      </c>
      <c r="AK16" s="44" t="s">
        <v>82</v>
      </c>
      <c r="AL16" s="44" t="s">
        <v>82</v>
      </c>
      <c r="AM16" s="44"/>
      <c r="AO16" s="65" t="s">
        <v>104</v>
      </c>
      <c r="AP16" s="65" t="s">
        <v>104</v>
      </c>
      <c r="AQ16" s="65" t="s">
        <v>104</v>
      </c>
      <c r="AR16" s="65" t="s">
        <v>104</v>
      </c>
      <c r="AS16" s="65" t="s">
        <v>104</v>
      </c>
      <c r="AT16" s="65" t="s">
        <v>104</v>
      </c>
      <c r="AU16" s="65" t="s">
        <v>104</v>
      </c>
      <c r="AV16" s="65" t="s">
        <v>104</v>
      </c>
      <c r="AW16" s="65" t="s">
        <v>104</v>
      </c>
      <c r="AX16" s="65" t="s">
        <v>104</v>
      </c>
      <c r="AY16" s="66" t="s">
        <v>104</v>
      </c>
      <c r="AZ16" s="66" t="s">
        <v>111</v>
      </c>
    </row>
    <row r="17" spans="1:52" s="47" customFormat="1" ht="92.25" customHeight="1" x14ac:dyDescent="0.25">
      <c r="A17" s="44">
        <v>6</v>
      </c>
      <c r="B17" s="94" t="s">
        <v>42</v>
      </c>
      <c r="C17" s="94"/>
      <c r="D17" s="44" t="s">
        <v>44</v>
      </c>
      <c r="E17" s="44" t="s">
        <v>43</v>
      </c>
      <c r="F17" s="44" t="s">
        <v>75</v>
      </c>
      <c r="G17" s="64" t="s">
        <v>97</v>
      </c>
      <c r="H17" s="45"/>
      <c r="I17" s="45">
        <v>2</v>
      </c>
      <c r="J17" s="45"/>
      <c r="K17" s="45"/>
      <c r="L17" s="45"/>
      <c r="M17" s="44">
        <v>1</v>
      </c>
      <c r="N17" s="44"/>
      <c r="O17" s="44"/>
      <c r="P17" s="44"/>
      <c r="Q17" s="44"/>
      <c r="R17" s="44">
        <f t="shared" si="0"/>
        <v>2</v>
      </c>
      <c r="S17" s="63" t="str">
        <f t="shared" si="1"/>
        <v>LR</v>
      </c>
      <c r="T17" s="44" t="s">
        <v>76</v>
      </c>
      <c r="U17" s="81" t="s">
        <v>45</v>
      </c>
      <c r="V17" s="81"/>
      <c r="W17" s="45">
        <v>1</v>
      </c>
      <c r="X17" s="45"/>
      <c r="Y17" s="45"/>
      <c r="Z17" s="45"/>
      <c r="AA17" s="45"/>
      <c r="AB17" s="44">
        <v>1</v>
      </c>
      <c r="AC17" s="44"/>
      <c r="AD17" s="44"/>
      <c r="AE17" s="44"/>
      <c r="AF17" s="44"/>
      <c r="AG17" s="44">
        <f t="shared" si="3"/>
        <v>1</v>
      </c>
      <c r="AH17" s="63" t="str">
        <f t="shared" si="2"/>
        <v>SR</v>
      </c>
      <c r="AI17" s="44" t="s">
        <v>62</v>
      </c>
      <c r="AJ17" s="44" t="s">
        <v>82</v>
      </c>
      <c r="AK17" s="44" t="s">
        <v>82</v>
      </c>
      <c r="AL17" s="44" t="s">
        <v>82</v>
      </c>
      <c r="AM17" s="44"/>
      <c r="AO17" s="65" t="s">
        <v>104</v>
      </c>
      <c r="AP17" s="65" t="s">
        <v>104</v>
      </c>
      <c r="AQ17" s="65" t="s">
        <v>104</v>
      </c>
      <c r="AR17" s="65" t="s">
        <v>104</v>
      </c>
      <c r="AS17" s="65" t="s">
        <v>104</v>
      </c>
      <c r="AT17" s="65" t="s">
        <v>104</v>
      </c>
      <c r="AU17" s="65" t="s">
        <v>104</v>
      </c>
      <c r="AV17" s="65" t="s">
        <v>104</v>
      </c>
      <c r="AW17" s="65" t="s">
        <v>104</v>
      </c>
      <c r="AX17" s="65" t="s">
        <v>104</v>
      </c>
      <c r="AY17" s="66" t="s">
        <v>104</v>
      </c>
      <c r="AZ17" s="66" t="s">
        <v>111</v>
      </c>
    </row>
    <row r="18" spans="1:52" s="47" customFormat="1" ht="18.75" x14ac:dyDescent="0.25">
      <c r="A18" s="56" t="s">
        <v>94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  <c r="T18" s="57"/>
      <c r="U18" s="59"/>
      <c r="V18" s="59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  <c r="AI18" s="57"/>
      <c r="AJ18" s="57"/>
      <c r="AK18" s="57"/>
      <c r="AL18" s="57"/>
      <c r="AM18" s="60"/>
    </row>
    <row r="19" spans="1:52" s="1" customFormat="1" ht="75" x14ac:dyDescent="0.25">
      <c r="A19" s="54">
        <v>7</v>
      </c>
      <c r="B19" s="101" t="s">
        <v>88</v>
      </c>
      <c r="C19" s="102"/>
      <c r="D19" s="44" t="s">
        <v>89</v>
      </c>
      <c r="E19" s="44" t="s">
        <v>90</v>
      </c>
      <c r="F19" s="44" t="s">
        <v>91</v>
      </c>
      <c r="G19" s="44" t="s">
        <v>54</v>
      </c>
      <c r="H19" s="61"/>
      <c r="I19" s="61">
        <v>2</v>
      </c>
      <c r="J19" s="61"/>
      <c r="K19" s="61"/>
      <c r="L19" s="61"/>
      <c r="M19" s="49">
        <v>1</v>
      </c>
      <c r="N19" s="49"/>
      <c r="O19" s="49"/>
      <c r="P19" s="49"/>
      <c r="Q19" s="49"/>
      <c r="R19" s="44">
        <f t="shared" si="0"/>
        <v>2</v>
      </c>
      <c r="S19" s="46" t="str">
        <f t="shared" ref="S19:S21" si="4">IF(R19&gt;=15,"E",IF(R19&gt;=8,"HR",IF(R19&gt;=4,"MR",IF(R19&gt;=2,"LR","SR"))))</f>
        <v>LR</v>
      </c>
      <c r="T19" s="44" t="s">
        <v>95</v>
      </c>
      <c r="U19" s="81" t="s">
        <v>92</v>
      </c>
      <c r="V19" s="81"/>
      <c r="W19" s="61">
        <v>1</v>
      </c>
      <c r="X19" s="61"/>
      <c r="Y19" s="61"/>
      <c r="Z19" s="61"/>
      <c r="AA19" s="61"/>
      <c r="AB19" s="49">
        <v>1</v>
      </c>
      <c r="AC19" s="49"/>
      <c r="AD19" s="49"/>
      <c r="AE19" s="49"/>
      <c r="AF19" s="49"/>
      <c r="AG19" s="44">
        <f t="shared" si="3"/>
        <v>1</v>
      </c>
      <c r="AH19" s="46" t="str">
        <f t="shared" ref="AH19:AH21" si="5">IF(AG19&gt;=15,"E",IF(AG19&gt;=8,"HR",IF(AG19&gt;=4,"MR",IF(AG19&gt;=2,"LR","SR"))))</f>
        <v>SR</v>
      </c>
      <c r="AI19" s="44" t="s">
        <v>96</v>
      </c>
      <c r="AJ19" s="44" t="s">
        <v>82</v>
      </c>
      <c r="AK19" s="44" t="s">
        <v>82</v>
      </c>
      <c r="AL19" s="44" t="s">
        <v>82</v>
      </c>
      <c r="AM19" s="62" t="s">
        <v>93</v>
      </c>
      <c r="AO19" s="65" t="s">
        <v>104</v>
      </c>
      <c r="AP19" s="65" t="s">
        <v>104</v>
      </c>
      <c r="AQ19" s="65" t="s">
        <v>104</v>
      </c>
      <c r="AR19" s="65" t="s">
        <v>104</v>
      </c>
      <c r="AS19" s="65" t="s">
        <v>104</v>
      </c>
      <c r="AT19" s="65" t="s">
        <v>104</v>
      </c>
      <c r="AU19" s="65" t="s">
        <v>104</v>
      </c>
      <c r="AV19" s="65" t="s">
        <v>104</v>
      </c>
      <c r="AW19" s="65" t="s">
        <v>104</v>
      </c>
      <c r="AX19" s="65" t="s">
        <v>104</v>
      </c>
      <c r="AY19" s="65" t="s">
        <v>104</v>
      </c>
      <c r="AZ19" s="66" t="s">
        <v>111</v>
      </c>
    </row>
    <row r="20" spans="1:52" s="47" customFormat="1" ht="18.75" x14ac:dyDescent="0.25">
      <c r="A20" s="56" t="s">
        <v>87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8"/>
      <c r="T20" s="57"/>
      <c r="U20" s="59"/>
      <c r="V20" s="59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57"/>
      <c r="AJ20" s="57"/>
      <c r="AK20" s="57"/>
      <c r="AL20" s="57"/>
      <c r="AM20" s="60"/>
    </row>
    <row r="21" spans="1:52" s="47" customFormat="1" ht="92.25" customHeight="1" x14ac:dyDescent="0.25">
      <c r="A21" s="44">
        <v>8</v>
      </c>
      <c r="B21" s="94" t="s">
        <v>77</v>
      </c>
      <c r="C21" s="94"/>
      <c r="D21" s="44" t="s">
        <v>78</v>
      </c>
      <c r="E21" s="44" t="s">
        <v>79</v>
      </c>
      <c r="F21" s="44" t="s">
        <v>80</v>
      </c>
      <c r="G21" s="44" t="s">
        <v>55</v>
      </c>
      <c r="H21" s="45"/>
      <c r="I21" s="45"/>
      <c r="J21" s="45">
        <v>3</v>
      </c>
      <c r="K21" s="45"/>
      <c r="L21" s="45"/>
      <c r="M21" s="44"/>
      <c r="N21" s="44"/>
      <c r="O21" s="44">
        <v>3</v>
      </c>
      <c r="P21" s="44"/>
      <c r="Q21" s="44"/>
      <c r="R21" s="44">
        <f t="shared" si="0"/>
        <v>9</v>
      </c>
      <c r="S21" s="46" t="str">
        <f t="shared" si="4"/>
        <v>HR</v>
      </c>
      <c r="T21" s="44" t="s">
        <v>66</v>
      </c>
      <c r="U21" s="81" t="s">
        <v>81</v>
      </c>
      <c r="V21" s="81"/>
      <c r="W21" s="45"/>
      <c r="X21" s="45">
        <v>2</v>
      </c>
      <c r="Y21" s="45"/>
      <c r="Z21" s="45"/>
      <c r="AA21" s="45"/>
      <c r="AB21" s="44">
        <v>1</v>
      </c>
      <c r="AC21" s="44"/>
      <c r="AD21" s="44"/>
      <c r="AE21" s="44"/>
      <c r="AF21" s="44"/>
      <c r="AG21" s="44">
        <f t="shared" si="3"/>
        <v>2</v>
      </c>
      <c r="AH21" s="46" t="str">
        <f t="shared" si="5"/>
        <v>LR</v>
      </c>
      <c r="AI21" s="44" t="s">
        <v>68</v>
      </c>
      <c r="AJ21" s="44" t="s">
        <v>82</v>
      </c>
      <c r="AK21" s="44" t="s">
        <v>82</v>
      </c>
      <c r="AL21" s="44" t="s">
        <v>82</v>
      </c>
      <c r="AM21" s="44"/>
      <c r="AO21" s="65" t="s">
        <v>104</v>
      </c>
      <c r="AP21" s="65" t="s">
        <v>104</v>
      </c>
      <c r="AQ21" s="65" t="s">
        <v>104</v>
      </c>
      <c r="AR21" s="65" t="s">
        <v>104</v>
      </c>
      <c r="AS21" s="65" t="s">
        <v>104</v>
      </c>
      <c r="AT21" s="65" t="s">
        <v>104</v>
      </c>
      <c r="AU21" s="65" t="s">
        <v>104</v>
      </c>
      <c r="AV21" s="65" t="s">
        <v>104</v>
      </c>
      <c r="AW21" s="65" t="s">
        <v>104</v>
      </c>
      <c r="AX21" s="65" t="s">
        <v>104</v>
      </c>
      <c r="AY21" s="65" t="s">
        <v>104</v>
      </c>
      <c r="AZ21" s="66" t="s">
        <v>111</v>
      </c>
    </row>
    <row r="22" spans="1:52" x14ac:dyDescent="0.25">
      <c r="A22" s="6"/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  <c r="M22" s="6"/>
      <c r="N22" s="6"/>
    </row>
    <row r="25" spans="1:52" x14ac:dyDescent="0.25">
      <c r="AJ25" s="54" t="s">
        <v>83</v>
      </c>
      <c r="AK25" s="49" t="s">
        <v>84</v>
      </c>
    </row>
    <row r="26" spans="1:52" x14ac:dyDescent="0.25">
      <c r="AJ26" s="22"/>
      <c r="AK26" s="50"/>
    </row>
    <row r="27" spans="1:52" x14ac:dyDescent="0.25">
      <c r="AJ27" s="26"/>
      <c r="AK27" s="50"/>
    </row>
    <row r="28" spans="1:52" x14ac:dyDescent="0.25">
      <c r="AJ28" s="26"/>
      <c r="AK28" s="50"/>
    </row>
    <row r="29" spans="1:52" x14ac:dyDescent="0.25">
      <c r="AJ29" s="26"/>
      <c r="AK29" s="50"/>
    </row>
    <row r="30" spans="1:52" x14ac:dyDescent="0.25">
      <c r="AJ30" s="28"/>
      <c r="AK30" s="3"/>
    </row>
    <row r="31" spans="1:52" x14ac:dyDescent="0.25">
      <c r="AJ31" s="55" t="s">
        <v>85</v>
      </c>
      <c r="AK31" s="51" t="s">
        <v>86</v>
      </c>
    </row>
    <row r="32" spans="1:52" x14ac:dyDescent="0.25">
      <c r="AJ32" s="53"/>
      <c r="AK32" s="52"/>
    </row>
  </sheetData>
  <sortState ref="A38:H44">
    <sortCondition descending="1" ref="H38:H43"/>
  </sortState>
  <mergeCells count="45">
    <mergeCell ref="AR8:AR10"/>
    <mergeCell ref="AS8:AS10"/>
    <mergeCell ref="AT8:AT10"/>
    <mergeCell ref="AO8:AO10"/>
    <mergeCell ref="AP8:AP10"/>
    <mergeCell ref="AQ8:AQ10"/>
    <mergeCell ref="B21:C21"/>
    <mergeCell ref="U21:V21"/>
    <mergeCell ref="B14:C14"/>
    <mergeCell ref="U14:V14"/>
    <mergeCell ref="U8:V10"/>
    <mergeCell ref="B16:C16"/>
    <mergeCell ref="U16:V16"/>
    <mergeCell ref="B15:C15"/>
    <mergeCell ref="U15:V15"/>
    <mergeCell ref="B17:C17"/>
    <mergeCell ref="U17:V17"/>
    <mergeCell ref="B19:C19"/>
    <mergeCell ref="U19:V19"/>
    <mergeCell ref="B12:C12"/>
    <mergeCell ref="U12:V12"/>
    <mergeCell ref="B13:C13"/>
    <mergeCell ref="A8:A10"/>
    <mergeCell ref="B8:C10"/>
    <mergeCell ref="D8:D10"/>
    <mergeCell ref="E8:E10"/>
    <mergeCell ref="F8:F10"/>
    <mergeCell ref="U13:V13"/>
    <mergeCell ref="W8:AA8"/>
    <mergeCell ref="G8:G10"/>
    <mergeCell ref="H8:L8"/>
    <mergeCell ref="M8:Q8"/>
    <mergeCell ref="R8:T9"/>
    <mergeCell ref="AL8:AL10"/>
    <mergeCell ref="AM8:AM10"/>
    <mergeCell ref="AB8:AF8"/>
    <mergeCell ref="AJ8:AJ10"/>
    <mergeCell ref="AK8:AK10"/>
    <mergeCell ref="AG8:AI9"/>
    <mergeCell ref="AZ8:AZ10"/>
    <mergeCell ref="AU8:AU10"/>
    <mergeCell ref="AV8:AV10"/>
    <mergeCell ref="AW8:AW10"/>
    <mergeCell ref="AX8:AX10"/>
    <mergeCell ref="AY8:AY10"/>
  </mergeCells>
  <conditionalFormatting sqref="H19 J19:L19 N19:Q19 S18:S21">
    <cfRule type="cellIs" dxfId="34" priority="65" operator="equal">
      <formula>VL</formula>
    </cfRule>
  </conditionalFormatting>
  <conditionalFormatting sqref="H19 J19:L19">
    <cfRule type="cellIs" dxfId="33" priority="37" operator="greaterThan">
      <formula>0</formula>
    </cfRule>
  </conditionalFormatting>
  <conditionalFormatting sqref="N19:Q19">
    <cfRule type="cellIs" dxfId="32" priority="36" operator="greaterThan">
      <formula>0</formula>
    </cfRule>
  </conditionalFormatting>
  <conditionalFormatting sqref="S18:S21">
    <cfRule type="cellIs" dxfId="31" priority="23" operator="equal">
      <formula>"MR"</formula>
    </cfRule>
    <cfRule type="cellIs" dxfId="30" priority="21" operator="equal">
      <formula>"E"</formula>
    </cfRule>
    <cfRule type="cellIs" dxfId="29" priority="22" operator="equal">
      <formula>"HR"</formula>
    </cfRule>
    <cfRule type="cellIs" dxfId="28" priority="24" operator="equal">
      <formula>"LR"</formula>
    </cfRule>
    <cfRule type="cellIs" dxfId="27" priority="25" operator="equal">
      <formula>"SR"</formula>
    </cfRule>
    <cfRule type="cellIs" dxfId="26" priority="26" operator="equal">
      <formula>"VL"</formula>
    </cfRule>
    <cfRule type="cellIs" dxfId="25" priority="27" operator="equal">
      <formula>"VH"</formula>
    </cfRule>
    <cfRule type="cellIs" dxfId="24" priority="28" operator="equal">
      <formula>"H"</formula>
    </cfRule>
    <cfRule type="cellIs" dxfId="23" priority="29" operator="equal">
      <formula>"M"</formula>
    </cfRule>
    <cfRule type="cellIs" dxfId="22" priority="30" operator="equal">
      <formula>"L"</formula>
    </cfRule>
  </conditionalFormatting>
  <conditionalFormatting sqref="S19 AH19">
    <cfRule type="cellIs" dxfId="21" priority="32" operator="equal">
      <formula>"HR"</formula>
    </cfRule>
  </conditionalFormatting>
  <conditionalFormatting sqref="AH18:AH21">
    <cfRule type="cellIs" dxfId="20" priority="12" operator="equal">
      <formula>"HR"</formula>
    </cfRule>
    <cfRule type="cellIs" dxfId="19" priority="13" operator="equal">
      <formula>"MR"</formula>
    </cfRule>
    <cfRule type="cellIs" dxfId="18" priority="14" operator="equal">
      <formula>"LR"</formula>
    </cfRule>
    <cfRule type="cellIs" dxfId="17" priority="15" operator="equal">
      <formula>"SR"</formula>
    </cfRule>
    <cfRule type="cellIs" dxfId="16" priority="16" operator="equal">
      <formula>"VL"</formula>
    </cfRule>
    <cfRule type="cellIs" dxfId="15" priority="11" operator="equal">
      <formula>"E"</formula>
    </cfRule>
    <cfRule type="cellIs" dxfId="14" priority="18" operator="equal">
      <formula>"H"</formula>
    </cfRule>
    <cfRule type="cellIs" dxfId="13" priority="19" operator="equal">
      <formula>"M"</formula>
    </cfRule>
    <cfRule type="cellIs" dxfId="12" priority="20" operator="equal">
      <formula>"L"</formula>
    </cfRule>
    <cfRule type="cellIs" dxfId="11" priority="17" operator="equal">
      <formula>"VH"</formula>
    </cfRule>
    <cfRule type="cellIs" dxfId="10" priority="54" operator="equal">
      <formula>VL</formula>
    </cfRule>
  </conditionalFormatting>
  <conditionalFormatting sqref="AH12:AH17">
    <cfRule type="containsText" dxfId="9" priority="6" operator="containsText" text="ER">
      <formula>NOT(ISERROR(SEARCH("ER",AH12)))</formula>
    </cfRule>
    <cfRule type="containsText" dxfId="8" priority="7" operator="containsText" text="HR">
      <formula>NOT(ISERROR(SEARCH("HR",AH12)))</formula>
    </cfRule>
    <cfRule type="containsText" dxfId="7" priority="8" operator="containsText" text="MR">
      <formula>NOT(ISERROR(SEARCH("MR",AH12)))</formula>
    </cfRule>
    <cfRule type="containsText" dxfId="6" priority="9" operator="containsText" text="LR">
      <formula>NOT(ISERROR(SEARCH("LR",AH12)))</formula>
    </cfRule>
    <cfRule type="containsText" dxfId="5" priority="10" operator="containsText" text="SR">
      <formula>NOT(ISERROR(SEARCH("SR",AH12)))</formula>
    </cfRule>
  </conditionalFormatting>
  <conditionalFormatting sqref="S12:S17">
    <cfRule type="containsText" dxfId="4" priority="1" operator="containsText" text="ER">
      <formula>NOT(ISERROR(SEARCH("ER",S12)))</formula>
    </cfRule>
    <cfRule type="containsText" dxfId="3" priority="2" operator="containsText" text="HR">
      <formula>NOT(ISERROR(SEARCH("HR",S12)))</formula>
    </cfRule>
    <cfRule type="containsText" dxfId="2" priority="3" operator="containsText" text="MR">
      <formula>NOT(ISERROR(SEARCH("MR",S12)))</formula>
    </cfRule>
    <cfRule type="containsText" dxfId="1" priority="4" operator="containsText" text="LR">
      <formula>NOT(ISERROR(SEARCH("LR",S12)))</formula>
    </cfRule>
    <cfRule type="containsText" dxfId="0" priority="5" operator="containsText" text="SR">
      <formula>NOT(ISERROR(SEARCH("SR",S12)))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HIRADC Purchasing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2023-07-25T03:18:44Z</cp:lastPrinted>
  <dcterms:created xsi:type="dcterms:W3CDTF">2018-07-27T03:04:23Z</dcterms:created>
  <dcterms:modified xsi:type="dcterms:W3CDTF">2026-02-02T09:07:01Z</dcterms:modified>
</cp:coreProperties>
</file>