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8490" activeTab="1"/>
  </bookViews>
  <sheets>
    <sheet name="HIRAC Office WHSA" sheetId="22" r:id="rId1"/>
    <sheet name="HIRAC warehouse CIWH" sheetId="23" r:id="rId2"/>
  </sheets>
  <definedNames>
    <definedName name="_xlnm._FilterDatabase" localSheetId="0" hidden="1">'HIRAC Office WHSA'!$H$29:$H$34</definedName>
    <definedName name="_xlnm._FilterDatabase" localSheetId="1" hidden="1">'HIRAC warehouse CIWH'!$H$27:$H$32</definedName>
  </definedNames>
  <calcPr calcId="144525"/>
</workbook>
</file>

<file path=xl/calcChain.xml><?xml version="1.0" encoding="utf-8"?>
<calcChain xmlns="http://schemas.openxmlformats.org/spreadsheetml/2006/main">
  <c r="AG19" i="23" l="1"/>
  <c r="AH19" i="23" s="1"/>
  <c r="R19" i="23"/>
  <c r="S19" i="23" s="1"/>
  <c r="AG17" i="23"/>
  <c r="AH17" i="23" s="1"/>
  <c r="R17" i="23"/>
  <c r="S17" i="23" s="1"/>
  <c r="R18" i="23"/>
  <c r="S18" i="23" s="1"/>
  <c r="AG18" i="23"/>
  <c r="AH18" i="23" s="1"/>
  <c r="AG16" i="23" l="1"/>
  <c r="AH16" i="23" s="1"/>
  <c r="R16" i="23"/>
  <c r="S16" i="23" s="1"/>
  <c r="AG15" i="23"/>
  <c r="AH15" i="23" s="1"/>
  <c r="R15" i="23"/>
  <c r="S15" i="23" s="1"/>
  <c r="AG14" i="23"/>
  <c r="AH14" i="23" s="1"/>
  <c r="R14" i="23"/>
  <c r="S14" i="23" s="1"/>
  <c r="AG13" i="23"/>
  <c r="AH13" i="23" s="1"/>
  <c r="R13" i="23"/>
  <c r="S13" i="23" s="1"/>
  <c r="AG12" i="23"/>
  <c r="AH12" i="23" s="1"/>
  <c r="R12" i="23"/>
  <c r="S12" i="23" s="1"/>
  <c r="AH21" i="22" l="1"/>
  <c r="AG21" i="22"/>
  <c r="R21" i="22"/>
  <c r="S21" i="22" s="1"/>
  <c r="AG16" i="22" l="1"/>
  <c r="AH16" i="22"/>
  <c r="R16" i="22"/>
  <c r="S16" i="22" s="1"/>
  <c r="AG20" i="22" l="1"/>
  <c r="AH20" i="22" s="1"/>
  <c r="R20" i="22"/>
  <c r="S20" i="22" s="1"/>
  <c r="AG19" i="22" l="1"/>
  <c r="AH19" i="22" s="1"/>
  <c r="AG18" i="22"/>
  <c r="AH18" i="22" s="1"/>
  <c r="AG17" i="22"/>
  <c r="AH17" i="22" s="1"/>
  <c r="AG15" i="22"/>
  <c r="AH15" i="22" s="1"/>
  <c r="AG14" i="22"/>
  <c r="AH14" i="22" s="1"/>
  <c r="AG13" i="22"/>
  <c r="AH13" i="22" s="1"/>
  <c r="AG12" i="22"/>
  <c r="AH12" i="22" s="1"/>
  <c r="R19" i="22"/>
  <c r="S19" i="22" s="1"/>
  <c r="R18" i="22"/>
  <c r="S18" i="22" s="1"/>
  <c r="R17" i="22"/>
  <c r="S17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<sst xmlns="http://schemas.openxmlformats.org/spreadsheetml/2006/main" count="496" uniqueCount="191">
  <si>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</si>
  <si>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</si>
  <si>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</si>
  <si>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</si>
  <si>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</si>
  <si>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</si>
  <si>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</si>
  <si>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</si>
  <si>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</si>
  <si>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</si>
  <si>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</si>
  <si>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</si>
  <si>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</si>
  <si>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</si>
  <si>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</si>
  <si>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</si>
  <si>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</si>
  <si>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</si>
  <si>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</si>
  <si>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</si>
  <si>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</si>
  <si>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</si>
  <si>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</si>
  <si>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</si>
  <si>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</si>
  <si>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</si>
  <si>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</si>
  <si>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</si>
  <si>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</si>
  <si>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</si>
  <si>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</si>
  <si>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</si>
  <si>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</si>
  <si>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</si>
  <si>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</si>
  <si>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</si>
  <si>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</si>
  <si>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</si>
  <si>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</si>
  <si>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</si>
  <si>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</si>
  <si>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</si>
  <si>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</si>
  <si>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</si>
  <si>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</si>
  <si>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</si>
  <si>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</si>
  <si>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</si>
  <si>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</si>
  <si>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</si>
  <si>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</si>
  <si>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</si>
  <si>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</si>
  <si>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</si>
  <si>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</si>
  <si>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</si>
  <si>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</si>
  <si>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</si>
  <si>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</si>
  <si>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</si>
  <si>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</si>
  <si>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</si>
  <si>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</si>
  <si>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</si>
  <si>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</si>
  <si>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</si>
  <si>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</si>
  <si>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</si>
  <si>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</si>
  <si>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</si>
  <si>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</si>
  <si>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</si>
  <si>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</si>
  <si>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</si>
  <si>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</si>
  <si>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Revisi : N</t>
  </si>
  <si>
    <t>Halaman : 1</t>
  </si>
  <si>
    <t>Tanggal</t>
  </si>
  <si>
    <t>(Hazard Identification Risk Assessment and Determining Control/ HIRADC)</t>
  </si>
  <si>
    <t>Tahun</t>
  </si>
  <si>
    <t>Berjalan di area kerja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</si>
  <si>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</si>
  <si>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</si>
  <si>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</si>
  <si>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</si>
  <si>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</si>
  <si>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</si>
  <si>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</si>
  <si>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</si>
  <si>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</si>
  <si>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</si>
  <si>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</si>
  <si>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</si>
  <si>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Menambah kembali sumber listrik sesuai kebutuhan</t>
  </si>
  <si>
    <t>Mengatur posisi duduk dan perlengkapan kerja se-ergonomis mungkin/melakukan peregangan setiap 1 jam</t>
  </si>
  <si>
    <t>6 Bulan</t>
  </si>
  <si>
    <t>Tidak</t>
  </si>
  <si>
    <t>Tidak ada</t>
  </si>
  <si>
    <t>LINGKUNGAN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</si>
  <si>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</si>
  <si>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</si>
  <si>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Sumber Listrik Terbatas</t>
  </si>
  <si>
    <t>kebanyakan dokumen berupa hard copy</t>
  </si>
  <si>
    <t>Membatasi dokumen hardcopy dan menyalin dokumen hardcopy ke softcopy</t>
  </si>
  <si>
    <t>Wadah air minum tidak tersedia dan tempat dispenser agak jauh</t>
  </si>
  <si>
    <t xml:space="preserve">Mewajibkan semua personel membawa tempat minum (gelas/ tumbler) dan menempatkan dispenser dekat area kerja </t>
  </si>
  <si>
    <t>1. Ruangan kerja tidak rapi, kotor dan berantakan.
2. Belum ada jadwal yang tersosialisasi</t>
  </si>
  <si>
    <t>Terlalu lama tidak ada jeda</t>
  </si>
  <si>
    <t>2 s/d 3</t>
  </si>
  <si>
    <t>1. Cedera akibat terbentur atau terjatuh 
2. Mata Pedih atau Ispa karena debu</t>
  </si>
  <si>
    <t>Cidera pada anggota tubuh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</si>
  <si>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</si>
  <si>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</si>
  <si>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</si>
  <si>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</si>
  <si>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</si>
  <si>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</si>
  <si>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</si>
  <si>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</si>
  <si>
    <t>sakit</t>
  </si>
  <si>
    <t>uu no 1 thn 70 &amp; Kemenakes no 46 Thn  2016</t>
  </si>
  <si>
    <t>luka memar, dan iritasi mata</t>
  </si>
  <si>
    <t>PERMENAKER No 5 tahun 2018 tentang K3 lingkungan kerja</t>
  </si>
  <si>
    <t>LR</t>
  </si>
  <si>
    <t>SR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</si>
  <si>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</si>
  <si>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</si>
  <si>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</si>
  <si>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</si>
  <si>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</si>
  <si>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</si>
  <si>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</si>
  <si>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 xml:space="preserve">Naik-Turun Tangga </t>
  </si>
  <si>
    <t xml:space="preserve">Tangga licin </t>
  </si>
  <si>
    <t>Terpeleset dan jatuh</t>
  </si>
  <si>
    <t>Cidera pada badan</t>
  </si>
  <si>
    <t>Berhati-hati saat naik-turun tangga</t>
  </si>
  <si>
    <t>Berpegangan pada gagang tangga saat naik-turun tangga</t>
  </si>
  <si>
    <t>Terpeleset air dari tumpahan AC</t>
  </si>
  <si>
    <t>AC di area ruang kerja kantor baros sering bocor</t>
  </si>
  <si>
    <t>Melapor kebagian GA apabila ada AC yang bocor sehingga kondisi AC dapat dicek oleh vendor secara berkala</t>
  </si>
  <si>
    <t>Jari teriris alat kerja (misal kertas, gunting, cutter)</t>
  </si>
  <si>
    <t>Bagian tubuh terluka akibat benda tajam</t>
  </si>
  <si>
    <t>Terluka pada anggota tubuh</t>
  </si>
  <si>
    <t>Tidak memperhatikan keselamatan saat menggunakan alat kerja</t>
  </si>
  <si>
    <t>Berhati-hati saat menggunakan alat kerja. 
Tidak terburu-buru dalam mmengoperasikan alat kerja</t>
  </si>
  <si>
    <t>Jendela dalam posisi tertutup sehingga sirkulasi udara tidak berjalan lancar</t>
  </si>
  <si>
    <t>1. Membuka jendela di area kerja agar sirkulasi udara lancar
2. Menyarankan pada personil yang kurang sehat untuk menggunakan masker</t>
  </si>
  <si>
    <t>Sampah makanan di area kerja</t>
  </si>
  <si>
    <t>: Marketing</t>
  </si>
  <si>
    <t>Perjalanan Kerja
(pulang-pergi kerja &amp; 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</si>
  <si>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</si>
  <si>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</si>
  <si>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</si>
  <si>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Kecelakaan, gangguan kesehatan akibat debu,hujan dan paparan matahari</t>
  </si>
  <si>
    <t>1. Memastikan kendaraan dan fisik pengemudi dalam kondisi prima&amp;layak jalan
2. menggunakan alat keselamatan dan pelindung diri (masker, helm, sabuk pengaman, jas hujan,dll)</t>
  </si>
  <si>
    <t>-Helm, seat belt, jaket, jas hujan, masker</t>
  </si>
  <si>
    <t>CINT/QHSA/F-001/HIRADC</t>
  </si>
  <si>
    <t>: Warehouse System &amp; Adminisration</t>
  </si>
  <si>
    <t>: Office WHSA</t>
  </si>
  <si>
    <t>WHSA</t>
  </si>
  <si>
    <t>: Gudang CIWH</t>
  </si>
  <si>
    <t xml:space="preserve"> - Tertimpa
 - Terjepit
 - Terlindas</t>
  </si>
  <si>
    <t>Luka sobek, patah tulang, memar</t>
  </si>
  <si>
    <t>Cidera sedang sampai berat</t>
  </si>
  <si>
    <t>UU No 1 Thn 70</t>
  </si>
  <si>
    <t>monitoring 6 bulan sekali</t>
  </si>
  <si>
    <t>Ya</t>
  </si>
  <si>
    <t xml:space="preserve"> - Safety Shoes
 - Rompi
 - Safety Helm</t>
  </si>
  <si>
    <t>Handling komponen dan rangka menggunakan power stacker
(Loading, unloading, dan penyimpanan)</t>
  </si>
  <si>
    <t>Memar, patah tulang</t>
  </si>
  <si>
    <t>Handling rangka dan komponen dengan menggunakan Handlift
(Loading, unloading, dan penyimpanan)</t>
  </si>
  <si>
    <t>- Tertabrak
- Terpeleset</t>
  </si>
  <si>
    <t xml:space="preserve"> '- Wajib menggunakan APD (safety helm, safety shoes, rompi)
 - Memastikan tidak ada barang/orang yang menghalangi saat menggunakan alat </t>
  </si>
  <si>
    <t>- Tidak menaruh handlift di sembarang tempat</t>
  </si>
  <si>
    <t>Terjepit/tertimpa</t>
  </si>
  <si>
    <t>monitoring 1  bulan sekali</t>
  </si>
  <si>
    <t>Wajib menggunakan APD (safety helm, safety shoes, rompi, sarung tangan)</t>
  </si>
  <si>
    <t>Handling (Menurunkan, menyimpan dan mengeluarkan) barang dari dan ke rack</t>
  </si>
  <si>
    <t>Handling barang dari dan ke lift barang</t>
  </si>
  <si>
    <t xml:space="preserve">Mematuhi ketentuan penggunaan lift barang
</t>
  </si>
  <si>
    <t>Proses loading&amp;unloading barang dari dan ke mobil</t>
  </si>
  <si>
    <t>Terjatuh, terpeleset, tertimpa</t>
  </si>
  <si>
    <t>terjepit, memar, patah tulang</t>
  </si>
  <si>
    <t>terjepit, memar, patah tulang, luka sobek</t>
  </si>
  <si>
    <t>Mematuhi SOP proses loading&amp;unloading</t>
  </si>
  <si>
    <t>Bekas makanan di area CIWH</t>
  </si>
  <si>
    <t>: Warehouse</t>
  </si>
  <si>
    <t>2 Februari 2026</t>
  </si>
  <si>
    <t>: 2026</t>
  </si>
  <si>
    <t>0 Kejadian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</si>
</sst>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10" borderId="3" xfId="0" applyFill="1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5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16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0" fillId="0" borderId="12" xfId="0" quotePrefix="1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 wrapText="1"/>
    </xf>
  </cellXfs>
  <cellStyles count="1">
    <cellStyle name="Normal" xfId="0" builtinId="0"/>
  </cellStyles>
  <dxfs count="16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19507" y="-250566"/>
          <a:ext cx="539674" cy="137698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9"/>
  <sheetViews>
    <sheetView showGridLines="0" topLeftCell="AE20" zoomScaleNormal="100" workbookViewId="0">
      <selection activeCell="AP23" sqref="AP23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20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>
      <c r="A1" s="105"/>
      <c r="B1" s="106"/>
      <c r="C1" s="107"/>
      <c r="D1" s="38" t="s">
        <v>74</v>
      </c>
      <c r="E1" s="44" t="s">
        <v>77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>
      <c r="A2" s="108"/>
      <c r="B2" s="109"/>
      <c r="C2" s="110"/>
      <c r="D2" s="37" t="s">
        <v>157</v>
      </c>
      <c r="E2" s="82" t="s">
        <v>188</v>
      </c>
      <c r="F2" s="156" t="s">
        <v>20</v>
      </c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</row>
    <row r="3" spans="1:51" ht="30.75" customHeight="1">
      <c r="A3" s="111"/>
      <c r="B3" s="112"/>
      <c r="C3" s="113"/>
      <c r="D3" s="36" t="s">
        <v>75</v>
      </c>
      <c r="E3" s="3" t="s">
        <v>76</v>
      </c>
      <c r="F3" s="158" t="s">
        <v>78</v>
      </c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</row>
    <row r="4" spans="1:51" ht="8.25" customHeight="1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 ht="14.45">
      <c r="A5" s="2" t="s">
        <v>21</v>
      </c>
      <c r="C5" s="2" t="s">
        <v>149</v>
      </c>
      <c r="H5" s="2" t="s">
        <v>25</v>
      </c>
      <c r="I5" s="34"/>
      <c r="J5" s="35"/>
      <c r="K5" s="34" t="s">
        <v>59</v>
      </c>
      <c r="L5" s="35"/>
    </row>
    <row r="6" spans="1:51" s="2" customFormat="1" ht="14.45">
      <c r="A6" s="2" t="s">
        <v>22</v>
      </c>
      <c r="C6" s="2" t="s">
        <v>158</v>
      </c>
      <c r="H6" s="2" t="s">
        <v>24</v>
      </c>
      <c r="I6" s="34"/>
      <c r="J6" s="35"/>
      <c r="K6" s="34" t="s">
        <v>159</v>
      </c>
      <c r="L6" s="35"/>
    </row>
    <row r="7" spans="1:51" ht="14.45">
      <c r="A7" s="2" t="s">
        <v>79</v>
      </c>
      <c r="C7" s="2" t="s">
        <v>189</v>
      </c>
    </row>
    <row r="8" spans="1:51" ht="15" customHeight="1">
      <c r="A8" s="138" t="s">
        <v>0</v>
      </c>
      <c r="B8" s="141" t="s">
        <v>23</v>
      </c>
      <c r="C8" s="142"/>
      <c r="D8" s="138" t="s">
        <v>26</v>
      </c>
      <c r="E8" s="147" t="s">
        <v>1</v>
      </c>
      <c r="F8" s="147" t="s">
        <v>2</v>
      </c>
      <c r="G8" s="147" t="s">
        <v>3</v>
      </c>
      <c r="H8" s="160" t="s">
        <v>42</v>
      </c>
      <c r="I8" s="161"/>
      <c r="J8" s="161"/>
      <c r="K8" s="161"/>
      <c r="L8" s="162"/>
      <c r="M8" s="150" t="s">
        <v>55</v>
      </c>
      <c r="N8" s="151"/>
      <c r="O8" s="151"/>
      <c r="P8" s="151"/>
      <c r="Q8" s="152"/>
      <c r="R8" s="163" t="s">
        <v>58</v>
      </c>
      <c r="S8" s="164"/>
      <c r="T8" s="164"/>
      <c r="U8" s="141" t="s">
        <v>14</v>
      </c>
      <c r="V8" s="142"/>
      <c r="W8" s="160" t="s">
        <v>42</v>
      </c>
      <c r="X8" s="161"/>
      <c r="Y8" s="161"/>
      <c r="Z8" s="161"/>
      <c r="AA8" s="162"/>
      <c r="AB8" s="150" t="s">
        <v>55</v>
      </c>
      <c r="AC8" s="151"/>
      <c r="AD8" s="151"/>
      <c r="AE8" s="151"/>
      <c r="AF8" s="152"/>
      <c r="AG8" s="141" t="s">
        <v>15</v>
      </c>
      <c r="AH8" s="142"/>
      <c r="AI8" s="153" t="s">
        <v>16</v>
      </c>
      <c r="AJ8" s="153" t="s">
        <v>17</v>
      </c>
      <c r="AK8" s="153" t="s">
        <v>18</v>
      </c>
      <c r="AL8" s="147" t="s">
        <v>19</v>
      </c>
      <c r="AN8" s="147" t="s">
        <v>61</v>
      </c>
      <c r="AO8" s="147" t="s">
        <v>62</v>
      </c>
      <c r="AP8" s="147" t="s">
        <v>63</v>
      </c>
      <c r="AQ8" s="147" t="s">
        <v>64</v>
      </c>
      <c r="AR8" s="147" t="s">
        <v>65</v>
      </c>
      <c r="AS8" s="147" t="s">
        <v>66</v>
      </c>
      <c r="AT8" s="147" t="s">
        <v>67</v>
      </c>
      <c r="AU8" s="147" t="s">
        <v>68</v>
      </c>
      <c r="AV8" s="147" t="s">
        <v>69</v>
      </c>
      <c r="AW8" s="147" t="s">
        <v>70</v>
      </c>
      <c r="AX8" s="147" t="s">
        <v>71</v>
      </c>
      <c r="AY8" s="147" t="s">
        <v>72</v>
      </c>
    </row>
    <row r="9" spans="1:51" ht="63.75">
      <c r="A9" s="139"/>
      <c r="B9" s="143"/>
      <c r="C9" s="144"/>
      <c r="D9" s="139"/>
      <c r="E9" s="148"/>
      <c r="F9" s="148"/>
      <c r="G9" s="148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65"/>
      <c r="S9" s="166"/>
      <c r="T9" s="166"/>
      <c r="U9" s="143"/>
      <c r="V9" s="144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45"/>
      <c r="AH9" s="146"/>
      <c r="AI9" s="154"/>
      <c r="AJ9" s="154"/>
      <c r="AK9" s="154"/>
      <c r="AL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</row>
    <row r="10" spans="1:51" ht="60">
      <c r="A10" s="140"/>
      <c r="B10" s="145"/>
      <c r="C10" s="146"/>
      <c r="D10" s="140"/>
      <c r="E10" s="149"/>
      <c r="F10" s="149"/>
      <c r="G10" s="149"/>
      <c r="H10" s="49">
        <v>1</v>
      </c>
      <c r="I10" s="49">
        <v>2</v>
      </c>
      <c r="J10" s="49">
        <v>3</v>
      </c>
      <c r="K10" s="49">
        <v>4</v>
      </c>
      <c r="L10" s="49">
        <v>5</v>
      </c>
      <c r="M10" s="48">
        <v>1</v>
      </c>
      <c r="N10" s="48">
        <v>2</v>
      </c>
      <c r="O10" s="48">
        <v>3</v>
      </c>
      <c r="P10" s="48">
        <v>4</v>
      </c>
      <c r="Q10" s="48">
        <v>5</v>
      </c>
      <c r="R10" s="50" t="s">
        <v>73</v>
      </c>
      <c r="S10" s="50" t="s">
        <v>34</v>
      </c>
      <c r="T10" s="50" t="s">
        <v>92</v>
      </c>
      <c r="U10" s="145"/>
      <c r="V10" s="146"/>
      <c r="W10" s="49">
        <v>1</v>
      </c>
      <c r="X10" s="49">
        <v>2</v>
      </c>
      <c r="Y10" s="49">
        <v>3</v>
      </c>
      <c r="Z10" s="49">
        <v>4</v>
      </c>
      <c r="AA10" s="49">
        <v>5</v>
      </c>
      <c r="AB10" s="48">
        <v>1</v>
      </c>
      <c r="AC10" s="48">
        <v>2</v>
      </c>
      <c r="AD10" s="48">
        <v>3</v>
      </c>
      <c r="AE10" s="48">
        <v>4</v>
      </c>
      <c r="AF10" s="48">
        <v>5</v>
      </c>
      <c r="AG10" s="50" t="s">
        <v>73</v>
      </c>
      <c r="AH10" s="50" t="s">
        <v>34</v>
      </c>
      <c r="AI10" s="155"/>
      <c r="AJ10" s="155"/>
      <c r="AK10" s="155"/>
      <c r="AL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</row>
    <row r="11" spans="1:51">
      <c r="A11" s="17" t="s">
        <v>60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2"/>
      <c r="AK11" s="52"/>
      <c r="AL11" s="50"/>
    </row>
    <row r="12" spans="1:51" s="1" customFormat="1" ht="43.15">
      <c r="A12" s="5">
        <v>1</v>
      </c>
      <c r="B12" s="92" t="s">
        <v>132</v>
      </c>
      <c r="C12" s="93"/>
      <c r="D12" s="56" t="s">
        <v>133</v>
      </c>
      <c r="E12" s="56" t="s">
        <v>134</v>
      </c>
      <c r="F12" s="51" t="s">
        <v>135</v>
      </c>
      <c r="G12" s="53" t="s">
        <v>120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28" t="str">
        <f>IF(R12=1,"SR",IF(AND(R12&gt;1,R12&lt;=3),"LR",IF(AND(R12&gt;=4,R12&lt;=6),"MR",IF(AND(R12&gt;=8,R12&lt;=12),"HR","ER"))))</f>
        <v>MR</v>
      </c>
      <c r="T12" s="61" t="s">
        <v>136</v>
      </c>
      <c r="U12" s="101" t="s">
        <v>137</v>
      </c>
      <c r="V12" s="102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28" t="str">
        <f>IF(AG12=1,"SR",IF(AND(AG12&gt;=2,AG12&lt;=3),"LR",IF(AND(AG12&gt;=4,AG12&lt;=6),"MR",IF(AND(AG12&gt;=8,AG12&lt;=12),"HR","ER"))))</f>
        <v>SR</v>
      </c>
      <c r="AI12" s="5" t="s">
        <v>95</v>
      </c>
      <c r="AJ12" s="3" t="s">
        <v>160</v>
      </c>
      <c r="AK12" s="5" t="s">
        <v>96</v>
      </c>
      <c r="AL12" s="5" t="s">
        <v>97</v>
      </c>
      <c r="AN12" s="3" t="s">
        <v>190</v>
      </c>
      <c r="AO12" s="3" t="s">
        <v>190</v>
      </c>
      <c r="AP12" s="3" t="s">
        <v>190</v>
      </c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" customFormat="1" ht="43.5" customHeight="1">
      <c r="A13" s="3">
        <v>2</v>
      </c>
      <c r="B13" s="92" t="s">
        <v>80</v>
      </c>
      <c r="C13" s="93"/>
      <c r="D13" s="53" t="s">
        <v>138</v>
      </c>
      <c r="E13" s="56" t="s">
        <v>134</v>
      </c>
      <c r="F13" s="43" t="s">
        <v>110</v>
      </c>
      <c r="G13" s="53" t="s">
        <v>120</v>
      </c>
      <c r="H13" s="8"/>
      <c r="I13" s="8">
        <v>2</v>
      </c>
      <c r="J13" s="8"/>
      <c r="K13" s="8"/>
      <c r="L13" s="8"/>
      <c r="M13" s="3"/>
      <c r="N13" s="3">
        <v>2</v>
      </c>
      <c r="O13" s="3"/>
      <c r="P13" s="3"/>
      <c r="Q13" s="3"/>
      <c r="R13" s="3">
        <f t="shared" ref="R13:R20" si="0">(SUM(H13:L13))*(SUM(M13:Q13))</f>
        <v>4</v>
      </c>
      <c r="S13" s="28" t="str">
        <f t="shared" ref="S13:S19" si="1">IF(R13=1,"SR",IF(AND(R13&gt;1,R13&lt;=3),"LR",IF(AND(R13&gt;=4,R13&lt;=6),"MR",IF(AND(R13&gt;=8,R13&lt;=12),"HR","ER"))))</f>
        <v>MR</v>
      </c>
      <c r="T13" s="61" t="s">
        <v>139</v>
      </c>
      <c r="U13" s="101" t="s">
        <v>140</v>
      </c>
      <c r="V13" s="102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20" si="3">IF(AG13=1,"SR",IF(AND(AG13&gt;=2,AG13&lt;=3),"LR",IF(AND(AG13&gt;=4,AG13&lt;=6),"MR",IF(AND(AG13&gt;=8,AG13&lt;=12),"HR","ER"))))</f>
        <v>LR</v>
      </c>
      <c r="AI13" s="3" t="s">
        <v>95</v>
      </c>
      <c r="AJ13" s="3" t="s">
        <v>160</v>
      </c>
      <c r="AK13" s="3" t="s">
        <v>96</v>
      </c>
      <c r="AL13" s="3" t="s">
        <v>97</v>
      </c>
      <c r="AN13" s="3" t="s">
        <v>190</v>
      </c>
      <c r="AO13" s="3" t="s">
        <v>190</v>
      </c>
      <c r="AP13" s="3" t="s">
        <v>190</v>
      </c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" customFormat="1" ht="51" customHeight="1">
      <c r="A14" s="3">
        <v>3</v>
      </c>
      <c r="B14" s="92" t="s">
        <v>81</v>
      </c>
      <c r="C14" s="93"/>
      <c r="D14" s="53" t="s">
        <v>82</v>
      </c>
      <c r="E14" s="53" t="s">
        <v>83</v>
      </c>
      <c r="F14" s="43" t="s">
        <v>111</v>
      </c>
      <c r="G14" s="53" t="s">
        <v>120</v>
      </c>
      <c r="H14" s="8"/>
      <c r="I14" s="8">
        <v>2</v>
      </c>
      <c r="J14" s="8"/>
      <c r="K14" s="8"/>
      <c r="L14" s="8"/>
      <c r="M14" s="3"/>
      <c r="N14" s="3">
        <v>2</v>
      </c>
      <c r="O14" s="3"/>
      <c r="P14" s="3"/>
      <c r="Q14" s="3"/>
      <c r="R14" s="3">
        <f t="shared" si="0"/>
        <v>4</v>
      </c>
      <c r="S14" s="28" t="str">
        <f t="shared" si="1"/>
        <v>MR</v>
      </c>
      <c r="T14" s="58" t="s">
        <v>101</v>
      </c>
      <c r="U14" s="101" t="s">
        <v>93</v>
      </c>
      <c r="V14" s="102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1</v>
      </c>
      <c r="AH14" s="28" t="str">
        <f t="shared" si="3"/>
        <v>SR</v>
      </c>
      <c r="AI14" s="3" t="s">
        <v>95</v>
      </c>
      <c r="AJ14" s="3" t="s">
        <v>160</v>
      </c>
      <c r="AK14" s="3" t="s">
        <v>96</v>
      </c>
      <c r="AL14" s="3" t="s">
        <v>97</v>
      </c>
      <c r="AN14" s="3" t="s">
        <v>190</v>
      </c>
      <c r="AO14" s="3" t="s">
        <v>190</v>
      </c>
      <c r="AP14" s="3" t="s">
        <v>190</v>
      </c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" customFormat="1" ht="57.6" customHeight="1">
      <c r="A15" s="3">
        <v>4</v>
      </c>
      <c r="B15" s="92" t="s">
        <v>84</v>
      </c>
      <c r="C15" s="93"/>
      <c r="D15" s="53" t="s">
        <v>85</v>
      </c>
      <c r="E15" s="53" t="s">
        <v>86</v>
      </c>
      <c r="F15" s="43" t="s">
        <v>110</v>
      </c>
      <c r="G15" s="53" t="s">
        <v>120</v>
      </c>
      <c r="H15" s="8"/>
      <c r="I15" s="8">
        <v>2</v>
      </c>
      <c r="J15" s="8"/>
      <c r="K15" s="8"/>
      <c r="L15" s="8"/>
      <c r="M15" s="3"/>
      <c r="N15" s="3"/>
      <c r="O15" s="3">
        <v>3</v>
      </c>
      <c r="P15" s="3"/>
      <c r="Q15" s="3"/>
      <c r="R15" s="3">
        <f t="shared" si="0"/>
        <v>6</v>
      </c>
      <c r="S15" s="28" t="str">
        <f t="shared" si="1"/>
        <v>MR</v>
      </c>
      <c r="T15" s="53" t="s">
        <v>102</v>
      </c>
      <c r="U15" s="101" t="s">
        <v>103</v>
      </c>
      <c r="V15" s="102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95</v>
      </c>
      <c r="AJ15" s="3" t="s">
        <v>160</v>
      </c>
      <c r="AK15" s="3" t="s">
        <v>96</v>
      </c>
      <c r="AL15" s="3" t="s">
        <v>97</v>
      </c>
      <c r="AN15" s="3" t="s">
        <v>190</v>
      </c>
      <c r="AO15" s="3" t="s">
        <v>190</v>
      </c>
      <c r="AP15" s="3" t="s">
        <v>190</v>
      </c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" customFormat="1" ht="57.6" customHeight="1">
      <c r="A16" s="3">
        <v>5</v>
      </c>
      <c r="B16" s="92" t="s">
        <v>87</v>
      </c>
      <c r="C16" s="93"/>
      <c r="D16" s="53" t="s">
        <v>141</v>
      </c>
      <c r="E16" s="53" t="s">
        <v>142</v>
      </c>
      <c r="F16" s="43" t="s">
        <v>143</v>
      </c>
      <c r="G16" s="53" t="s">
        <v>120</v>
      </c>
      <c r="H16" s="8"/>
      <c r="I16" s="8">
        <v>2</v>
      </c>
      <c r="J16" s="8"/>
      <c r="K16" s="8"/>
      <c r="L16" s="8"/>
      <c r="M16" s="3"/>
      <c r="N16" s="3">
        <v>2</v>
      </c>
      <c r="O16" s="3"/>
      <c r="P16" s="3"/>
      <c r="Q16" s="3"/>
      <c r="R16" s="3">
        <f t="shared" ref="R16" si="4">(SUM(H16:L16))*(SUM(M16:Q16))</f>
        <v>4</v>
      </c>
      <c r="S16" s="28" t="str">
        <f t="shared" ref="S16" si="5">IF(R16=1,"SR",IF(AND(R16&gt;1,R16&lt;=3),"LR",IF(AND(R16&gt;=4,R16&lt;=6),"MR",IF(AND(R16&gt;=8,R16&lt;=12),"HR","ER"))))</f>
        <v>MR</v>
      </c>
      <c r="T16" s="53" t="s">
        <v>144</v>
      </c>
      <c r="U16" s="101" t="s">
        <v>145</v>
      </c>
      <c r="V16" s="102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95</v>
      </c>
      <c r="AJ16" s="3" t="s">
        <v>160</v>
      </c>
      <c r="AK16" s="3" t="s">
        <v>96</v>
      </c>
      <c r="AL16" s="3" t="s">
        <v>97</v>
      </c>
      <c r="AN16" s="3" t="s">
        <v>190</v>
      </c>
      <c r="AO16" s="3" t="s">
        <v>190</v>
      </c>
      <c r="AP16" s="3" t="s">
        <v>190</v>
      </c>
      <c r="AQ16" s="3"/>
      <c r="AR16" s="3"/>
      <c r="AS16" s="3"/>
      <c r="AT16" s="3"/>
      <c r="AU16" s="3"/>
      <c r="AV16" s="3"/>
      <c r="AW16" s="3"/>
      <c r="AX16" s="3"/>
      <c r="AY16" s="3"/>
    </row>
    <row r="17" spans="1:51" s="1" customFormat="1" ht="69" customHeight="1">
      <c r="A17" s="3">
        <v>6</v>
      </c>
      <c r="B17" s="92" t="s">
        <v>87</v>
      </c>
      <c r="C17" s="93"/>
      <c r="D17" s="53" t="s">
        <v>112</v>
      </c>
      <c r="E17" s="53" t="s">
        <v>113</v>
      </c>
      <c r="F17" s="43" t="s">
        <v>114</v>
      </c>
      <c r="G17" s="53" t="s">
        <v>120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53" t="s">
        <v>107</v>
      </c>
      <c r="U17" s="101" t="s">
        <v>94</v>
      </c>
      <c r="V17" s="102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95</v>
      </c>
      <c r="AJ17" s="3" t="s">
        <v>160</v>
      </c>
      <c r="AK17" s="3" t="s">
        <v>96</v>
      </c>
      <c r="AL17" s="3" t="s">
        <v>97</v>
      </c>
      <c r="AN17" s="3" t="s">
        <v>190</v>
      </c>
      <c r="AO17" s="3" t="s">
        <v>190</v>
      </c>
      <c r="AP17" s="3" t="s">
        <v>190</v>
      </c>
      <c r="AQ17" s="3"/>
      <c r="AR17" s="3"/>
      <c r="AS17" s="3"/>
      <c r="AT17" s="3"/>
      <c r="AU17" s="3"/>
      <c r="AV17" s="3"/>
      <c r="AW17" s="3"/>
      <c r="AX17" s="3"/>
      <c r="AY17" s="3"/>
    </row>
    <row r="18" spans="1:51" s="1" customFormat="1" ht="56.1" customHeight="1">
      <c r="A18" s="3">
        <v>7</v>
      </c>
      <c r="B18" s="92" t="s">
        <v>115</v>
      </c>
      <c r="C18" s="93"/>
      <c r="D18" s="53" t="s">
        <v>116</v>
      </c>
      <c r="E18" s="57" t="s">
        <v>117</v>
      </c>
      <c r="F18" s="3" t="s">
        <v>88</v>
      </c>
      <c r="G18" s="53" t="s">
        <v>120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59" t="s">
        <v>104</v>
      </c>
      <c r="U18" s="101" t="s">
        <v>105</v>
      </c>
      <c r="V18" s="102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95</v>
      </c>
      <c r="AJ18" s="3" t="s">
        <v>160</v>
      </c>
      <c r="AK18" s="3" t="s">
        <v>96</v>
      </c>
      <c r="AL18" s="3" t="s">
        <v>97</v>
      </c>
      <c r="AN18" s="3" t="s">
        <v>190</v>
      </c>
      <c r="AO18" s="3" t="s">
        <v>190</v>
      </c>
      <c r="AP18" s="3" t="s">
        <v>190</v>
      </c>
      <c r="AQ18" s="3"/>
      <c r="AR18" s="3"/>
      <c r="AS18" s="3"/>
      <c r="AT18" s="3"/>
      <c r="AU18" s="3"/>
      <c r="AV18" s="3"/>
      <c r="AW18" s="3"/>
      <c r="AX18" s="3"/>
      <c r="AY18" s="3"/>
    </row>
    <row r="19" spans="1:51" s="1" customFormat="1" ht="87" customHeight="1">
      <c r="A19" s="3">
        <v>8</v>
      </c>
      <c r="B19" s="92" t="s">
        <v>89</v>
      </c>
      <c r="C19" s="93"/>
      <c r="D19" s="53" t="s">
        <v>90</v>
      </c>
      <c r="E19" s="53" t="s">
        <v>91</v>
      </c>
      <c r="F19" s="43" t="s">
        <v>119</v>
      </c>
      <c r="G19" s="53" t="s">
        <v>120</v>
      </c>
      <c r="H19" s="8"/>
      <c r="I19" s="8"/>
      <c r="J19" s="8">
        <v>3</v>
      </c>
      <c r="K19" s="8"/>
      <c r="L19" s="8"/>
      <c r="M19" s="3"/>
      <c r="N19" s="3">
        <v>2</v>
      </c>
      <c r="O19" s="3"/>
      <c r="P19" s="3"/>
      <c r="Q19" s="3"/>
      <c r="R19" s="3">
        <f t="shared" si="0"/>
        <v>6</v>
      </c>
      <c r="S19" s="28" t="str">
        <f t="shared" si="1"/>
        <v>MR</v>
      </c>
      <c r="T19" s="62" t="s">
        <v>146</v>
      </c>
      <c r="U19" s="101" t="s">
        <v>147</v>
      </c>
      <c r="V19" s="102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95</v>
      </c>
      <c r="AJ19" s="3" t="s">
        <v>160</v>
      </c>
      <c r="AK19" s="3" t="s">
        <v>96</v>
      </c>
      <c r="AL19" s="3" t="s">
        <v>97</v>
      </c>
      <c r="AN19" s="3" t="s">
        <v>190</v>
      </c>
      <c r="AO19" s="3" t="s">
        <v>190</v>
      </c>
      <c r="AP19" s="3" t="s">
        <v>190</v>
      </c>
      <c r="AQ19" s="3"/>
      <c r="AR19" s="3"/>
      <c r="AS19" s="3"/>
      <c r="AT19" s="3"/>
      <c r="AU19" s="3"/>
      <c r="AV19" s="3"/>
      <c r="AW19" s="3"/>
      <c r="AX19" s="3"/>
      <c r="AY19" s="3"/>
    </row>
    <row r="20" spans="1:51" s="1" customFormat="1" ht="78" customHeight="1">
      <c r="A20" s="69">
        <v>9</v>
      </c>
      <c r="B20" s="103" t="s">
        <v>118</v>
      </c>
      <c r="C20" s="104"/>
      <c r="D20" s="70" t="s">
        <v>99</v>
      </c>
      <c r="E20" s="70" t="s">
        <v>109</v>
      </c>
      <c r="F20" s="71" t="s">
        <v>121</v>
      </c>
      <c r="G20" s="70" t="s">
        <v>120</v>
      </c>
      <c r="H20" s="72"/>
      <c r="I20" s="72">
        <v>2</v>
      </c>
      <c r="J20" s="72"/>
      <c r="K20" s="72"/>
      <c r="L20" s="72"/>
      <c r="M20" s="38"/>
      <c r="N20" s="38">
        <v>2</v>
      </c>
      <c r="O20" s="69"/>
      <c r="P20" s="38"/>
      <c r="Q20" s="38"/>
      <c r="R20" s="69">
        <f t="shared" si="0"/>
        <v>4</v>
      </c>
      <c r="S20" s="73" t="str">
        <f>IF(R20=0,"SR",IF(AND(R20&gt;=1,R20&lt;=3),"LR",IF(AND(R20&gt;=4,R20&lt;=6),"MR",IF(AND(R20&gt;=8,R20&lt;=12),"HR","ER"))))</f>
        <v>MR</v>
      </c>
      <c r="T20" s="74" t="s">
        <v>106</v>
      </c>
      <c r="U20" s="90" t="s">
        <v>100</v>
      </c>
      <c r="V20" s="91"/>
      <c r="W20" s="75"/>
      <c r="X20" s="72">
        <v>2</v>
      </c>
      <c r="Y20" s="72"/>
      <c r="Z20" s="72"/>
      <c r="AA20" s="72"/>
      <c r="AB20" s="69">
        <v>1</v>
      </c>
      <c r="AC20" s="38"/>
      <c r="AD20" s="38"/>
      <c r="AE20" s="38"/>
      <c r="AF20" s="38"/>
      <c r="AG20" s="69">
        <f>(SUM(W20:AA20))*(SUM(AB20:AF20))</f>
        <v>2</v>
      </c>
      <c r="AH20" s="73" t="str">
        <f t="shared" si="3"/>
        <v>LR</v>
      </c>
      <c r="AI20" s="69" t="s">
        <v>95</v>
      </c>
      <c r="AJ20" s="3" t="s">
        <v>160</v>
      </c>
      <c r="AK20" s="69" t="s">
        <v>96</v>
      </c>
      <c r="AL20" s="69" t="s">
        <v>97</v>
      </c>
      <c r="AN20" s="3" t="s">
        <v>190</v>
      </c>
      <c r="AO20" s="3" t="s">
        <v>190</v>
      </c>
      <c r="AP20" s="3" t="s">
        <v>190</v>
      </c>
      <c r="AQ20" s="3"/>
      <c r="AR20" s="3"/>
      <c r="AS20" s="3"/>
      <c r="AT20" s="3"/>
      <c r="AU20" s="3"/>
      <c r="AV20" s="3"/>
      <c r="AW20" s="3"/>
      <c r="AX20" s="3"/>
      <c r="AY20" s="3"/>
    </row>
    <row r="21" spans="1:51" s="1" customFormat="1" ht="78" customHeight="1">
      <c r="A21" s="3">
        <v>10</v>
      </c>
      <c r="B21" s="95" t="s">
        <v>150</v>
      </c>
      <c r="C21" s="95"/>
      <c r="D21" s="79" t="s">
        <v>151</v>
      </c>
      <c r="E21" s="62" t="s">
        <v>152</v>
      </c>
      <c r="F21" s="62" t="s">
        <v>153</v>
      </c>
      <c r="G21" s="53" t="s">
        <v>120</v>
      </c>
      <c r="H21" s="8"/>
      <c r="I21" s="8"/>
      <c r="J21" s="8"/>
      <c r="K21" s="8">
        <v>4</v>
      </c>
      <c r="L21" s="8"/>
      <c r="M21" s="54"/>
      <c r="N21" s="3">
        <v>2</v>
      </c>
      <c r="O21" s="3"/>
      <c r="P21" s="54"/>
      <c r="Q21" s="54"/>
      <c r="R21" s="3">
        <f t="shared" ref="R21" si="6">(SUM(H21:L21))*(SUM(M21:Q21))</f>
        <v>8</v>
      </c>
      <c r="S21" s="28" t="str">
        <f>IF(R21=0,"SR",IF(AND(R21&gt;=1,R21&lt;=3),"LR",IF(AND(R21&gt;=4,R21&lt;=6),"MR",IF(AND(R21&gt;=8,R21&lt;=12),"HR","ER"))))</f>
        <v>HR</v>
      </c>
      <c r="T21" s="60" t="s">
        <v>154</v>
      </c>
      <c r="U21" s="96" t="s">
        <v>155</v>
      </c>
      <c r="V21" s="96"/>
      <c r="W21" s="55"/>
      <c r="X21" s="8">
        <v>2</v>
      </c>
      <c r="Y21" s="8"/>
      <c r="Z21" s="8"/>
      <c r="AA21" s="8"/>
      <c r="AB21" s="3">
        <v>1</v>
      </c>
      <c r="AC21" s="54"/>
      <c r="AD21" s="54"/>
      <c r="AE21" s="54"/>
      <c r="AF21" s="54"/>
      <c r="AG21" s="3">
        <f>(SUM(W21:AA21))*(SUM(AB21:AF21))</f>
        <v>2</v>
      </c>
      <c r="AH21" s="28" t="str">
        <f t="shared" ref="AH21" si="7">IF(AG21=1,"SR",IF(AND(AG21&gt;=2,AG21&lt;=3),"LR",IF(AND(AG21&gt;=4,AG21&lt;=6),"MR",IF(AND(AG21&gt;=8,AG21&lt;=12),"HR","ER"))))</f>
        <v>LR</v>
      </c>
      <c r="AI21" s="3" t="s">
        <v>95</v>
      </c>
      <c r="AJ21" s="3" t="s">
        <v>160</v>
      </c>
      <c r="AK21" s="3" t="s">
        <v>96</v>
      </c>
      <c r="AL21" s="80" t="s">
        <v>156</v>
      </c>
      <c r="AN21" s="3" t="s">
        <v>190</v>
      </c>
      <c r="AO21" s="3" t="s">
        <v>190</v>
      </c>
      <c r="AP21" s="3" t="s">
        <v>190</v>
      </c>
      <c r="AQ21" s="3"/>
      <c r="AR21" s="3"/>
      <c r="AS21" s="3"/>
      <c r="AT21" s="3"/>
      <c r="AU21" s="3"/>
      <c r="AV21" s="3"/>
      <c r="AW21" s="3"/>
      <c r="AX21" s="3"/>
      <c r="AY21" s="3"/>
    </row>
    <row r="22" spans="1:51" s="1" customFormat="1">
      <c r="A22" s="34" t="s">
        <v>98</v>
      </c>
      <c r="B22" s="39"/>
      <c r="C22" s="39"/>
      <c r="D22" s="39"/>
      <c r="E22" s="39"/>
      <c r="F22" s="39"/>
      <c r="H22" s="40"/>
      <c r="I22" s="40"/>
      <c r="J22" s="40"/>
      <c r="K22" s="40"/>
      <c r="L22" s="40"/>
      <c r="U22" s="41"/>
      <c r="V22" s="41"/>
      <c r="W22" s="40"/>
      <c r="X22" s="40"/>
      <c r="Y22" s="40"/>
      <c r="Z22" s="40"/>
      <c r="AA22" s="40"/>
      <c r="AI22" s="76"/>
      <c r="AJ22" s="5"/>
      <c r="AK22" s="76"/>
      <c r="AL22" s="76"/>
    </row>
    <row r="23" spans="1:51" s="1" customFormat="1" ht="78" customHeight="1">
      <c r="A23" s="63">
        <v>1</v>
      </c>
      <c r="B23" s="92" t="s">
        <v>125</v>
      </c>
      <c r="C23" s="93"/>
      <c r="D23" s="53" t="s">
        <v>126</v>
      </c>
      <c r="E23" s="53" t="s">
        <v>127</v>
      </c>
      <c r="F23" s="53" t="s">
        <v>128</v>
      </c>
      <c r="G23" s="53" t="s">
        <v>122</v>
      </c>
      <c r="H23" s="8"/>
      <c r="I23" s="8">
        <v>2</v>
      </c>
      <c r="J23" s="8"/>
      <c r="K23" s="8"/>
      <c r="L23" s="8"/>
      <c r="M23" s="3">
        <v>1</v>
      </c>
      <c r="N23" s="3"/>
      <c r="O23" s="3"/>
      <c r="P23" s="3"/>
      <c r="Q23" s="3"/>
      <c r="R23" s="3">
        <v>2</v>
      </c>
      <c r="S23" s="28" t="s">
        <v>123</v>
      </c>
      <c r="T23" s="60" t="s">
        <v>148</v>
      </c>
      <c r="U23" s="94" t="s">
        <v>129</v>
      </c>
      <c r="V23" s="94"/>
      <c r="W23" s="8">
        <v>1</v>
      </c>
      <c r="X23" s="8"/>
      <c r="Y23" s="8"/>
      <c r="Z23" s="8"/>
      <c r="AA23" s="8"/>
      <c r="AB23" s="3">
        <v>1</v>
      </c>
      <c r="AC23" s="3"/>
      <c r="AD23" s="3"/>
      <c r="AE23" s="3"/>
      <c r="AF23" s="3"/>
      <c r="AG23" s="3">
        <v>1</v>
      </c>
      <c r="AH23" s="28" t="s">
        <v>124</v>
      </c>
      <c r="AI23" s="3" t="s">
        <v>95</v>
      </c>
      <c r="AJ23" s="3" t="s">
        <v>160</v>
      </c>
      <c r="AK23" s="3" t="s">
        <v>130</v>
      </c>
      <c r="AL23" s="43" t="s">
        <v>131</v>
      </c>
      <c r="AN23" s="3" t="s">
        <v>190</v>
      </c>
      <c r="AO23" s="3" t="s">
        <v>190</v>
      </c>
      <c r="AP23" s="3" t="s">
        <v>190</v>
      </c>
      <c r="AQ23" s="3"/>
      <c r="AR23" s="3"/>
      <c r="AS23" s="3"/>
      <c r="AT23" s="3"/>
      <c r="AU23" s="3"/>
      <c r="AV23" s="3"/>
      <c r="AW23" s="3"/>
      <c r="AX23" s="3"/>
      <c r="AY23" s="3"/>
    </row>
    <row r="24" spans="1:51">
      <c r="A24" s="16"/>
    </row>
    <row r="25" spans="1:51">
      <c r="A25" s="19"/>
      <c r="B25" s="33" t="s">
        <v>32</v>
      </c>
      <c r="C25" s="20"/>
      <c r="D25" s="20"/>
      <c r="E25" s="20"/>
      <c r="F25" s="20"/>
      <c r="G25" s="20"/>
      <c r="H25" s="20"/>
      <c r="I25" s="20"/>
      <c r="J25" s="20"/>
      <c r="L25" s="21"/>
      <c r="M25" s="19"/>
      <c r="N25" s="19"/>
    </row>
    <row r="26" spans="1:51">
      <c r="A26" s="19"/>
      <c r="B26" s="100" t="s">
        <v>33</v>
      </c>
      <c r="C26" s="100"/>
      <c r="D26" s="100"/>
      <c r="E26" s="100"/>
      <c r="F26" s="100"/>
      <c r="G26" s="100"/>
      <c r="H26" s="100"/>
      <c r="I26" s="20"/>
      <c r="J26" s="22" t="s">
        <v>34</v>
      </c>
      <c r="K26" s="22"/>
      <c r="L26" s="21"/>
      <c r="M26" s="19"/>
      <c r="N26" s="19"/>
      <c r="O26" s="18" t="s">
        <v>54</v>
      </c>
    </row>
    <row r="27" spans="1:51" ht="2.25" customHeight="1">
      <c r="A27" s="19"/>
      <c r="B27" s="42"/>
      <c r="C27" s="42"/>
      <c r="D27" s="42"/>
      <c r="E27" s="42"/>
      <c r="F27" s="42"/>
      <c r="G27" s="42"/>
      <c r="H27" s="42"/>
      <c r="I27" s="20"/>
      <c r="J27" s="22"/>
      <c r="K27" s="22"/>
      <c r="L27" s="21"/>
      <c r="M27" s="19"/>
      <c r="N27" s="19"/>
    </row>
    <row r="28" spans="1:51" ht="21" customHeight="1">
      <c r="A28" s="114"/>
      <c r="B28" s="116"/>
      <c r="C28" s="135" t="s">
        <v>55</v>
      </c>
      <c r="D28" s="136"/>
      <c r="E28" s="136"/>
      <c r="F28" s="136"/>
      <c r="G28" s="136"/>
      <c r="H28" s="137"/>
      <c r="I28" s="20"/>
      <c r="J28" s="22"/>
      <c r="K28" s="22"/>
      <c r="L28" s="21"/>
      <c r="M28" s="19"/>
      <c r="N28" s="19"/>
      <c r="S28" s="19"/>
      <c r="T28" s="19"/>
      <c r="U28" s="19"/>
    </row>
    <row r="29" spans="1:51" ht="14.45" customHeight="1">
      <c r="A29" s="129" t="s">
        <v>42</v>
      </c>
      <c r="B29" s="130"/>
      <c r="C29" s="23"/>
      <c r="D29" s="47">
        <v>1</v>
      </c>
      <c r="E29" s="47">
        <v>2</v>
      </c>
      <c r="F29" s="47">
        <v>3</v>
      </c>
      <c r="G29" s="47">
        <v>4</v>
      </c>
      <c r="H29" s="47">
        <v>5</v>
      </c>
      <c r="I29" s="20"/>
      <c r="J29" s="117" t="s">
        <v>35</v>
      </c>
      <c r="K29" s="118"/>
      <c r="L29" s="119"/>
      <c r="M29" s="24" t="s">
        <v>36</v>
      </c>
      <c r="N29" s="47"/>
      <c r="O29" s="97" t="s">
        <v>27</v>
      </c>
      <c r="P29" s="98"/>
      <c r="Q29" s="98"/>
      <c r="R29" s="98"/>
      <c r="S29" s="98"/>
      <c r="T29" s="98"/>
      <c r="U29" s="98"/>
      <c r="V29" s="99"/>
    </row>
    <row r="30" spans="1:51">
      <c r="A30" s="129"/>
      <c r="B30" s="130"/>
      <c r="C30" s="46">
        <v>1</v>
      </c>
      <c r="D30" s="26">
        <v>1</v>
      </c>
      <c r="E30" s="27">
        <v>2</v>
      </c>
      <c r="F30" s="27">
        <v>3</v>
      </c>
      <c r="G30" s="28">
        <v>4</v>
      </c>
      <c r="H30" s="28">
        <v>5</v>
      </c>
      <c r="I30" s="20"/>
      <c r="J30" s="120" t="s">
        <v>37</v>
      </c>
      <c r="K30" s="121"/>
      <c r="L30" s="122"/>
      <c r="M30" s="24" t="s">
        <v>38</v>
      </c>
      <c r="N30" s="47"/>
      <c r="O30" s="97" t="s">
        <v>28</v>
      </c>
      <c r="P30" s="98"/>
      <c r="Q30" s="98"/>
      <c r="R30" s="98"/>
      <c r="S30" s="98"/>
      <c r="T30" s="98"/>
      <c r="U30" s="98"/>
      <c r="V30" s="99"/>
    </row>
    <row r="31" spans="1:51">
      <c r="A31" s="129"/>
      <c r="B31" s="130"/>
      <c r="C31" s="46">
        <v>2</v>
      </c>
      <c r="D31" s="27">
        <v>2</v>
      </c>
      <c r="E31" s="28">
        <v>4</v>
      </c>
      <c r="F31" s="28">
        <v>6</v>
      </c>
      <c r="G31" s="29">
        <v>8</v>
      </c>
      <c r="H31" s="29">
        <v>10</v>
      </c>
      <c r="I31" s="20"/>
      <c r="J31" s="123" t="s">
        <v>39</v>
      </c>
      <c r="K31" s="124"/>
      <c r="L31" s="125"/>
      <c r="M31" s="24" t="s">
        <v>40</v>
      </c>
      <c r="N31" s="47"/>
      <c r="O31" s="97" t="s">
        <v>29</v>
      </c>
      <c r="P31" s="98"/>
      <c r="Q31" s="98"/>
      <c r="R31" s="98"/>
      <c r="S31" s="98"/>
      <c r="T31" s="98"/>
      <c r="U31" s="98"/>
      <c r="V31" s="99"/>
    </row>
    <row r="32" spans="1:51">
      <c r="A32" s="129"/>
      <c r="B32" s="130"/>
      <c r="C32" s="46">
        <v>3</v>
      </c>
      <c r="D32" s="27">
        <v>3</v>
      </c>
      <c r="E32" s="28">
        <v>6</v>
      </c>
      <c r="F32" s="29">
        <v>9</v>
      </c>
      <c r="G32" s="29">
        <v>11</v>
      </c>
      <c r="H32" s="30">
        <v>15</v>
      </c>
      <c r="I32" s="20"/>
      <c r="J32" s="126" t="s">
        <v>41</v>
      </c>
      <c r="K32" s="127"/>
      <c r="L32" s="128"/>
      <c r="M32" s="31" t="s">
        <v>108</v>
      </c>
      <c r="N32" s="47"/>
      <c r="O32" s="97" t="s">
        <v>30</v>
      </c>
      <c r="P32" s="98"/>
      <c r="Q32" s="98"/>
      <c r="R32" s="98"/>
      <c r="S32" s="98"/>
      <c r="T32" s="98"/>
      <c r="U32" s="98"/>
      <c r="V32" s="99"/>
    </row>
    <row r="33" spans="1:28">
      <c r="A33" s="129"/>
      <c r="B33" s="130"/>
      <c r="C33" s="46">
        <v>4</v>
      </c>
      <c r="D33" s="28">
        <v>4</v>
      </c>
      <c r="E33" s="29">
        <v>8</v>
      </c>
      <c r="F33" s="29">
        <v>11</v>
      </c>
      <c r="G33" s="30">
        <v>15</v>
      </c>
      <c r="H33" s="30">
        <v>20</v>
      </c>
      <c r="I33" s="20"/>
      <c r="J33" s="133" t="s">
        <v>57</v>
      </c>
      <c r="K33" s="133"/>
      <c r="L33" s="134"/>
      <c r="M33" s="131">
        <v>1</v>
      </c>
      <c r="N33" s="132"/>
      <c r="O33" s="97" t="s">
        <v>31</v>
      </c>
      <c r="P33" s="98"/>
      <c r="Q33" s="98"/>
      <c r="R33" s="98"/>
      <c r="S33" s="98"/>
      <c r="T33" s="98"/>
      <c r="U33" s="98"/>
      <c r="V33" s="99"/>
      <c r="W33" s="21"/>
      <c r="X33" s="21"/>
      <c r="Y33" s="21"/>
      <c r="Z33" s="21"/>
      <c r="AA33" s="19"/>
      <c r="AB33" s="19"/>
    </row>
    <row r="34" spans="1:28">
      <c r="A34" s="129"/>
      <c r="B34" s="130"/>
      <c r="C34" s="46">
        <v>5</v>
      </c>
      <c r="D34" s="29">
        <v>5</v>
      </c>
      <c r="E34" s="29">
        <v>10</v>
      </c>
      <c r="F34" s="30">
        <v>15</v>
      </c>
      <c r="G34" s="32">
        <v>20</v>
      </c>
      <c r="H34" s="30">
        <v>25</v>
      </c>
      <c r="I34" s="20"/>
      <c r="J34" s="20"/>
      <c r="L34" s="21"/>
      <c r="M34" s="19"/>
      <c r="N34" s="19"/>
      <c r="S34" s="25"/>
      <c r="T34" s="25"/>
      <c r="U34" s="21"/>
      <c r="V34" s="21"/>
      <c r="W34" s="21"/>
      <c r="X34" s="21"/>
      <c r="Y34" s="21"/>
      <c r="Z34" s="21"/>
      <c r="AA34" s="19"/>
      <c r="AB34" s="19"/>
    </row>
    <row r="35" spans="1:28">
      <c r="A35" s="114"/>
      <c r="B35" s="114"/>
      <c r="I35" s="20"/>
      <c r="J35" s="20"/>
      <c r="L35" s="21"/>
      <c r="M35" s="19"/>
      <c r="N35" s="19"/>
      <c r="S35" s="45"/>
      <c r="T35" s="45"/>
      <c r="U35" s="115"/>
      <c r="V35" s="115"/>
      <c r="W35" s="115"/>
      <c r="X35" s="115"/>
      <c r="Y35" s="115"/>
      <c r="Z35" s="115"/>
      <c r="AA35" s="19"/>
      <c r="AB35" s="19"/>
    </row>
    <row r="36" spans="1:28">
      <c r="A36" s="19"/>
      <c r="B36" s="20"/>
      <c r="C36" s="20"/>
      <c r="D36" s="20"/>
      <c r="E36" s="20"/>
      <c r="F36" s="20"/>
      <c r="G36" s="20"/>
      <c r="H36" s="20"/>
      <c r="I36" s="20"/>
      <c r="J36" s="20"/>
      <c r="L36" s="21"/>
      <c r="M36" s="19"/>
      <c r="N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>
      <c r="A37" s="19"/>
      <c r="B37" s="20" t="s">
        <v>56</v>
      </c>
      <c r="C37" s="20"/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>
      <c r="A38" s="19"/>
      <c r="B38" s="20">
        <v>1</v>
      </c>
      <c r="C38" s="20" t="s">
        <v>43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>
      <c r="A39" s="19"/>
      <c r="B39" s="20">
        <v>2</v>
      </c>
      <c r="C39" s="20" t="s">
        <v>44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>
      <c r="A40" s="19"/>
      <c r="B40" s="20">
        <v>3</v>
      </c>
      <c r="C40" s="20" t="s">
        <v>45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>
      <c r="A41" s="19"/>
      <c r="B41" s="20">
        <v>4</v>
      </c>
      <c r="C41" s="20" t="s">
        <v>46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>
      <c r="A42" s="19"/>
      <c r="B42" s="20">
        <v>5</v>
      </c>
      <c r="C42" s="20" t="s">
        <v>47</v>
      </c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>
      <c r="A43" s="19"/>
      <c r="B43" s="20"/>
      <c r="C43" s="20"/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>
      <c r="A44" s="19"/>
      <c r="B44" s="20" t="s">
        <v>48</v>
      </c>
      <c r="C44" s="20"/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>
      <c r="A45" s="19"/>
      <c r="B45" s="20">
        <v>1</v>
      </c>
      <c r="C45" s="20" t="s">
        <v>49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>
      <c r="A46" s="19"/>
      <c r="B46" s="20">
        <v>2</v>
      </c>
      <c r="C46" s="20" t="s">
        <v>50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>
      <c r="A47" s="19"/>
      <c r="B47" s="20">
        <v>3</v>
      </c>
      <c r="C47" s="20" t="s">
        <v>51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>
      <c r="A48" s="19"/>
      <c r="B48" s="20">
        <v>4</v>
      </c>
      <c r="C48" s="20" t="s">
        <v>52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  <row r="49" spans="1:14">
      <c r="A49" s="19"/>
      <c r="B49" s="20">
        <v>5</v>
      </c>
      <c r="C49" s="20" t="s">
        <v>53</v>
      </c>
      <c r="D49" s="20"/>
      <c r="E49" s="20"/>
      <c r="F49" s="20"/>
      <c r="G49" s="20"/>
      <c r="H49" s="20"/>
      <c r="I49" s="20"/>
      <c r="J49" s="20"/>
      <c r="L49" s="21"/>
      <c r="M49" s="19"/>
      <c r="N49" s="19"/>
    </row>
  </sheetData>
  <sortState ref="A26:H32">
    <sortCondition descending="1" ref="H26:H31"/>
  </sortState>
  <mergeCells count="71">
    <mergeCell ref="F2:AL2"/>
    <mergeCell ref="F3:AL3"/>
    <mergeCell ref="U8:V10"/>
    <mergeCell ref="B15:C15"/>
    <mergeCell ref="U15:V15"/>
    <mergeCell ref="W8:AA8"/>
    <mergeCell ref="G8:G10"/>
    <mergeCell ref="H8:L8"/>
    <mergeCell ref="M8:Q8"/>
    <mergeCell ref="B12:C12"/>
    <mergeCell ref="U12:V12"/>
    <mergeCell ref="E8:E10"/>
    <mergeCell ref="F8:F10"/>
    <mergeCell ref="B13:C13"/>
    <mergeCell ref="U14:V14"/>
    <mergeCell ref="R8:T9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U13:V13"/>
    <mergeCell ref="A1:C3"/>
    <mergeCell ref="A35:B35"/>
    <mergeCell ref="U35:Z35"/>
    <mergeCell ref="A28:B28"/>
    <mergeCell ref="J29:L29"/>
    <mergeCell ref="J30:L30"/>
    <mergeCell ref="J31:L31"/>
    <mergeCell ref="J32:L32"/>
    <mergeCell ref="A29:B34"/>
    <mergeCell ref="M33:N33"/>
    <mergeCell ref="J33:L33"/>
    <mergeCell ref="C28:H28"/>
    <mergeCell ref="A8:A10"/>
    <mergeCell ref="B8:C10"/>
    <mergeCell ref="D8:D10"/>
    <mergeCell ref="B14:C14"/>
    <mergeCell ref="O33:V33"/>
    <mergeCell ref="O29:V29"/>
    <mergeCell ref="O30:V30"/>
    <mergeCell ref="O31:V31"/>
    <mergeCell ref="O32:V32"/>
    <mergeCell ref="B26:H26"/>
    <mergeCell ref="B17:C17"/>
    <mergeCell ref="U17:V17"/>
    <mergeCell ref="B18:C18"/>
    <mergeCell ref="U18:V18"/>
    <mergeCell ref="B19:C19"/>
    <mergeCell ref="U19:V19"/>
    <mergeCell ref="B20:C20"/>
    <mergeCell ref="B16:C16"/>
    <mergeCell ref="U16:V16"/>
    <mergeCell ref="U20:V20"/>
    <mergeCell ref="B23:C23"/>
    <mergeCell ref="U23:V23"/>
    <mergeCell ref="B21:C21"/>
    <mergeCell ref="U21:V21"/>
  </mergeCells>
  <conditionalFormatting sqref="R12:R15 AG12:AG20 R17:R20 R23 AG23">
    <cfRule type="cellIs" dxfId="164" priority="41" operator="between">
      <formula>15</formula>
      <formula>25</formula>
    </cfRule>
    <cfRule type="cellIs" dxfId="163" priority="42" operator="between">
      <formula>8</formula>
      <formula>12</formula>
    </cfRule>
    <cfRule type="cellIs" dxfId="162" priority="43" operator="between">
      <formula>4</formula>
      <formula>6</formula>
    </cfRule>
    <cfRule type="cellIs" dxfId="161" priority="44" operator="between">
      <formula>1</formula>
      <formula>3</formula>
    </cfRule>
    <cfRule type="cellIs" dxfId="160" priority="45" operator="equal">
      <formula>0</formula>
    </cfRule>
  </conditionalFormatting>
  <conditionalFormatting sqref="S12:S15 S17:S20">
    <cfRule type="containsText" dxfId="159" priority="36" operator="containsText" text="ER">
      <formula>NOT(ISERROR(SEARCH("ER",S12)))</formula>
    </cfRule>
  </conditionalFormatting>
  <conditionalFormatting sqref="S12:S15 S17:S20">
    <cfRule type="containsText" dxfId="158" priority="37" operator="containsText" text="HR">
      <formula>NOT(ISERROR(SEARCH("HR",S12)))</formula>
    </cfRule>
    <cfRule type="containsText" dxfId="157" priority="38" operator="containsText" text="MR">
      <formula>NOT(ISERROR(SEARCH("MR",S12)))</formula>
    </cfRule>
    <cfRule type="containsText" dxfId="156" priority="39" operator="containsText" text="LR">
      <formula>NOT(ISERROR(SEARCH("LR",S12)))</formula>
    </cfRule>
    <cfRule type="containsText" dxfId="155" priority="40" operator="containsText" text="SR">
      <formula>NOT(ISERROR(SEARCH("SR",S12)))</formula>
    </cfRule>
  </conditionalFormatting>
  <conditionalFormatting sqref="AH12:AH20 S23 AH23">
    <cfRule type="containsText" dxfId="154" priority="66" operator="containsText" text="ER">
      <formula>NOT(ISERROR(SEARCH("ER",S12)))</formula>
    </cfRule>
    <cfRule type="containsText" dxfId="153" priority="67" operator="containsText" text="HR">
      <formula>NOT(ISERROR(SEARCH("HR",S12)))</formula>
    </cfRule>
    <cfRule type="containsText" dxfId="152" priority="68" operator="containsText" text="MR">
      <formula>NOT(ISERROR(SEARCH("MR",S12)))</formula>
    </cfRule>
    <cfRule type="containsText" dxfId="151" priority="69" operator="containsText" text="LR">
      <formula>NOT(ISERROR(SEARCH("LR",S12)))</formula>
    </cfRule>
    <cfRule type="containsText" dxfId="150" priority="70" operator="containsText" text="SR">
      <formula>NOT(ISERROR(SEARCH("SR",S12)))</formula>
    </cfRule>
  </conditionalFormatting>
  <conditionalFormatting sqref="S12">
    <cfRule type="containsText" dxfId="149" priority="107" operator="containsText" text="HR">
      <formula>NOT(ISERROR(SEARCH("HR",S12)))</formula>
    </cfRule>
    <cfRule type="containsText" dxfId="148" priority="108" operator="containsText" text="MR">
      <formula>NOT(ISERROR(SEARCH("MR",S12)))</formula>
    </cfRule>
    <cfRule type="containsText" dxfId="147" priority="109" operator="containsText" text="LR">
      <formula>NOT(ISERROR(SEARCH("LR",S12)))</formula>
    </cfRule>
    <cfRule type="containsText" dxfId="146" priority="110" operator="containsText" text="SR">
      <formula>NOT(ISERROR(SEARCH("SR",S12)))</formula>
    </cfRule>
  </conditionalFormatting>
  <conditionalFormatting sqref="S12">
    <cfRule type="containsText" dxfId="145" priority="106" operator="containsText" text="ER">
      <formula>NOT(ISERROR(SEARCH("ER",S12)))</formula>
    </cfRule>
  </conditionalFormatting>
  <conditionalFormatting sqref="R16">
    <cfRule type="cellIs" dxfId="144" priority="21" operator="between">
      <formula>15</formula>
      <formula>25</formula>
    </cfRule>
    <cfRule type="cellIs" dxfId="143" priority="22" operator="between">
      <formula>8</formula>
      <formula>12</formula>
    </cfRule>
    <cfRule type="cellIs" dxfId="142" priority="23" operator="between">
      <formula>4</formula>
      <formula>6</formula>
    </cfRule>
    <cfRule type="cellIs" dxfId="141" priority="24" operator="between">
      <formula>1</formula>
      <formula>3</formula>
    </cfRule>
    <cfRule type="cellIs" dxfId="140" priority="25" operator="equal">
      <formula>0</formula>
    </cfRule>
  </conditionalFormatting>
  <conditionalFormatting sqref="S16">
    <cfRule type="containsText" dxfId="139" priority="16" operator="containsText" text="ER">
      <formula>NOT(ISERROR(SEARCH("ER",S16)))</formula>
    </cfRule>
  </conditionalFormatting>
  <conditionalFormatting sqref="S16">
    <cfRule type="containsText" dxfId="138" priority="17" operator="containsText" text="HR">
      <formula>NOT(ISERROR(SEARCH("HR",S16)))</formula>
    </cfRule>
    <cfRule type="containsText" dxfId="137" priority="18" operator="containsText" text="MR">
      <formula>NOT(ISERROR(SEARCH("MR",S16)))</formula>
    </cfRule>
    <cfRule type="containsText" dxfId="136" priority="19" operator="containsText" text="LR">
      <formula>NOT(ISERROR(SEARCH("LR",S16)))</formula>
    </cfRule>
    <cfRule type="containsText" dxfId="135" priority="20" operator="containsText" text="SR">
      <formula>NOT(ISERROR(SEARCH("SR",S16)))</formula>
    </cfRule>
  </conditionalFormatting>
  <conditionalFormatting sqref="AG21 R21">
    <cfRule type="cellIs" dxfId="134" priority="6" operator="between">
      <formula>15</formula>
      <formula>25</formula>
    </cfRule>
    <cfRule type="cellIs" dxfId="133" priority="7" operator="between">
      <formula>8</formula>
      <formula>12</formula>
    </cfRule>
    <cfRule type="cellIs" dxfId="132" priority="8" operator="between">
      <formula>4</formula>
      <formula>6</formula>
    </cfRule>
    <cfRule type="cellIs" dxfId="131" priority="9" operator="between">
      <formula>1</formula>
      <formula>3</formula>
    </cfRule>
    <cfRule type="cellIs" dxfId="130" priority="10" operator="equal">
      <formula>0</formula>
    </cfRule>
  </conditionalFormatting>
  <conditionalFormatting sqref="S21">
    <cfRule type="containsText" dxfId="129" priority="1" operator="containsText" text="ER">
      <formula>NOT(ISERROR(SEARCH("ER",S21)))</formula>
    </cfRule>
  </conditionalFormatting>
  <conditionalFormatting sqref="S21">
    <cfRule type="containsText" dxfId="128" priority="2" operator="containsText" text="HR">
      <formula>NOT(ISERROR(SEARCH("HR",S21)))</formula>
    </cfRule>
    <cfRule type="containsText" dxfId="127" priority="3" operator="containsText" text="MR">
      <formula>NOT(ISERROR(SEARCH("MR",S21)))</formula>
    </cfRule>
    <cfRule type="containsText" dxfId="126" priority="4" operator="containsText" text="LR">
      <formula>NOT(ISERROR(SEARCH("LR",S21)))</formula>
    </cfRule>
    <cfRule type="containsText" dxfId="125" priority="5" operator="containsText" text="SR">
      <formula>NOT(ISERROR(SEARCH("SR",S21)))</formula>
    </cfRule>
  </conditionalFormatting>
  <conditionalFormatting sqref="AH21">
    <cfRule type="containsText" dxfId="124" priority="11" operator="containsText" text="ER">
      <formula>NOT(ISERROR(SEARCH("ER",AH21)))</formula>
    </cfRule>
    <cfRule type="containsText" dxfId="123" priority="12" operator="containsText" text="HR">
      <formula>NOT(ISERROR(SEARCH("HR",AH21)))</formula>
    </cfRule>
    <cfRule type="containsText" dxfId="122" priority="13" operator="containsText" text="MR">
      <formula>NOT(ISERROR(SEARCH("MR",AH21)))</formula>
    </cfRule>
    <cfRule type="containsText" dxfId="121" priority="14" operator="containsText" text="LR">
      <formula>NOT(ISERROR(SEARCH("LR",AH21)))</formula>
    </cfRule>
    <cfRule type="containsText" dxfId="120" priority="15" operator="containsText" text="SR">
      <formula>NOT(ISERROR(SEARCH("SR",AH21)))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7"/>
  <sheetViews>
    <sheetView showGridLines="0" tabSelected="1" topLeftCell="W1" zoomScale="85" zoomScaleNormal="85" workbookViewId="0">
      <selection activeCell="AR18" sqref="AR18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20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>
      <c r="A1" s="105"/>
      <c r="B1" s="106"/>
      <c r="C1" s="107"/>
      <c r="D1" s="38" t="s">
        <v>74</v>
      </c>
      <c r="E1" s="65" t="s">
        <v>77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>
      <c r="A2" s="108"/>
      <c r="B2" s="109"/>
      <c r="C2" s="110"/>
      <c r="D2" s="37" t="s">
        <v>157</v>
      </c>
      <c r="E2" s="82" t="s">
        <v>188</v>
      </c>
      <c r="F2" s="156" t="s">
        <v>20</v>
      </c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</row>
    <row r="3" spans="1:51" ht="30.75" customHeight="1">
      <c r="A3" s="111"/>
      <c r="B3" s="112"/>
      <c r="C3" s="113"/>
      <c r="D3" s="36" t="s">
        <v>75</v>
      </c>
      <c r="E3" s="3" t="s">
        <v>76</v>
      </c>
      <c r="F3" s="158" t="s">
        <v>78</v>
      </c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</row>
    <row r="4" spans="1:51" ht="8.25" customHeight="1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 ht="14.45">
      <c r="A5" s="2" t="s">
        <v>21</v>
      </c>
      <c r="C5" s="2" t="s">
        <v>149</v>
      </c>
      <c r="H5" s="2" t="s">
        <v>25</v>
      </c>
      <c r="I5" s="34"/>
      <c r="J5" s="35"/>
      <c r="K5" s="34" t="s">
        <v>187</v>
      </c>
      <c r="L5" s="35"/>
    </row>
    <row r="6" spans="1:51" s="2" customFormat="1" ht="14.45">
      <c r="A6" s="2" t="s">
        <v>22</v>
      </c>
      <c r="C6" s="2" t="s">
        <v>158</v>
      </c>
      <c r="H6" s="2" t="s">
        <v>24</v>
      </c>
      <c r="I6" s="34"/>
      <c r="J6" s="35"/>
      <c r="K6" s="34" t="s">
        <v>161</v>
      </c>
      <c r="L6" s="35"/>
    </row>
    <row r="7" spans="1:51" ht="14.45">
      <c r="A7" s="2" t="s">
        <v>79</v>
      </c>
      <c r="C7" s="2" t="s">
        <v>189</v>
      </c>
    </row>
    <row r="8" spans="1:51" ht="15" customHeight="1">
      <c r="A8" s="138" t="s">
        <v>0</v>
      </c>
      <c r="B8" s="141" t="s">
        <v>23</v>
      </c>
      <c r="C8" s="142"/>
      <c r="D8" s="138" t="s">
        <v>26</v>
      </c>
      <c r="E8" s="147" t="s">
        <v>1</v>
      </c>
      <c r="F8" s="147" t="s">
        <v>2</v>
      </c>
      <c r="G8" s="147" t="s">
        <v>3</v>
      </c>
      <c r="H8" s="160" t="s">
        <v>42</v>
      </c>
      <c r="I8" s="161"/>
      <c r="J8" s="161"/>
      <c r="K8" s="161"/>
      <c r="L8" s="162"/>
      <c r="M8" s="150" t="s">
        <v>55</v>
      </c>
      <c r="N8" s="151"/>
      <c r="O8" s="151"/>
      <c r="P8" s="151"/>
      <c r="Q8" s="152"/>
      <c r="R8" s="163" t="s">
        <v>58</v>
      </c>
      <c r="S8" s="164"/>
      <c r="T8" s="164"/>
      <c r="U8" s="141" t="s">
        <v>14</v>
      </c>
      <c r="V8" s="142"/>
      <c r="W8" s="160" t="s">
        <v>42</v>
      </c>
      <c r="X8" s="161"/>
      <c r="Y8" s="161"/>
      <c r="Z8" s="161"/>
      <c r="AA8" s="162"/>
      <c r="AB8" s="150" t="s">
        <v>55</v>
      </c>
      <c r="AC8" s="151"/>
      <c r="AD8" s="151"/>
      <c r="AE8" s="151"/>
      <c r="AF8" s="152"/>
      <c r="AG8" s="141" t="s">
        <v>15</v>
      </c>
      <c r="AH8" s="142"/>
      <c r="AI8" s="153" t="s">
        <v>16</v>
      </c>
      <c r="AJ8" s="153" t="s">
        <v>17</v>
      </c>
      <c r="AK8" s="153" t="s">
        <v>18</v>
      </c>
      <c r="AL8" s="147" t="s">
        <v>19</v>
      </c>
      <c r="AN8" s="147" t="s">
        <v>61</v>
      </c>
      <c r="AO8" s="147" t="s">
        <v>62</v>
      </c>
      <c r="AP8" s="147" t="s">
        <v>63</v>
      </c>
      <c r="AQ8" s="147" t="s">
        <v>64</v>
      </c>
      <c r="AR8" s="147" t="s">
        <v>65</v>
      </c>
      <c r="AS8" s="147" t="s">
        <v>66</v>
      </c>
      <c r="AT8" s="147" t="s">
        <v>67</v>
      </c>
      <c r="AU8" s="147" t="s">
        <v>68</v>
      </c>
      <c r="AV8" s="147" t="s">
        <v>69</v>
      </c>
      <c r="AW8" s="147" t="s">
        <v>70</v>
      </c>
      <c r="AX8" s="147" t="s">
        <v>71</v>
      </c>
      <c r="AY8" s="147" t="s">
        <v>72</v>
      </c>
    </row>
    <row r="9" spans="1:51" ht="63.75">
      <c r="A9" s="139"/>
      <c r="B9" s="143"/>
      <c r="C9" s="144"/>
      <c r="D9" s="139"/>
      <c r="E9" s="148"/>
      <c r="F9" s="148"/>
      <c r="G9" s="148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65"/>
      <c r="S9" s="166"/>
      <c r="T9" s="166"/>
      <c r="U9" s="143"/>
      <c r="V9" s="144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45"/>
      <c r="AH9" s="146"/>
      <c r="AI9" s="154"/>
      <c r="AJ9" s="154"/>
      <c r="AK9" s="154"/>
      <c r="AL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</row>
    <row r="10" spans="1:51" ht="60">
      <c r="A10" s="140"/>
      <c r="B10" s="145"/>
      <c r="C10" s="146"/>
      <c r="D10" s="140"/>
      <c r="E10" s="149"/>
      <c r="F10" s="149"/>
      <c r="G10" s="149"/>
      <c r="H10" s="49">
        <v>1</v>
      </c>
      <c r="I10" s="49">
        <v>2</v>
      </c>
      <c r="J10" s="49">
        <v>3</v>
      </c>
      <c r="K10" s="49">
        <v>4</v>
      </c>
      <c r="L10" s="49">
        <v>5</v>
      </c>
      <c r="M10" s="48">
        <v>1</v>
      </c>
      <c r="N10" s="48">
        <v>2</v>
      </c>
      <c r="O10" s="48">
        <v>3</v>
      </c>
      <c r="P10" s="48">
        <v>4</v>
      </c>
      <c r="Q10" s="48">
        <v>5</v>
      </c>
      <c r="R10" s="50" t="s">
        <v>73</v>
      </c>
      <c r="S10" s="50" t="s">
        <v>34</v>
      </c>
      <c r="T10" s="50" t="s">
        <v>92</v>
      </c>
      <c r="U10" s="145"/>
      <c r="V10" s="146"/>
      <c r="W10" s="49">
        <v>1</v>
      </c>
      <c r="X10" s="49">
        <v>2</v>
      </c>
      <c r="Y10" s="49">
        <v>3</v>
      </c>
      <c r="Z10" s="49">
        <v>4</v>
      </c>
      <c r="AA10" s="49">
        <v>5</v>
      </c>
      <c r="AB10" s="48">
        <v>1</v>
      </c>
      <c r="AC10" s="48">
        <v>2</v>
      </c>
      <c r="AD10" s="48">
        <v>3</v>
      </c>
      <c r="AE10" s="48">
        <v>4</v>
      </c>
      <c r="AF10" s="48">
        <v>5</v>
      </c>
      <c r="AG10" s="50" t="s">
        <v>73</v>
      </c>
      <c r="AH10" s="50" t="s">
        <v>34</v>
      </c>
      <c r="AI10" s="155"/>
      <c r="AJ10" s="155"/>
      <c r="AK10" s="155"/>
      <c r="AL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</row>
    <row r="11" spans="1:51">
      <c r="A11" s="17" t="s">
        <v>60</v>
      </c>
      <c r="B11" s="11"/>
      <c r="C11" s="11"/>
      <c r="D11" s="11"/>
      <c r="E11" s="12"/>
      <c r="F11" s="12"/>
      <c r="G11" s="12"/>
      <c r="H11" s="64"/>
      <c r="I11" s="64"/>
      <c r="J11" s="64"/>
      <c r="K11" s="64"/>
      <c r="L11" s="64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64"/>
      <c r="X11" s="64"/>
      <c r="Y11" s="64"/>
      <c r="Z11" s="64"/>
      <c r="AA11" s="64"/>
      <c r="AB11" s="11"/>
      <c r="AC11" s="11"/>
      <c r="AD11" s="11"/>
      <c r="AE11" s="11"/>
      <c r="AF11" s="11"/>
      <c r="AG11" s="11"/>
      <c r="AH11" s="12"/>
      <c r="AI11" s="14"/>
      <c r="AJ11" s="52"/>
      <c r="AK11" s="52"/>
      <c r="AL11" s="50"/>
    </row>
    <row r="12" spans="1:51" s="1" customFormat="1" ht="97.15" customHeight="1">
      <c r="A12" s="5">
        <v>1</v>
      </c>
      <c r="B12" s="92" t="s">
        <v>169</v>
      </c>
      <c r="C12" s="93"/>
      <c r="D12" s="83" t="s">
        <v>162</v>
      </c>
      <c r="E12" s="84" t="s">
        <v>163</v>
      </c>
      <c r="F12" s="84" t="s">
        <v>164</v>
      </c>
      <c r="G12" s="43" t="s">
        <v>165</v>
      </c>
      <c r="H12" s="85"/>
      <c r="I12" s="85">
        <v>2</v>
      </c>
      <c r="J12" s="7"/>
      <c r="K12" s="7"/>
      <c r="L12" s="7"/>
      <c r="M12" s="76"/>
      <c r="N12" s="76">
        <v>2</v>
      </c>
      <c r="O12" s="5"/>
      <c r="P12" s="5"/>
      <c r="Q12" s="5"/>
      <c r="R12" s="3">
        <f>(SUM(H12:L12))*(SUM(M12:Q12))</f>
        <v>4</v>
      </c>
      <c r="S12" s="28" t="str">
        <f>IF(R12=1,"SR",IF(AND(R12&gt;1,R12&lt;=3),"LR",IF(AND(R12&gt;=4,R12&lt;=6),"MR",IF(AND(R12&gt;=8,R12&lt;=12),"HR","ER"))))</f>
        <v>MR</v>
      </c>
      <c r="T12" s="86" t="s">
        <v>166</v>
      </c>
      <c r="U12" s="167" t="s">
        <v>173</v>
      </c>
      <c r="V12" s="168"/>
      <c r="W12" s="9"/>
      <c r="X12" s="7">
        <v>2</v>
      </c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2</v>
      </c>
      <c r="AH12" s="28" t="str">
        <f>IF(AG12=1,"SR",IF(AND(AG12&gt;=2,AG12&lt;=3),"LR",IF(AND(AG12&gt;=4,AG12&lt;=6),"MR",IF(AND(AG12&gt;=8,AG12&lt;=12),"HR","ER"))))</f>
        <v>LR</v>
      </c>
      <c r="AI12" s="5" t="s">
        <v>95</v>
      </c>
      <c r="AJ12" s="3" t="s">
        <v>160</v>
      </c>
      <c r="AK12" s="63" t="s">
        <v>167</v>
      </c>
      <c r="AL12" s="77" t="s">
        <v>168</v>
      </c>
      <c r="AN12" s="3" t="s">
        <v>190</v>
      </c>
      <c r="AO12" s="3" t="s">
        <v>190</v>
      </c>
      <c r="AP12" s="3" t="s">
        <v>190</v>
      </c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" customFormat="1" ht="43.5" customHeight="1">
      <c r="A13" s="3">
        <v>2</v>
      </c>
      <c r="B13" s="169" t="s">
        <v>171</v>
      </c>
      <c r="C13" s="170"/>
      <c r="D13" s="87" t="s">
        <v>172</v>
      </c>
      <c r="E13" s="84" t="s">
        <v>170</v>
      </c>
      <c r="F13" s="51" t="s">
        <v>164</v>
      </c>
      <c r="G13" s="43" t="s">
        <v>165</v>
      </c>
      <c r="H13" s="8"/>
      <c r="I13" s="8">
        <v>2</v>
      </c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7" si="0">(SUM(H13:L13))*(SUM(M13:Q13))</f>
        <v>2</v>
      </c>
      <c r="S13" s="28" t="str">
        <f t="shared" ref="S13:S17" si="1">IF(R13=1,"SR",IF(AND(R13&gt;1,R13&lt;=3),"LR",IF(AND(R13&gt;=4,R13&lt;=6),"MR",IF(AND(R13&gt;=8,R13&lt;=12),"HR","ER"))))</f>
        <v>LR</v>
      </c>
      <c r="T13" s="86" t="s">
        <v>166</v>
      </c>
      <c r="U13" s="171" t="s">
        <v>174</v>
      </c>
      <c r="V13" s="102"/>
      <c r="W13" s="8">
        <v>1</v>
      </c>
      <c r="X13" s="8"/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7" si="2">(SUM(W13:AA13))*(SUM(AB13:AF13))</f>
        <v>1</v>
      </c>
      <c r="AH13" s="28" t="str">
        <f t="shared" ref="AH13:AH18" si="3">IF(AG13=1,"SR",IF(AND(AG13&gt;=2,AG13&lt;=3),"LR",IF(AND(AG13&gt;=4,AG13&lt;=6),"MR",IF(AND(AG13&gt;=8,AG13&lt;=12),"HR","ER"))))</f>
        <v>SR</v>
      </c>
      <c r="AI13" s="3" t="s">
        <v>95</v>
      </c>
      <c r="AJ13" s="3" t="s">
        <v>160</v>
      </c>
      <c r="AK13" s="3" t="s">
        <v>96</v>
      </c>
      <c r="AL13" s="3" t="s">
        <v>96</v>
      </c>
      <c r="AN13" s="3" t="s">
        <v>190</v>
      </c>
      <c r="AO13" s="3" t="s">
        <v>190</v>
      </c>
      <c r="AP13" s="3" t="s">
        <v>190</v>
      </c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" customFormat="1" ht="71.45" customHeight="1">
      <c r="A14" s="3">
        <v>3</v>
      </c>
      <c r="B14" s="92" t="s">
        <v>178</v>
      </c>
      <c r="C14" s="93"/>
      <c r="D14" s="77" t="s">
        <v>175</v>
      </c>
      <c r="E14" s="84" t="s">
        <v>170</v>
      </c>
      <c r="F14" s="43" t="s">
        <v>164</v>
      </c>
      <c r="G14" s="43" t="s">
        <v>165</v>
      </c>
      <c r="H14" s="85"/>
      <c r="I14" s="85"/>
      <c r="J14" s="7">
        <v>3</v>
      </c>
      <c r="K14" s="7"/>
      <c r="L14" s="7"/>
      <c r="M14" s="76"/>
      <c r="N14" s="76">
        <v>2</v>
      </c>
      <c r="O14" s="5"/>
      <c r="P14" s="5"/>
      <c r="Q14" s="5"/>
      <c r="R14" s="3">
        <f t="shared" si="0"/>
        <v>6</v>
      </c>
      <c r="S14" s="28" t="str">
        <f t="shared" si="1"/>
        <v>MR</v>
      </c>
      <c r="T14" s="88" t="s">
        <v>176</v>
      </c>
      <c r="U14" s="172" t="s">
        <v>177</v>
      </c>
      <c r="V14" s="173"/>
      <c r="W14" s="8"/>
      <c r="X14" s="8">
        <v>2</v>
      </c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2</v>
      </c>
      <c r="AH14" s="28" t="str">
        <f t="shared" si="3"/>
        <v>LR</v>
      </c>
      <c r="AI14" s="3" t="s">
        <v>95</v>
      </c>
      <c r="AJ14" s="3" t="s">
        <v>160</v>
      </c>
      <c r="AK14" s="63" t="s">
        <v>167</v>
      </c>
      <c r="AL14" s="77" t="s">
        <v>168</v>
      </c>
      <c r="AN14" s="3" t="s">
        <v>190</v>
      </c>
      <c r="AO14" s="3" t="s">
        <v>190</v>
      </c>
      <c r="AP14" s="3" t="s">
        <v>190</v>
      </c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" customFormat="1" ht="57.6" customHeight="1">
      <c r="A15" s="3">
        <v>4</v>
      </c>
      <c r="B15" s="92" t="s">
        <v>179</v>
      </c>
      <c r="C15" s="93"/>
      <c r="D15" s="77" t="s">
        <v>175</v>
      </c>
      <c r="E15" s="84" t="s">
        <v>183</v>
      </c>
      <c r="F15" s="43" t="s">
        <v>164</v>
      </c>
      <c r="G15" s="43" t="s">
        <v>165</v>
      </c>
      <c r="H15" s="8"/>
      <c r="I15" s="8"/>
      <c r="J15" s="8">
        <v>3</v>
      </c>
      <c r="K15" s="8"/>
      <c r="L15" s="8"/>
      <c r="M15" s="3"/>
      <c r="N15" s="3">
        <v>2</v>
      </c>
      <c r="O15" s="3"/>
      <c r="P15" s="3"/>
      <c r="Q15" s="3"/>
      <c r="R15" s="3">
        <f t="shared" si="0"/>
        <v>6</v>
      </c>
      <c r="S15" s="28" t="str">
        <f t="shared" si="1"/>
        <v>MR</v>
      </c>
      <c r="T15" s="88" t="s">
        <v>176</v>
      </c>
      <c r="U15" s="101" t="s">
        <v>180</v>
      </c>
      <c r="V15" s="102"/>
      <c r="W15" s="8"/>
      <c r="X15" s="8">
        <v>2</v>
      </c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2</v>
      </c>
      <c r="AH15" s="28" t="str">
        <f t="shared" si="3"/>
        <v>LR</v>
      </c>
      <c r="AI15" s="3" t="s">
        <v>95</v>
      </c>
      <c r="AJ15" s="3" t="s">
        <v>160</v>
      </c>
      <c r="AK15" s="3" t="s">
        <v>96</v>
      </c>
      <c r="AL15" s="3" t="s">
        <v>96</v>
      </c>
      <c r="AN15" s="3" t="s">
        <v>190</v>
      </c>
      <c r="AO15" s="3" t="s">
        <v>190</v>
      </c>
      <c r="AP15" s="3" t="s">
        <v>190</v>
      </c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" customFormat="1" ht="57.6" customHeight="1">
      <c r="A16" s="3">
        <v>5</v>
      </c>
      <c r="B16" s="92" t="s">
        <v>181</v>
      </c>
      <c r="C16" s="93"/>
      <c r="D16" s="77" t="s">
        <v>182</v>
      </c>
      <c r="E16" s="84" t="s">
        <v>184</v>
      </c>
      <c r="F16" s="43" t="s">
        <v>164</v>
      </c>
      <c r="G16" s="43" t="s">
        <v>165</v>
      </c>
      <c r="H16" s="8"/>
      <c r="I16" s="8"/>
      <c r="J16" s="8">
        <v>3</v>
      </c>
      <c r="K16" s="8"/>
      <c r="L16" s="8"/>
      <c r="M16" s="3"/>
      <c r="N16" s="3">
        <v>2</v>
      </c>
      <c r="O16" s="3"/>
      <c r="P16" s="3"/>
      <c r="Q16" s="3"/>
      <c r="R16" s="3">
        <f t="shared" si="0"/>
        <v>6</v>
      </c>
      <c r="S16" s="28" t="str">
        <f t="shared" si="1"/>
        <v>MR</v>
      </c>
      <c r="T16" s="88" t="s">
        <v>176</v>
      </c>
      <c r="U16" s="101" t="s">
        <v>185</v>
      </c>
      <c r="V16" s="102"/>
      <c r="W16" s="8"/>
      <c r="X16" s="8"/>
      <c r="Y16" s="8">
        <v>3</v>
      </c>
      <c r="Z16" s="8"/>
      <c r="AA16" s="8"/>
      <c r="AB16" s="3">
        <v>1</v>
      </c>
      <c r="AC16" s="3"/>
      <c r="AD16" s="3"/>
      <c r="AE16" s="3"/>
      <c r="AF16" s="3"/>
      <c r="AG16" s="3">
        <f t="shared" si="2"/>
        <v>3</v>
      </c>
      <c r="AH16" s="28" t="str">
        <f t="shared" si="3"/>
        <v>LR</v>
      </c>
      <c r="AI16" s="3" t="s">
        <v>95</v>
      </c>
      <c r="AJ16" s="3" t="s">
        <v>160</v>
      </c>
      <c r="AK16" s="3" t="s">
        <v>96</v>
      </c>
      <c r="AL16" s="3" t="s">
        <v>96</v>
      </c>
      <c r="AN16" s="3" t="s">
        <v>190</v>
      </c>
      <c r="AO16" s="3" t="s">
        <v>190</v>
      </c>
      <c r="AP16" s="3" t="s">
        <v>190</v>
      </c>
      <c r="AQ16" s="3"/>
      <c r="AR16" s="3"/>
      <c r="AS16" s="3"/>
      <c r="AT16" s="3"/>
      <c r="AU16" s="3"/>
      <c r="AV16" s="3"/>
      <c r="AW16" s="3"/>
      <c r="AX16" s="3"/>
      <c r="AY16" s="3"/>
    </row>
    <row r="17" spans="1:51" s="1" customFormat="1" ht="69" customHeight="1">
      <c r="A17" s="3">
        <v>6</v>
      </c>
      <c r="B17" s="95" t="s">
        <v>115</v>
      </c>
      <c r="C17" s="95"/>
      <c r="D17" s="77" t="s">
        <v>116</v>
      </c>
      <c r="E17" s="57" t="s">
        <v>117</v>
      </c>
      <c r="F17" s="3" t="s">
        <v>88</v>
      </c>
      <c r="G17" s="77" t="s">
        <v>120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89" t="s">
        <v>104</v>
      </c>
      <c r="U17" s="174" t="s">
        <v>105</v>
      </c>
      <c r="V17" s="174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95</v>
      </c>
      <c r="AJ17" s="3" t="s">
        <v>160</v>
      </c>
      <c r="AK17" s="3" t="s">
        <v>96</v>
      </c>
      <c r="AL17" s="3" t="s">
        <v>96</v>
      </c>
      <c r="AN17" s="3" t="s">
        <v>190</v>
      </c>
      <c r="AO17" s="3" t="s">
        <v>190</v>
      </c>
      <c r="AP17" s="3" t="s">
        <v>190</v>
      </c>
      <c r="AQ17" s="3"/>
      <c r="AR17" s="3"/>
      <c r="AS17" s="3"/>
      <c r="AT17" s="3"/>
      <c r="AU17" s="3"/>
      <c r="AV17" s="3"/>
      <c r="AW17" s="3"/>
      <c r="AX17" s="3"/>
      <c r="AY17" s="3"/>
    </row>
    <row r="18" spans="1:51" s="1" customFormat="1" ht="116.45" customHeight="1">
      <c r="A18" s="3">
        <v>7</v>
      </c>
      <c r="B18" s="95" t="s">
        <v>150</v>
      </c>
      <c r="C18" s="95"/>
      <c r="D18" s="79" t="s">
        <v>151</v>
      </c>
      <c r="E18" s="62" t="s">
        <v>152</v>
      </c>
      <c r="F18" s="62" t="s">
        <v>153</v>
      </c>
      <c r="G18" s="77" t="s">
        <v>120</v>
      </c>
      <c r="H18" s="8"/>
      <c r="I18" s="8"/>
      <c r="J18" s="8"/>
      <c r="K18" s="8">
        <v>4</v>
      </c>
      <c r="L18" s="8"/>
      <c r="M18" s="54"/>
      <c r="N18" s="3">
        <v>2</v>
      </c>
      <c r="O18" s="3"/>
      <c r="P18" s="54"/>
      <c r="Q18" s="54"/>
      <c r="R18" s="3">
        <f t="shared" ref="R18" si="4">(SUM(H18:L18))*(SUM(M18:Q18))</f>
        <v>8</v>
      </c>
      <c r="S18" s="28" t="str">
        <f t="shared" ref="S18" si="5">IF(R18=1,"SR",IF(AND(R18&gt;1,R18&lt;=3),"LR",IF(AND(R18&gt;=4,R18&lt;=6),"MR",IF(AND(R18&gt;=8,R18&lt;=12),"HR","ER"))))</f>
        <v>HR</v>
      </c>
      <c r="T18" s="78" t="s">
        <v>154</v>
      </c>
      <c r="U18" s="96" t="s">
        <v>155</v>
      </c>
      <c r="V18" s="96"/>
      <c r="W18" s="55"/>
      <c r="X18" s="8">
        <v>2</v>
      </c>
      <c r="Y18" s="8"/>
      <c r="Z18" s="8"/>
      <c r="AA18" s="8"/>
      <c r="AB18" s="3">
        <v>1</v>
      </c>
      <c r="AC18" s="54"/>
      <c r="AD18" s="54"/>
      <c r="AE18" s="54"/>
      <c r="AF18" s="54"/>
      <c r="AG18" s="3">
        <f>(SUM(W18:AA18))*(SUM(AB18:AF18))</f>
        <v>2</v>
      </c>
      <c r="AH18" s="28" t="str">
        <f t="shared" si="3"/>
        <v>LR</v>
      </c>
      <c r="AI18" s="3" t="s">
        <v>95</v>
      </c>
      <c r="AJ18" s="3" t="s">
        <v>160</v>
      </c>
      <c r="AK18" s="3" t="s">
        <v>96</v>
      </c>
      <c r="AL18" s="80" t="s">
        <v>156</v>
      </c>
      <c r="AN18" s="3" t="s">
        <v>190</v>
      </c>
      <c r="AO18" s="3" t="s">
        <v>190</v>
      </c>
      <c r="AP18" s="3" t="s">
        <v>190</v>
      </c>
      <c r="AQ18" s="3"/>
      <c r="AR18" s="3"/>
      <c r="AS18" s="3"/>
      <c r="AT18" s="3"/>
      <c r="AU18" s="3"/>
      <c r="AV18" s="3"/>
      <c r="AW18" s="3"/>
      <c r="AX18" s="3"/>
      <c r="AY18" s="3"/>
    </row>
    <row r="19" spans="1:51" s="1" customFormat="1" ht="87" customHeight="1">
      <c r="A19" s="3">
        <v>8</v>
      </c>
      <c r="B19" s="95" t="s">
        <v>132</v>
      </c>
      <c r="C19" s="95"/>
      <c r="D19" s="77" t="s">
        <v>133</v>
      </c>
      <c r="E19" s="77" t="s">
        <v>134</v>
      </c>
      <c r="F19" s="43" t="s">
        <v>135</v>
      </c>
      <c r="G19" s="77" t="s">
        <v>120</v>
      </c>
      <c r="H19" s="8"/>
      <c r="I19" s="8">
        <v>2</v>
      </c>
      <c r="J19" s="8"/>
      <c r="K19" s="8"/>
      <c r="L19" s="8"/>
      <c r="M19" s="3"/>
      <c r="N19" s="3">
        <v>2</v>
      </c>
      <c r="O19" s="3"/>
      <c r="P19" s="3"/>
      <c r="Q19" s="3"/>
      <c r="R19" s="3">
        <f>(SUM(H19:L19))*(SUM(M19:Q19))</f>
        <v>4</v>
      </c>
      <c r="S19" s="28" t="str">
        <f>IF(R19=1,"SR",IF(AND(R19&gt;1,R19&lt;=3),"LR",IF(AND(R19&gt;=4,R19&lt;=6),"MR",IF(AND(R19&gt;=8,R19&lt;=12),"HR","ER"))))</f>
        <v>MR</v>
      </c>
      <c r="T19" s="81" t="s">
        <v>136</v>
      </c>
      <c r="U19" s="174" t="s">
        <v>137</v>
      </c>
      <c r="V19" s="174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>(SUM(W19:AA19))*(SUM(AB19:AF19))</f>
        <v>1</v>
      </c>
      <c r="AH19" s="28" t="str">
        <f>IF(AG19=1,"SR",IF(AND(AG19&gt;=2,AG19&lt;=3),"LR",IF(AND(AG19&gt;=4,AG19&lt;=6),"MR",IF(AND(AG19&gt;=8,AG19&lt;=12),"HR","ER"))))</f>
        <v>SR</v>
      </c>
      <c r="AI19" s="3" t="s">
        <v>95</v>
      </c>
      <c r="AJ19" s="3" t="s">
        <v>160</v>
      </c>
      <c r="AK19" s="3" t="s">
        <v>96</v>
      </c>
      <c r="AL19" s="3" t="s">
        <v>96</v>
      </c>
      <c r="AN19" s="3" t="s">
        <v>190</v>
      </c>
      <c r="AO19" s="3" t="s">
        <v>190</v>
      </c>
      <c r="AP19" s="3" t="s">
        <v>190</v>
      </c>
      <c r="AQ19" s="3"/>
      <c r="AR19" s="3"/>
      <c r="AS19" s="3"/>
      <c r="AT19" s="3"/>
      <c r="AU19" s="3"/>
      <c r="AV19" s="3"/>
      <c r="AW19" s="3"/>
      <c r="AX19" s="3"/>
      <c r="AY19" s="3"/>
    </row>
    <row r="20" spans="1:51" s="1" customFormat="1">
      <c r="A20" s="34" t="s">
        <v>98</v>
      </c>
      <c r="B20" s="39"/>
      <c r="C20" s="39"/>
      <c r="D20" s="39"/>
      <c r="E20" s="39"/>
      <c r="F20" s="39"/>
      <c r="H20" s="40"/>
      <c r="I20" s="40"/>
      <c r="J20" s="40"/>
      <c r="K20" s="40"/>
      <c r="L20" s="40"/>
      <c r="U20" s="41"/>
      <c r="V20" s="41"/>
      <c r="W20" s="40"/>
      <c r="X20" s="40"/>
      <c r="Y20" s="40"/>
      <c r="Z20" s="40"/>
      <c r="AA20" s="40"/>
      <c r="AI20" s="76"/>
      <c r="AJ20" s="5"/>
      <c r="AK20" s="76"/>
      <c r="AL20" s="76"/>
    </row>
    <row r="21" spans="1:51" s="1" customFormat="1" ht="78" customHeight="1">
      <c r="A21" s="63">
        <v>1</v>
      </c>
      <c r="B21" s="92" t="s">
        <v>186</v>
      </c>
      <c r="C21" s="93"/>
      <c r="D21" s="77" t="s">
        <v>126</v>
      </c>
      <c r="E21" s="77" t="s">
        <v>127</v>
      </c>
      <c r="F21" s="77" t="s">
        <v>128</v>
      </c>
      <c r="G21" s="77" t="s">
        <v>122</v>
      </c>
      <c r="H21" s="8"/>
      <c r="I21" s="8">
        <v>2</v>
      </c>
      <c r="J21" s="8"/>
      <c r="K21" s="8"/>
      <c r="L21" s="8"/>
      <c r="M21" s="3">
        <v>1</v>
      </c>
      <c r="N21" s="3"/>
      <c r="O21" s="3"/>
      <c r="P21" s="3"/>
      <c r="Q21" s="3"/>
      <c r="R21" s="3">
        <v>2</v>
      </c>
      <c r="S21" s="28" t="s">
        <v>123</v>
      </c>
      <c r="T21" s="78" t="s">
        <v>148</v>
      </c>
      <c r="U21" s="94" t="s">
        <v>129</v>
      </c>
      <c r="V21" s="94"/>
      <c r="W21" s="8">
        <v>1</v>
      </c>
      <c r="X21" s="8"/>
      <c r="Y21" s="8"/>
      <c r="Z21" s="8"/>
      <c r="AA21" s="8"/>
      <c r="AB21" s="3">
        <v>1</v>
      </c>
      <c r="AC21" s="3"/>
      <c r="AD21" s="3"/>
      <c r="AE21" s="3"/>
      <c r="AF21" s="3"/>
      <c r="AG21" s="3">
        <v>1</v>
      </c>
      <c r="AH21" s="28" t="s">
        <v>124</v>
      </c>
      <c r="AI21" s="3" t="s">
        <v>95</v>
      </c>
      <c r="AJ21" s="3" t="s">
        <v>160</v>
      </c>
      <c r="AK21" s="3" t="s">
        <v>130</v>
      </c>
      <c r="AL21" s="43" t="s">
        <v>131</v>
      </c>
      <c r="AN21" s="3" t="s">
        <v>190</v>
      </c>
      <c r="AO21" s="3" t="s">
        <v>190</v>
      </c>
      <c r="AP21" s="3" t="s">
        <v>190</v>
      </c>
      <c r="AQ21" s="3"/>
      <c r="AR21" s="3"/>
      <c r="AS21" s="3"/>
      <c r="AT21" s="3"/>
      <c r="AU21" s="3"/>
      <c r="AV21" s="3"/>
      <c r="AW21" s="3"/>
      <c r="AX21" s="3"/>
      <c r="AY21" s="3"/>
    </row>
    <row r="22" spans="1:51">
      <c r="A22" s="16"/>
    </row>
    <row r="23" spans="1:51">
      <c r="A23" s="19"/>
      <c r="B23" s="33" t="s">
        <v>32</v>
      </c>
      <c r="C23" s="20"/>
      <c r="D23" s="20"/>
      <c r="E23" s="20"/>
      <c r="F23" s="20"/>
      <c r="G23" s="20"/>
      <c r="H23" s="20"/>
      <c r="I23" s="20"/>
      <c r="J23" s="20"/>
      <c r="L23" s="21"/>
      <c r="M23" s="19"/>
      <c r="N23" s="19"/>
    </row>
    <row r="24" spans="1:51">
      <c r="A24" s="19"/>
      <c r="B24" s="100" t="s">
        <v>33</v>
      </c>
      <c r="C24" s="100"/>
      <c r="D24" s="100"/>
      <c r="E24" s="100"/>
      <c r="F24" s="100"/>
      <c r="G24" s="100"/>
      <c r="H24" s="100"/>
      <c r="I24" s="20"/>
      <c r="J24" s="22" t="s">
        <v>34</v>
      </c>
      <c r="K24" s="22"/>
      <c r="L24" s="21"/>
      <c r="M24" s="19"/>
      <c r="N24" s="19"/>
      <c r="O24" s="18" t="s">
        <v>54</v>
      </c>
    </row>
    <row r="25" spans="1:51" ht="2.25" customHeight="1">
      <c r="A25" s="19"/>
      <c r="B25" s="68"/>
      <c r="C25" s="68"/>
      <c r="D25" s="68"/>
      <c r="E25" s="68"/>
      <c r="F25" s="68"/>
      <c r="G25" s="68"/>
      <c r="H25" s="68"/>
      <c r="I25" s="20"/>
      <c r="J25" s="22"/>
      <c r="K25" s="22"/>
      <c r="L25" s="21"/>
      <c r="M25" s="19"/>
      <c r="N25" s="19"/>
    </row>
    <row r="26" spans="1:51" ht="21" customHeight="1">
      <c r="A26" s="114"/>
      <c r="B26" s="116"/>
      <c r="C26" s="135" t="s">
        <v>55</v>
      </c>
      <c r="D26" s="136"/>
      <c r="E26" s="136"/>
      <c r="F26" s="136"/>
      <c r="G26" s="136"/>
      <c r="H26" s="137"/>
      <c r="I26" s="20"/>
      <c r="J26" s="22"/>
      <c r="K26" s="22"/>
      <c r="L26" s="21"/>
      <c r="M26" s="19"/>
      <c r="N26" s="19"/>
      <c r="S26" s="19"/>
      <c r="T26" s="19"/>
      <c r="U26" s="19"/>
    </row>
    <row r="27" spans="1:51" ht="14.45" customHeight="1">
      <c r="A27" s="129" t="s">
        <v>42</v>
      </c>
      <c r="B27" s="130"/>
      <c r="C27" s="23"/>
      <c r="D27" s="47">
        <v>1</v>
      </c>
      <c r="E27" s="47">
        <v>2</v>
      </c>
      <c r="F27" s="47">
        <v>3</v>
      </c>
      <c r="G27" s="47">
        <v>4</v>
      </c>
      <c r="H27" s="47">
        <v>5</v>
      </c>
      <c r="I27" s="20"/>
      <c r="J27" s="117" t="s">
        <v>35</v>
      </c>
      <c r="K27" s="118"/>
      <c r="L27" s="119"/>
      <c r="M27" s="24" t="s">
        <v>36</v>
      </c>
      <c r="N27" s="47"/>
      <c r="O27" s="97" t="s">
        <v>27</v>
      </c>
      <c r="P27" s="98"/>
      <c r="Q27" s="98"/>
      <c r="R27" s="98"/>
      <c r="S27" s="98"/>
      <c r="T27" s="98"/>
      <c r="U27" s="98"/>
      <c r="V27" s="99"/>
    </row>
    <row r="28" spans="1:51">
      <c r="A28" s="129"/>
      <c r="B28" s="130"/>
      <c r="C28" s="67">
        <v>1</v>
      </c>
      <c r="D28" s="26">
        <v>1</v>
      </c>
      <c r="E28" s="27">
        <v>2</v>
      </c>
      <c r="F28" s="27">
        <v>3</v>
      </c>
      <c r="G28" s="28">
        <v>4</v>
      </c>
      <c r="H28" s="28">
        <v>5</v>
      </c>
      <c r="I28" s="20"/>
      <c r="J28" s="120" t="s">
        <v>37</v>
      </c>
      <c r="K28" s="121"/>
      <c r="L28" s="122"/>
      <c r="M28" s="24" t="s">
        <v>38</v>
      </c>
      <c r="N28" s="47"/>
      <c r="O28" s="97" t="s">
        <v>28</v>
      </c>
      <c r="P28" s="98"/>
      <c r="Q28" s="98"/>
      <c r="R28" s="98"/>
      <c r="S28" s="98"/>
      <c r="T28" s="98"/>
      <c r="U28" s="98"/>
      <c r="V28" s="99"/>
    </row>
    <row r="29" spans="1:51">
      <c r="A29" s="129"/>
      <c r="B29" s="130"/>
      <c r="C29" s="67">
        <v>2</v>
      </c>
      <c r="D29" s="27">
        <v>2</v>
      </c>
      <c r="E29" s="28">
        <v>4</v>
      </c>
      <c r="F29" s="28">
        <v>6</v>
      </c>
      <c r="G29" s="29">
        <v>8</v>
      </c>
      <c r="H29" s="29">
        <v>10</v>
      </c>
      <c r="I29" s="20"/>
      <c r="J29" s="123" t="s">
        <v>39</v>
      </c>
      <c r="K29" s="124"/>
      <c r="L29" s="125"/>
      <c r="M29" s="24" t="s">
        <v>40</v>
      </c>
      <c r="N29" s="47"/>
      <c r="O29" s="97" t="s">
        <v>29</v>
      </c>
      <c r="P29" s="98"/>
      <c r="Q29" s="98"/>
      <c r="R29" s="98"/>
      <c r="S29" s="98"/>
      <c r="T29" s="98"/>
      <c r="U29" s="98"/>
      <c r="V29" s="99"/>
    </row>
    <row r="30" spans="1:51">
      <c r="A30" s="129"/>
      <c r="B30" s="130"/>
      <c r="C30" s="67">
        <v>3</v>
      </c>
      <c r="D30" s="27">
        <v>3</v>
      </c>
      <c r="E30" s="28">
        <v>6</v>
      </c>
      <c r="F30" s="29">
        <v>9</v>
      </c>
      <c r="G30" s="29">
        <v>11</v>
      </c>
      <c r="H30" s="30">
        <v>15</v>
      </c>
      <c r="I30" s="20"/>
      <c r="J30" s="126" t="s">
        <v>41</v>
      </c>
      <c r="K30" s="127"/>
      <c r="L30" s="128"/>
      <c r="M30" s="31" t="s">
        <v>108</v>
      </c>
      <c r="N30" s="47"/>
      <c r="O30" s="97" t="s">
        <v>30</v>
      </c>
      <c r="P30" s="98"/>
      <c r="Q30" s="98"/>
      <c r="R30" s="98"/>
      <c r="S30" s="98"/>
      <c r="T30" s="98"/>
      <c r="U30" s="98"/>
      <c r="V30" s="99"/>
    </row>
    <row r="31" spans="1:51">
      <c r="A31" s="129"/>
      <c r="B31" s="130"/>
      <c r="C31" s="67">
        <v>4</v>
      </c>
      <c r="D31" s="28">
        <v>4</v>
      </c>
      <c r="E31" s="29">
        <v>8</v>
      </c>
      <c r="F31" s="29">
        <v>11</v>
      </c>
      <c r="G31" s="30">
        <v>15</v>
      </c>
      <c r="H31" s="30">
        <v>20</v>
      </c>
      <c r="I31" s="20"/>
      <c r="J31" s="133" t="s">
        <v>57</v>
      </c>
      <c r="K31" s="133"/>
      <c r="L31" s="134"/>
      <c r="M31" s="131">
        <v>1</v>
      </c>
      <c r="N31" s="132"/>
      <c r="O31" s="97" t="s">
        <v>31</v>
      </c>
      <c r="P31" s="98"/>
      <c r="Q31" s="98"/>
      <c r="R31" s="98"/>
      <c r="S31" s="98"/>
      <c r="T31" s="98"/>
      <c r="U31" s="98"/>
      <c r="V31" s="99"/>
      <c r="W31" s="21"/>
      <c r="X31" s="21"/>
      <c r="Y31" s="21"/>
      <c r="Z31" s="21"/>
      <c r="AA31" s="19"/>
      <c r="AB31" s="19"/>
    </row>
    <row r="32" spans="1:51">
      <c r="A32" s="129"/>
      <c r="B32" s="130"/>
      <c r="C32" s="67">
        <v>5</v>
      </c>
      <c r="D32" s="29">
        <v>5</v>
      </c>
      <c r="E32" s="29">
        <v>10</v>
      </c>
      <c r="F32" s="30">
        <v>15</v>
      </c>
      <c r="G32" s="32">
        <v>20</v>
      </c>
      <c r="H32" s="30">
        <v>25</v>
      </c>
      <c r="I32" s="20"/>
      <c r="J32" s="20"/>
      <c r="L32" s="21"/>
      <c r="M32" s="19"/>
      <c r="N32" s="19"/>
      <c r="S32" s="25"/>
      <c r="T32" s="25"/>
      <c r="U32" s="21"/>
      <c r="V32" s="21"/>
      <c r="W32" s="21"/>
      <c r="X32" s="21"/>
      <c r="Y32" s="21"/>
      <c r="Z32" s="21"/>
      <c r="AA32" s="19"/>
      <c r="AB32" s="19"/>
    </row>
    <row r="33" spans="1:28">
      <c r="A33" s="114"/>
      <c r="B33" s="114"/>
      <c r="I33" s="20"/>
      <c r="J33" s="20"/>
      <c r="L33" s="21"/>
      <c r="M33" s="19"/>
      <c r="N33" s="19"/>
      <c r="S33" s="66"/>
      <c r="T33" s="66"/>
      <c r="U33" s="115"/>
      <c r="V33" s="115"/>
      <c r="W33" s="115"/>
      <c r="X33" s="115"/>
      <c r="Y33" s="115"/>
      <c r="Z33" s="115"/>
      <c r="AA33" s="19"/>
      <c r="AB33" s="19"/>
    </row>
    <row r="34" spans="1:28">
      <c r="A34" s="19"/>
      <c r="B34" s="20"/>
      <c r="C34" s="20"/>
      <c r="D34" s="20"/>
      <c r="E34" s="20"/>
      <c r="F34" s="20"/>
      <c r="G34" s="20"/>
      <c r="H34" s="20"/>
      <c r="I34" s="20"/>
      <c r="J34" s="20"/>
      <c r="L34" s="21"/>
      <c r="M34" s="19"/>
      <c r="N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>
      <c r="A35" s="19"/>
      <c r="B35" s="20" t="s">
        <v>56</v>
      </c>
      <c r="C35" s="20"/>
      <c r="D35" s="20"/>
      <c r="E35" s="20"/>
      <c r="F35" s="20"/>
      <c r="G35" s="20"/>
      <c r="H35" s="20"/>
      <c r="I35" s="20"/>
      <c r="J35" s="20"/>
      <c r="L35" s="21"/>
      <c r="M35" s="19"/>
      <c r="N35" s="19"/>
    </row>
    <row r="36" spans="1:28">
      <c r="A36" s="19"/>
      <c r="B36" s="20">
        <v>1</v>
      </c>
      <c r="C36" s="20" t="s">
        <v>43</v>
      </c>
      <c r="D36" s="20"/>
      <c r="E36" s="20"/>
      <c r="F36" s="20"/>
      <c r="G36" s="20"/>
      <c r="H36" s="20"/>
      <c r="I36" s="20"/>
      <c r="J36" s="20"/>
      <c r="L36" s="21"/>
      <c r="M36" s="19"/>
      <c r="N36" s="19"/>
    </row>
    <row r="37" spans="1:28">
      <c r="A37" s="19"/>
      <c r="B37" s="20">
        <v>2</v>
      </c>
      <c r="C37" s="20" t="s">
        <v>44</v>
      </c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>
      <c r="A38" s="19"/>
      <c r="B38" s="20">
        <v>3</v>
      </c>
      <c r="C38" s="20" t="s">
        <v>45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>
      <c r="A39" s="19"/>
      <c r="B39" s="20">
        <v>4</v>
      </c>
      <c r="C39" s="20" t="s">
        <v>46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>
      <c r="A40" s="19"/>
      <c r="B40" s="20">
        <v>5</v>
      </c>
      <c r="C40" s="20" t="s">
        <v>47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>
      <c r="A41" s="19"/>
      <c r="B41" s="20"/>
      <c r="C41" s="20"/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>
      <c r="A42" s="19"/>
      <c r="B42" s="20" t="s">
        <v>48</v>
      </c>
      <c r="C42" s="20"/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>
      <c r="A43" s="19"/>
      <c r="B43" s="20">
        <v>1</v>
      </c>
      <c r="C43" s="20" t="s">
        <v>49</v>
      </c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>
      <c r="A44" s="19"/>
      <c r="B44" s="20">
        <v>2</v>
      </c>
      <c r="C44" s="20" t="s">
        <v>50</v>
      </c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>
      <c r="A45" s="19"/>
      <c r="B45" s="20">
        <v>3</v>
      </c>
      <c r="C45" s="20" t="s">
        <v>51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>
      <c r="A46" s="19"/>
      <c r="B46" s="20">
        <v>4</v>
      </c>
      <c r="C46" s="20" t="s">
        <v>52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>
      <c r="A47" s="19"/>
      <c r="B47" s="20">
        <v>5</v>
      </c>
      <c r="C47" s="20" t="s">
        <v>53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</sheetData>
  <mergeCells count="67">
    <mergeCell ref="A33:B33"/>
    <mergeCell ref="U33:Z33"/>
    <mergeCell ref="J29:L29"/>
    <mergeCell ref="O29:V29"/>
    <mergeCell ref="J30:L30"/>
    <mergeCell ref="O30:V30"/>
    <mergeCell ref="J31:L31"/>
    <mergeCell ref="M31:N31"/>
    <mergeCell ref="O31:V31"/>
    <mergeCell ref="A27:B32"/>
    <mergeCell ref="J27:L27"/>
    <mergeCell ref="O27:V27"/>
    <mergeCell ref="J28:L28"/>
    <mergeCell ref="O28:V28"/>
    <mergeCell ref="B21:C21"/>
    <mergeCell ref="U21:V21"/>
    <mergeCell ref="B24:H24"/>
    <mergeCell ref="A26:B26"/>
    <mergeCell ref="C26:H26"/>
    <mergeCell ref="B19:C19"/>
    <mergeCell ref="U19:V19"/>
    <mergeCell ref="B16:C16"/>
    <mergeCell ref="U16:V16"/>
    <mergeCell ref="B17:C17"/>
    <mergeCell ref="U17:V17"/>
    <mergeCell ref="B18:C18"/>
    <mergeCell ref="U18:V18"/>
    <mergeCell ref="B13:C13"/>
    <mergeCell ref="U13:V13"/>
    <mergeCell ref="B14:C14"/>
    <mergeCell ref="U14:V14"/>
    <mergeCell ref="B15:C15"/>
    <mergeCell ref="U15:V15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R8:T9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</mergeCells>
  <conditionalFormatting sqref="R12:R15 AG12:AG16">
    <cfRule type="cellIs" dxfId="119" priority="126" operator="between">
      <formula>15</formula>
      <formula>25</formula>
    </cfRule>
    <cfRule type="cellIs" dxfId="118" priority="127" operator="between">
      <formula>8</formula>
      <formula>12</formula>
    </cfRule>
    <cfRule type="cellIs" dxfId="117" priority="128" operator="between">
      <formula>4</formula>
      <formula>6</formula>
    </cfRule>
    <cfRule type="cellIs" dxfId="116" priority="129" operator="between">
      <formula>1</formula>
      <formula>3</formula>
    </cfRule>
    <cfRule type="cellIs" dxfId="115" priority="130" operator="equal">
      <formula>0</formula>
    </cfRule>
  </conditionalFormatting>
  <conditionalFormatting sqref="S12:S15">
    <cfRule type="containsText" dxfId="114" priority="121" operator="containsText" text="ER">
      <formula>NOT(ISERROR(SEARCH("ER",S12)))</formula>
    </cfRule>
  </conditionalFormatting>
  <conditionalFormatting sqref="S12:S15">
    <cfRule type="containsText" dxfId="113" priority="122" operator="containsText" text="HR">
      <formula>NOT(ISERROR(SEARCH("HR",S12)))</formula>
    </cfRule>
    <cfRule type="containsText" dxfId="112" priority="123" operator="containsText" text="MR">
      <formula>NOT(ISERROR(SEARCH("MR",S12)))</formula>
    </cfRule>
    <cfRule type="containsText" dxfId="111" priority="124" operator="containsText" text="LR">
      <formula>NOT(ISERROR(SEARCH("LR",S12)))</formula>
    </cfRule>
    <cfRule type="containsText" dxfId="110" priority="125" operator="containsText" text="SR">
      <formula>NOT(ISERROR(SEARCH("SR",S12)))</formula>
    </cfRule>
  </conditionalFormatting>
  <conditionalFormatting sqref="AH12:AH16">
    <cfRule type="containsText" dxfId="109" priority="131" operator="containsText" text="ER">
      <formula>NOT(ISERROR(SEARCH("ER",AH12)))</formula>
    </cfRule>
    <cfRule type="containsText" dxfId="108" priority="132" operator="containsText" text="HR">
      <formula>NOT(ISERROR(SEARCH("HR",AH12)))</formula>
    </cfRule>
    <cfRule type="containsText" dxfId="107" priority="133" operator="containsText" text="MR">
      <formula>NOT(ISERROR(SEARCH("MR",AH12)))</formula>
    </cfRule>
    <cfRule type="containsText" dxfId="106" priority="134" operator="containsText" text="LR">
      <formula>NOT(ISERROR(SEARCH("LR",AH12)))</formula>
    </cfRule>
    <cfRule type="containsText" dxfId="105" priority="135" operator="containsText" text="SR">
      <formula>NOT(ISERROR(SEARCH("SR",AH12)))</formula>
    </cfRule>
  </conditionalFormatting>
  <conditionalFormatting sqref="S12">
    <cfRule type="containsText" dxfId="104" priority="137" operator="containsText" text="HR">
      <formula>NOT(ISERROR(SEARCH("HR",S12)))</formula>
    </cfRule>
    <cfRule type="containsText" dxfId="103" priority="138" operator="containsText" text="MR">
      <formula>NOT(ISERROR(SEARCH("MR",S12)))</formula>
    </cfRule>
    <cfRule type="containsText" dxfId="102" priority="139" operator="containsText" text="LR">
      <formula>NOT(ISERROR(SEARCH("LR",S12)))</formula>
    </cfRule>
    <cfRule type="containsText" dxfId="101" priority="140" operator="containsText" text="SR">
      <formula>NOT(ISERROR(SEARCH("SR",S12)))</formula>
    </cfRule>
  </conditionalFormatting>
  <conditionalFormatting sqref="S12">
    <cfRule type="containsText" dxfId="100" priority="136" operator="containsText" text="ER">
      <formula>NOT(ISERROR(SEARCH("ER",S12)))</formula>
    </cfRule>
  </conditionalFormatting>
  <conditionalFormatting sqref="R16">
    <cfRule type="cellIs" dxfId="99" priority="116" operator="between">
      <formula>15</formula>
      <formula>25</formula>
    </cfRule>
    <cfRule type="cellIs" dxfId="98" priority="117" operator="between">
      <formula>8</formula>
      <formula>12</formula>
    </cfRule>
    <cfRule type="cellIs" dxfId="97" priority="118" operator="between">
      <formula>4</formula>
      <formula>6</formula>
    </cfRule>
    <cfRule type="cellIs" dxfId="96" priority="119" operator="between">
      <formula>1</formula>
      <formula>3</formula>
    </cfRule>
    <cfRule type="cellIs" dxfId="95" priority="120" operator="equal">
      <formula>0</formula>
    </cfRule>
  </conditionalFormatting>
  <conditionalFormatting sqref="S16">
    <cfRule type="containsText" dxfId="94" priority="111" operator="containsText" text="ER">
      <formula>NOT(ISERROR(SEARCH("ER",S16)))</formula>
    </cfRule>
  </conditionalFormatting>
  <conditionalFormatting sqref="S16">
    <cfRule type="containsText" dxfId="93" priority="112" operator="containsText" text="HR">
      <formula>NOT(ISERROR(SEARCH("HR",S16)))</formula>
    </cfRule>
    <cfRule type="containsText" dxfId="92" priority="113" operator="containsText" text="MR">
      <formula>NOT(ISERROR(SEARCH("MR",S16)))</formula>
    </cfRule>
    <cfRule type="containsText" dxfId="91" priority="114" operator="containsText" text="LR">
      <formula>NOT(ISERROR(SEARCH("LR",S16)))</formula>
    </cfRule>
    <cfRule type="containsText" dxfId="90" priority="115" operator="containsText" text="SR">
      <formula>NOT(ISERROR(SEARCH("SR",S16)))</formula>
    </cfRule>
  </conditionalFormatting>
  <conditionalFormatting sqref="T12">
    <cfRule type="containsText" dxfId="89" priority="91" operator="containsText" text="ER">
      <formula>NOT(ISERROR(SEARCH("ER",T12)))</formula>
    </cfRule>
    <cfRule type="containsText" dxfId="88" priority="92" operator="containsText" text="HR">
      <formula>NOT(ISERROR(SEARCH("HR",T12)))</formula>
    </cfRule>
    <cfRule type="containsText" dxfId="87" priority="93" operator="containsText" text="MR">
      <formula>NOT(ISERROR(SEARCH("MR",T12)))</formula>
    </cfRule>
    <cfRule type="containsText" dxfId="86" priority="94" operator="containsText" text="LR">
      <formula>NOT(ISERROR(SEARCH("LR",T12)))</formula>
    </cfRule>
    <cfRule type="containsText" dxfId="85" priority="95" operator="containsText" text="SR">
      <formula>NOT(ISERROR(SEARCH("SR",T12)))</formula>
    </cfRule>
  </conditionalFormatting>
  <conditionalFormatting sqref="T13">
    <cfRule type="containsText" dxfId="84" priority="86" operator="containsText" text="ER">
      <formula>NOT(ISERROR(SEARCH("ER",T13)))</formula>
    </cfRule>
    <cfRule type="containsText" dxfId="83" priority="87" operator="containsText" text="HR">
      <formula>NOT(ISERROR(SEARCH("HR",T13)))</formula>
    </cfRule>
    <cfRule type="containsText" dxfId="82" priority="88" operator="containsText" text="MR">
      <formula>NOT(ISERROR(SEARCH("MR",T13)))</formula>
    </cfRule>
    <cfRule type="containsText" dxfId="81" priority="89" operator="containsText" text="LR">
      <formula>NOT(ISERROR(SEARCH("LR",T13)))</formula>
    </cfRule>
    <cfRule type="containsText" dxfId="80" priority="90" operator="containsText" text="SR">
      <formula>NOT(ISERROR(SEARCH("SR",T13)))</formula>
    </cfRule>
  </conditionalFormatting>
  <conditionalFormatting sqref="T14">
    <cfRule type="containsText" dxfId="79" priority="81" operator="containsText" text="ER">
      <formula>NOT(ISERROR(SEARCH("ER",T14)))</formula>
    </cfRule>
    <cfRule type="containsText" dxfId="78" priority="82" operator="containsText" text="HR">
      <formula>NOT(ISERROR(SEARCH("HR",T14)))</formula>
    </cfRule>
    <cfRule type="containsText" dxfId="77" priority="83" operator="containsText" text="MR">
      <formula>NOT(ISERROR(SEARCH("MR",T14)))</formula>
    </cfRule>
    <cfRule type="containsText" dxfId="76" priority="84" operator="containsText" text="LR">
      <formula>NOT(ISERROR(SEARCH("LR",T14)))</formula>
    </cfRule>
    <cfRule type="containsText" dxfId="75" priority="85" operator="containsText" text="SR">
      <formula>NOT(ISERROR(SEARCH("SR",T14)))</formula>
    </cfRule>
  </conditionalFormatting>
  <conditionalFormatting sqref="T15">
    <cfRule type="containsText" dxfId="74" priority="76" operator="containsText" text="ER">
      <formula>NOT(ISERROR(SEARCH("ER",T15)))</formula>
    </cfRule>
    <cfRule type="containsText" dxfId="73" priority="77" operator="containsText" text="HR">
      <formula>NOT(ISERROR(SEARCH("HR",T15)))</formula>
    </cfRule>
    <cfRule type="containsText" dxfId="72" priority="78" operator="containsText" text="MR">
      <formula>NOT(ISERROR(SEARCH("MR",T15)))</formula>
    </cfRule>
    <cfRule type="containsText" dxfId="71" priority="79" operator="containsText" text="LR">
      <formula>NOT(ISERROR(SEARCH("LR",T15)))</formula>
    </cfRule>
    <cfRule type="containsText" dxfId="70" priority="80" operator="containsText" text="SR">
      <formula>NOT(ISERROR(SEARCH("SR",T15)))</formula>
    </cfRule>
  </conditionalFormatting>
  <conditionalFormatting sqref="T16">
    <cfRule type="containsText" dxfId="69" priority="71" operator="containsText" text="ER">
      <formula>NOT(ISERROR(SEARCH("ER",T16)))</formula>
    </cfRule>
    <cfRule type="containsText" dxfId="68" priority="72" operator="containsText" text="HR">
      <formula>NOT(ISERROR(SEARCH("HR",T16)))</formula>
    </cfRule>
    <cfRule type="containsText" dxfId="67" priority="73" operator="containsText" text="MR">
      <formula>NOT(ISERROR(SEARCH("MR",T16)))</formula>
    </cfRule>
    <cfRule type="containsText" dxfId="66" priority="74" operator="containsText" text="LR">
      <formula>NOT(ISERROR(SEARCH("LR",T16)))</formula>
    </cfRule>
    <cfRule type="containsText" dxfId="65" priority="75" operator="containsText" text="SR">
      <formula>NOT(ISERROR(SEARCH("SR",T16)))</formula>
    </cfRule>
  </conditionalFormatting>
  <conditionalFormatting sqref="AG18">
    <cfRule type="cellIs" dxfId="64" priority="61" operator="between">
      <formula>15</formula>
      <formula>25</formula>
    </cfRule>
    <cfRule type="cellIs" dxfId="63" priority="62" operator="between">
      <formula>8</formula>
      <formula>12</formula>
    </cfRule>
    <cfRule type="cellIs" dxfId="62" priority="63" operator="between">
      <formula>4</formula>
      <formula>6</formula>
    </cfRule>
    <cfRule type="cellIs" dxfId="61" priority="64" operator="between">
      <formula>1</formula>
      <formula>3</formula>
    </cfRule>
    <cfRule type="cellIs" dxfId="60" priority="65" operator="equal">
      <formula>0</formula>
    </cfRule>
  </conditionalFormatting>
  <conditionalFormatting sqref="S19">
    <cfRule type="containsText" dxfId="59" priority="11" operator="containsText" text="ER">
      <formula>NOT(ISERROR(SEARCH("ER",S19)))</formula>
    </cfRule>
  </conditionalFormatting>
  <conditionalFormatting sqref="S19">
    <cfRule type="containsText" dxfId="58" priority="12" operator="containsText" text="HR">
      <formula>NOT(ISERROR(SEARCH("HR",S19)))</formula>
    </cfRule>
    <cfRule type="containsText" dxfId="57" priority="13" operator="containsText" text="MR">
      <formula>NOT(ISERROR(SEARCH("MR",S19)))</formula>
    </cfRule>
    <cfRule type="containsText" dxfId="56" priority="14" operator="containsText" text="LR">
      <formula>NOT(ISERROR(SEARCH("LR",S19)))</formula>
    </cfRule>
    <cfRule type="containsText" dxfId="55" priority="15" operator="containsText" text="SR">
      <formula>NOT(ISERROR(SEARCH("SR",S19)))</formula>
    </cfRule>
  </conditionalFormatting>
  <conditionalFormatting sqref="AH18">
    <cfRule type="containsText" dxfId="54" priority="66" operator="containsText" text="ER">
      <formula>NOT(ISERROR(SEARCH("ER",AH18)))</formula>
    </cfRule>
    <cfRule type="containsText" dxfId="53" priority="67" operator="containsText" text="HR">
      <formula>NOT(ISERROR(SEARCH("HR",AH18)))</formula>
    </cfRule>
    <cfRule type="containsText" dxfId="52" priority="68" operator="containsText" text="MR">
      <formula>NOT(ISERROR(SEARCH("MR",AH18)))</formula>
    </cfRule>
    <cfRule type="containsText" dxfId="51" priority="69" operator="containsText" text="LR">
      <formula>NOT(ISERROR(SEARCH("LR",AH18)))</formula>
    </cfRule>
    <cfRule type="containsText" dxfId="50" priority="70" operator="containsText" text="SR">
      <formula>NOT(ISERROR(SEARCH("SR",AH18)))</formula>
    </cfRule>
  </conditionalFormatting>
  <conditionalFormatting sqref="R18">
    <cfRule type="cellIs" dxfId="49" priority="51" operator="between">
      <formula>15</formula>
      <formula>25</formula>
    </cfRule>
    <cfRule type="cellIs" dxfId="48" priority="52" operator="between">
      <formula>8</formula>
      <formula>12</formula>
    </cfRule>
    <cfRule type="cellIs" dxfId="47" priority="53" operator="between">
      <formula>4</formula>
      <formula>6</formula>
    </cfRule>
    <cfRule type="cellIs" dxfId="46" priority="54" operator="between">
      <formula>1</formula>
      <formula>3</formula>
    </cfRule>
    <cfRule type="cellIs" dxfId="45" priority="55" operator="equal">
      <formula>0</formula>
    </cfRule>
  </conditionalFormatting>
  <conditionalFormatting sqref="S18">
    <cfRule type="containsText" dxfId="44" priority="46" operator="containsText" text="ER">
      <formula>NOT(ISERROR(SEARCH("ER",S18)))</formula>
    </cfRule>
  </conditionalFormatting>
  <conditionalFormatting sqref="S18">
    <cfRule type="containsText" dxfId="43" priority="47" operator="containsText" text="HR">
      <formula>NOT(ISERROR(SEARCH("HR",S18)))</formula>
    </cfRule>
    <cfRule type="containsText" dxfId="42" priority="48" operator="containsText" text="MR">
      <formula>NOT(ISERROR(SEARCH("MR",S18)))</formula>
    </cfRule>
    <cfRule type="containsText" dxfId="41" priority="49" operator="containsText" text="LR">
      <formula>NOT(ISERROR(SEARCH("LR",S18)))</formula>
    </cfRule>
    <cfRule type="containsText" dxfId="40" priority="50" operator="containsText" text="SR">
      <formula>NOT(ISERROR(SEARCH("SR",S18)))</formula>
    </cfRule>
  </conditionalFormatting>
  <conditionalFormatting sqref="AG17 R17">
    <cfRule type="cellIs" dxfId="39" priority="36" operator="between">
      <formula>15</formula>
      <formula>25</formula>
    </cfRule>
    <cfRule type="cellIs" dxfId="38" priority="37" operator="between">
      <formula>8</formula>
      <formula>12</formula>
    </cfRule>
    <cfRule type="cellIs" dxfId="37" priority="38" operator="between">
      <formula>4</formula>
      <formula>6</formula>
    </cfRule>
    <cfRule type="cellIs" dxfId="36" priority="39" operator="between">
      <formula>1</formula>
      <formula>3</formula>
    </cfRule>
    <cfRule type="cellIs" dxfId="35" priority="40" operator="equal">
      <formula>0</formula>
    </cfRule>
  </conditionalFormatting>
  <conditionalFormatting sqref="S17">
    <cfRule type="containsText" dxfId="34" priority="31" operator="containsText" text="ER">
      <formula>NOT(ISERROR(SEARCH("ER",S17)))</formula>
    </cfRule>
  </conditionalFormatting>
  <conditionalFormatting sqref="S17">
    <cfRule type="containsText" dxfId="33" priority="32" operator="containsText" text="HR">
      <formula>NOT(ISERROR(SEARCH("HR",S17)))</formula>
    </cfRule>
    <cfRule type="containsText" dxfId="32" priority="33" operator="containsText" text="MR">
      <formula>NOT(ISERROR(SEARCH("MR",S17)))</formula>
    </cfRule>
    <cfRule type="containsText" dxfId="31" priority="34" operator="containsText" text="LR">
      <formula>NOT(ISERROR(SEARCH("LR",S17)))</formula>
    </cfRule>
    <cfRule type="containsText" dxfId="30" priority="35" operator="containsText" text="SR">
      <formula>NOT(ISERROR(SEARCH("SR",S17)))</formula>
    </cfRule>
  </conditionalFormatting>
  <conditionalFormatting sqref="AH17">
    <cfRule type="containsText" dxfId="29" priority="41" operator="containsText" text="ER">
      <formula>NOT(ISERROR(SEARCH("ER",AH17)))</formula>
    </cfRule>
    <cfRule type="containsText" dxfId="28" priority="42" operator="containsText" text="HR">
      <formula>NOT(ISERROR(SEARCH("HR",AH17)))</formula>
    </cfRule>
    <cfRule type="containsText" dxfId="27" priority="43" operator="containsText" text="MR">
      <formula>NOT(ISERROR(SEARCH("MR",AH17)))</formula>
    </cfRule>
    <cfRule type="containsText" dxfId="26" priority="44" operator="containsText" text="LR">
      <formula>NOT(ISERROR(SEARCH("LR",AH17)))</formula>
    </cfRule>
    <cfRule type="containsText" dxfId="25" priority="45" operator="containsText" text="SR">
      <formula>NOT(ISERROR(SEARCH("SR",AH17)))</formula>
    </cfRule>
  </conditionalFormatting>
  <conditionalFormatting sqref="R19 AG19">
    <cfRule type="cellIs" dxfId="24" priority="16" operator="between">
      <formula>15</formula>
      <formula>25</formula>
    </cfRule>
    <cfRule type="cellIs" dxfId="23" priority="17" operator="between">
      <formula>8</formula>
      <formula>12</formula>
    </cfRule>
    <cfRule type="cellIs" dxfId="22" priority="18" operator="between">
      <formula>4</formula>
      <formula>6</formula>
    </cfRule>
    <cfRule type="cellIs" dxfId="21" priority="19" operator="between">
      <formula>1</formula>
      <formula>3</formula>
    </cfRule>
    <cfRule type="cellIs" dxfId="20" priority="20" operator="equal">
      <formula>0</formula>
    </cfRule>
  </conditionalFormatting>
  <conditionalFormatting sqref="AH19">
    <cfRule type="containsText" dxfId="19" priority="21" operator="containsText" text="ER">
      <formula>NOT(ISERROR(SEARCH("ER",AH19)))</formula>
    </cfRule>
    <cfRule type="containsText" dxfId="18" priority="22" operator="containsText" text="HR">
      <formula>NOT(ISERROR(SEARCH("HR",AH19)))</formula>
    </cfRule>
    <cfRule type="containsText" dxfId="17" priority="23" operator="containsText" text="MR">
      <formula>NOT(ISERROR(SEARCH("MR",AH19)))</formula>
    </cfRule>
    <cfRule type="containsText" dxfId="16" priority="24" operator="containsText" text="LR">
      <formula>NOT(ISERROR(SEARCH("LR",AH19)))</formula>
    </cfRule>
    <cfRule type="containsText" dxfId="15" priority="25" operator="containsText" text="SR">
      <formula>NOT(ISERROR(SEARCH("SR",AH19)))</formula>
    </cfRule>
  </conditionalFormatting>
  <conditionalFormatting sqref="S19">
    <cfRule type="containsText" dxfId="14" priority="27" operator="containsText" text="HR">
      <formula>NOT(ISERROR(SEARCH("HR",S19)))</formula>
    </cfRule>
    <cfRule type="containsText" dxfId="13" priority="28" operator="containsText" text="MR">
      <formula>NOT(ISERROR(SEARCH("MR",S19)))</formula>
    </cfRule>
    <cfRule type="containsText" dxfId="12" priority="29" operator="containsText" text="LR">
      <formula>NOT(ISERROR(SEARCH("LR",S19)))</formula>
    </cfRule>
    <cfRule type="containsText" dxfId="11" priority="30" operator="containsText" text="SR">
      <formula>NOT(ISERROR(SEARCH("SR",S19)))</formula>
    </cfRule>
  </conditionalFormatting>
  <conditionalFormatting sqref="S19">
    <cfRule type="containsText" dxfId="10" priority="26" operator="containsText" text="ER">
      <formula>NOT(ISERROR(SEARCH("ER",S19)))</formula>
    </cfRule>
  </conditionalFormatting>
  <conditionalFormatting sqref="R21 AG21">
    <cfRule type="cellIs" dxfId="9" priority="1" operator="between">
      <formula>15</formula>
      <formula>25</formula>
    </cfRule>
    <cfRule type="cellIs" dxfId="8" priority="2" operator="between">
      <formula>8</formula>
      <formula>12</formula>
    </cfRule>
    <cfRule type="cellIs" dxfId="7" priority="3" operator="between">
      <formula>4</formula>
      <formula>6</formula>
    </cfRule>
    <cfRule type="cellIs" dxfId="6" priority="4" operator="between">
      <formula>1</formula>
      <formula>3</formula>
    </cfRule>
    <cfRule type="cellIs" dxfId="5" priority="5" operator="equal">
      <formula>0</formula>
    </cfRule>
  </conditionalFormatting>
  <conditionalFormatting sqref="S21 AH21">
    <cfRule type="containsText" dxfId="4" priority="6" operator="containsText" text="ER">
      <formula>NOT(ISERROR(SEARCH("ER",S21)))</formula>
    </cfRule>
    <cfRule type="containsText" dxfId="3" priority="7" operator="containsText" text="HR">
      <formula>NOT(ISERROR(SEARCH("HR",S21)))</formula>
    </cfRule>
    <cfRule type="containsText" dxfId="2" priority="8" operator="containsText" text="MR">
      <formula>NOT(ISERROR(SEARCH("MR",S21)))</formula>
    </cfRule>
    <cfRule type="containsText" dxfId="1" priority="9" operator="containsText" text="LR">
      <formula>NOT(ISERROR(SEARCH("LR",S21)))</formula>
    </cfRule>
    <cfRule type="containsText" dxfId="0" priority="10" operator="containsText" text="SR">
      <formula>NOT(ISERROR(SEARCH("SR",S21)))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Office WHSA</vt:lpstr>
      <vt:lpstr>HIRAC warehouse CIWH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2026-04-06T03:40:33Z</dcterms:modified>
</cp:coreProperties>
</file>