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NDRE\AppData\Local\Microsoft\Windows\INetCache\Content.Outlook\ZVPVCGCT\"/>
    </mc:Choice>
  </mc:AlternateContent>
  <bookViews>
    <workbookView xWindow="0" yWindow="0" windowWidth="28800" windowHeight="12210" tabRatio="900" firstSheet="4" activeTab="6"/>
  </bookViews>
  <sheets>
    <sheet name="IDENTIFIKASI TTI" sheetId="1" state="hidden" r:id="rId1"/>
    <sheet name="Strength" sheetId="5" state="hidden" r:id="rId2"/>
    <sheet name="Opportunity" sheetId="7" state="hidden" r:id="rId3"/>
    <sheet name="Threat" sheetId="8" state="hidden" r:id="rId4"/>
    <sheet name="INTERNAL KELEMAHAN" sheetId="12" r:id="rId5"/>
    <sheet name="EKSTERNAL ANCAMAN" sheetId="15" r:id="rId6"/>
    <sheet name="EKSTERNAL PELUANG" sheetId="16" r:id="rId7"/>
  </sheets>
  <definedNames>
    <definedName name="_xlnm._FilterDatabase" localSheetId="5" hidden="1">'EKSTERNAL ANCAMAN'!$C$3:$C$4</definedName>
    <definedName name="_xlnm._FilterDatabase" localSheetId="6" hidden="1">'EKSTERNAL PELUANG'!$C$3:$C$4</definedName>
    <definedName name="_xlnm._FilterDatabase" localSheetId="0" hidden="1">'IDENTIFIKASI TTI'!$F$7:$K$180</definedName>
    <definedName name="_xlnm._FilterDatabase" localSheetId="4" hidden="1">'INTERNAL KELEMAHAN'!$C$3:$C$4</definedName>
    <definedName name="_xlnm._FilterDatabase" localSheetId="2" hidden="1">Opportunity!$C$3:$G$20</definedName>
    <definedName name="_xlnm._FilterDatabase" localSheetId="1" hidden="1">Strength!$C$3:$G$37</definedName>
    <definedName name="_xlnm._FilterDatabase" localSheetId="3" hidden="1">Threat!$C$3:$G$27</definedName>
    <definedName name="_xlnm.Print_Area" localSheetId="0">'IDENTIFIKASI TTI'!$A$1:$L$179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23" i="7" l="1"/>
  <c r="E12" i="7" s="1"/>
  <c r="F23" i="7"/>
  <c r="E8" i="7" l="1"/>
  <c r="E20" i="7"/>
  <c r="G20" i="7" s="1"/>
  <c r="E7" i="7"/>
  <c r="E18" i="7"/>
  <c r="E17" i="7"/>
  <c r="E16" i="7"/>
  <c r="E15" i="7"/>
  <c r="E14" i="7"/>
  <c r="G14" i="7" s="1"/>
  <c r="E21" i="7"/>
  <c r="E6" i="7"/>
  <c r="E11" i="7"/>
  <c r="E13" i="7"/>
  <c r="E9" i="7"/>
  <c r="E4" i="7"/>
  <c r="E22" i="7"/>
  <c r="E19" i="7"/>
  <c r="E5" i="7"/>
  <c r="E10" i="7"/>
  <c r="G12" i="7"/>
  <c r="G13" i="7"/>
  <c r="D28" i="8"/>
  <c r="F28" i="8"/>
  <c r="E4" i="8" l="1"/>
  <c r="E20" i="8"/>
  <c r="G20" i="8" s="1"/>
  <c r="G15" i="7"/>
  <c r="E23" i="7"/>
  <c r="E22" i="8"/>
  <c r="G22" i="8" s="1"/>
  <c r="G4" i="8"/>
  <c r="G180" i="1" l="1"/>
  <c r="F180" i="1"/>
  <c r="G11" i="7" l="1"/>
  <c r="G19" i="7" l="1"/>
  <c r="G10" i="7"/>
  <c r="G22" i="7"/>
  <c r="G5" i="7"/>
  <c r="G21" i="7"/>
  <c r="G18" i="7"/>
  <c r="G8" i="7"/>
  <c r="G16" i="7"/>
  <c r="G6" i="7"/>
  <c r="G4" i="7"/>
  <c r="G9" i="7"/>
  <c r="G7" i="7"/>
  <c r="E9" i="8"/>
  <c r="G9" i="8" s="1"/>
  <c r="E14" i="8"/>
  <c r="G14" i="8" s="1"/>
  <c r="E21" i="8"/>
  <c r="G21" i="8" s="1"/>
  <c r="E18" i="8"/>
  <c r="G18" i="8" s="1"/>
  <c r="E10" i="8"/>
  <c r="G10" i="8" s="1"/>
  <c r="E26" i="8"/>
  <c r="G26" i="8" s="1"/>
  <c r="E13" i="8"/>
  <c r="G13" i="8" s="1"/>
  <c r="E16" i="8"/>
  <c r="G16" i="8" s="1"/>
  <c r="E12" i="8"/>
  <c r="G12" i="8" s="1"/>
  <c r="E11" i="8"/>
  <c r="G11" i="8" s="1"/>
  <c r="E6" i="8"/>
  <c r="G6" i="8" s="1"/>
  <c r="E5" i="8"/>
  <c r="E23" i="8"/>
  <c r="G23" i="8" s="1"/>
  <c r="E27" i="8"/>
  <c r="G27" i="8" s="1"/>
  <c r="E17" i="8"/>
  <c r="G17" i="8" s="1"/>
  <c r="E19" i="8"/>
  <c r="G19" i="8" s="1"/>
  <c r="E8" i="8"/>
  <c r="G8" i="8" s="1"/>
  <c r="E24" i="8"/>
  <c r="G24" i="8" s="1"/>
  <c r="E15" i="8"/>
  <c r="G15" i="8" s="1"/>
  <c r="E25" i="8"/>
  <c r="G25" i="8" s="1"/>
  <c r="E7" i="8"/>
  <c r="G7" i="8" s="1"/>
  <c r="F36" i="5"/>
  <c r="D36" i="5"/>
  <c r="J180" i="1"/>
  <c r="I180" i="1"/>
  <c r="H180" i="1"/>
  <c r="K180" i="1"/>
  <c r="E32" i="5" l="1"/>
  <c r="G32" i="5" s="1"/>
  <c r="E11" i="5"/>
  <c r="G11" i="5" s="1"/>
  <c r="G17" i="7"/>
  <c r="G5" i="8"/>
  <c r="E28" i="8"/>
  <c r="E18" i="5"/>
  <c r="G18" i="5" s="1"/>
  <c r="E5" i="5"/>
  <c r="G5" i="5" s="1"/>
  <c r="E29" i="5"/>
  <c r="G29" i="5" s="1"/>
  <c r="E14" i="5"/>
  <c r="G14" i="5" s="1"/>
  <c r="E26" i="5"/>
  <c r="G26" i="5" s="1"/>
  <c r="E24" i="5"/>
  <c r="G24" i="5" s="1"/>
  <c r="E10" i="5"/>
  <c r="G10" i="5" s="1"/>
  <c r="E22" i="5"/>
  <c r="G22" i="5" s="1"/>
  <c r="E17" i="5"/>
  <c r="G17" i="5" s="1"/>
  <c r="E12" i="5"/>
  <c r="G12" i="5" s="1"/>
  <c r="E19" i="5"/>
  <c r="G19" i="5" s="1"/>
  <c r="E34" i="5"/>
  <c r="G34" i="5" s="1"/>
  <c r="E33" i="5"/>
  <c r="G33" i="5" s="1"/>
  <c r="E9" i="5"/>
  <c r="G9" i="5" s="1"/>
  <c r="E15" i="5"/>
  <c r="G15" i="5" s="1"/>
  <c r="E13" i="5"/>
  <c r="E7" i="5"/>
  <c r="G7" i="5" s="1"/>
  <c r="E23" i="5"/>
  <c r="G23" i="5" s="1"/>
  <c r="E21" i="5"/>
  <c r="G21" i="5" s="1"/>
  <c r="E30" i="5"/>
  <c r="G30" i="5" s="1"/>
  <c r="E8" i="5"/>
  <c r="G8" i="5" s="1"/>
  <c r="E6" i="5"/>
  <c r="G6" i="5" s="1"/>
  <c r="E28" i="5"/>
  <c r="G28" i="5" s="1"/>
  <c r="E20" i="5"/>
  <c r="G20" i="5" s="1"/>
  <c r="E4" i="5"/>
  <c r="G4" i="5" s="1"/>
  <c r="E25" i="5"/>
  <c r="G25" i="5" s="1"/>
  <c r="E27" i="5"/>
  <c r="G27" i="5" s="1"/>
  <c r="E16" i="5"/>
  <c r="G16" i="5" s="1"/>
  <c r="E31" i="5"/>
  <c r="G31" i="5" s="1"/>
  <c r="G23" i="7" l="1"/>
  <c r="G28" i="8"/>
  <c r="G13" i="5"/>
  <c r="E36" i="5"/>
  <c r="G36" i="5" l="1"/>
</calcChain>
</file>

<file path=xl/sharedStrings.xml><?xml version="1.0" encoding="utf-8"?>
<sst xmlns="http://schemas.openxmlformats.org/spreadsheetml/2006/main" count="581" uniqueCount="300">
  <si>
    <t>NO</t>
  </si>
  <si>
    <t>FAKTOR</t>
  </si>
  <si>
    <t>IN</t>
  </si>
  <si>
    <t>EKS</t>
  </si>
  <si>
    <t>S</t>
  </si>
  <si>
    <t>W</t>
  </si>
  <si>
    <t>O</t>
  </si>
  <si>
    <t>T</t>
  </si>
  <si>
    <t>SUMBER</t>
  </si>
  <si>
    <t>KATAGORI</t>
  </si>
  <si>
    <t>F-MSD/11</t>
  </si>
  <si>
    <t>STRENGTH</t>
  </si>
  <si>
    <t>OPPORTUNITY</t>
  </si>
  <si>
    <t>THREAT</t>
  </si>
  <si>
    <t>Ekonomi</t>
  </si>
  <si>
    <t>Sosial</t>
  </si>
  <si>
    <t>Teknologi</t>
  </si>
  <si>
    <t>Lingkungan</t>
  </si>
  <si>
    <t>Persaingan</t>
  </si>
  <si>
    <t>Politik</t>
  </si>
  <si>
    <t>System Management</t>
  </si>
  <si>
    <t>ISSUES</t>
  </si>
  <si>
    <t>ISU STRATEGIS</t>
  </si>
  <si>
    <t>BOBOT</t>
  </si>
  <si>
    <t>% BOBOT</t>
  </si>
  <si>
    <t>RATING</t>
  </si>
  <si>
    <t>SCORE</t>
  </si>
  <si>
    <t>Legal / Kepatuhan</t>
  </si>
  <si>
    <t xml:space="preserve">Penerapan SMM  SNI ISO 9001:2015     </t>
  </si>
  <si>
    <t>Sertifikasi Oekotex</t>
  </si>
  <si>
    <t>Kinerja Proses</t>
  </si>
  <si>
    <t>Penggunaan chemical dyestuff ramah lingkungan (sertifikasi OEKOTEX)</t>
  </si>
  <si>
    <t>STAKEHOLDER</t>
  </si>
  <si>
    <t>KEBUTUHAN DAN HARAPAN</t>
  </si>
  <si>
    <t>Produk berkualitas tinggi</t>
  </si>
  <si>
    <t>Pelayanan prima</t>
  </si>
  <si>
    <t>Dapat membuktikan kesesuaian pelaksanaan sistem management QHSE</t>
  </si>
  <si>
    <t>Mengembangkan product yang ramah lingkungan</t>
  </si>
  <si>
    <t>Mempunyai tanggung jawab sosial dan lingkungan</t>
  </si>
  <si>
    <t>Pengiriman tepat waktu</t>
  </si>
  <si>
    <t>KONTEKS ORGANISASI</t>
  </si>
  <si>
    <t>PT TRISULA TEXTILE INDUSTRIES Tbk</t>
  </si>
  <si>
    <t>Toko Retail menilai kualitas produk Trisula cukup memuaskan</t>
  </si>
  <si>
    <t>Kualitas produk seragam cukup memuaskan</t>
  </si>
  <si>
    <t>Harga yang ditawarkan sesuai dengan kualitas yang diberikan</t>
  </si>
  <si>
    <t>Harga produk Trisula lebih tinggi dari harga produk pesaing</t>
  </si>
  <si>
    <t>Pengelolaan anak perusahaan (Agen) menjadi lebih baik</t>
  </si>
  <si>
    <t>Supplier / Contractor</t>
  </si>
  <si>
    <t>Order berkelanjutan</t>
  </si>
  <si>
    <t>Persyaratan QHSE yang jelas dalam perjanjian / kontrak</t>
  </si>
  <si>
    <t>Harga kompetitif</t>
  </si>
  <si>
    <t>Spesifikasi pekerjaan/ produk jelas</t>
  </si>
  <si>
    <t>Pembayaran tepat waktu</t>
  </si>
  <si>
    <t>Retur barang minimal</t>
  </si>
  <si>
    <t>Tidak ada kesalahan data / transaksi</t>
  </si>
  <si>
    <t>Komunikasi berjalan lancar dan kondusif</t>
  </si>
  <si>
    <t>Tidak ada permintaan pengiriman mendadak</t>
  </si>
  <si>
    <t>Plafon pengobatan staff dan keluarga 100%</t>
  </si>
  <si>
    <t>Plafon rawat inap dinaikkan sesuai dengan kenaikan harga kamar rumah sakit</t>
  </si>
  <si>
    <t>Menu makan siang lebih bervariasi dan harga dinaikkan</t>
  </si>
  <si>
    <t>Penggantian uang makan dinas luar dinaikkan</t>
  </si>
  <si>
    <t>Ada penggantian uang transport untuk karyawan non staff yang tidak menggunakan jemputan</t>
  </si>
  <si>
    <t>Ada fasilitas pinjaman uang  dari perusahaan</t>
  </si>
  <si>
    <t>Ada fasilitas kredit perumahan dari perusahaan</t>
  </si>
  <si>
    <t>Fasilitas toilet yang lebih bersih dan layak</t>
  </si>
  <si>
    <t>Ada rekreasi setiap tahun yang membawa keluarga</t>
  </si>
  <si>
    <t>Mempunyai sarana ibadah dan olahraga yang memadai</t>
  </si>
  <si>
    <t>Sarana komunikasi (telp, fax, email, surat) tidak ada gangguan atau terlambat</t>
  </si>
  <si>
    <t>Kendaraan dinas terpenuhi sesuai kebutuhan  user</t>
  </si>
  <si>
    <t>Penyediaan APD</t>
  </si>
  <si>
    <t>Suasana kerja kondusif</t>
  </si>
  <si>
    <t>Jenjang karir jelas</t>
  </si>
  <si>
    <t>Menjadi karyawan tetap</t>
  </si>
  <si>
    <t>Karu dilibatkan dalam sistem penilaian dari karyawan kontrak ke karyawan tetap</t>
  </si>
  <si>
    <t>Karyawan level operator ingin mengenal atasan khususnya level staff up</t>
  </si>
  <si>
    <t>Ada masa penilaian untuk karyawan baru sebelum dikontrak oleh TTI</t>
  </si>
  <si>
    <t>Training yang dilaksanakan lebih banyak praktik</t>
  </si>
  <si>
    <t xml:space="preserve">Training disesuaikan dengan kebutuhan </t>
  </si>
  <si>
    <t>Kenaikan gaji tidak hanya berdasarkan  UMK</t>
  </si>
  <si>
    <t>Uang premi hadir non staff dinaikkan</t>
  </si>
  <si>
    <t>Uang tunjangan masa kerja dan pendidikan dinaikkan</t>
  </si>
  <si>
    <t>THR staff termasuk uang transport</t>
  </si>
  <si>
    <t>Masyarakat sekitar</t>
  </si>
  <si>
    <t>Tidak ada pencemaran lingkungan</t>
  </si>
  <si>
    <t>Bisa ikut bekerja</t>
  </si>
  <si>
    <t>Membantu meningkatkan kesejahteraan masyarakat sekitar</t>
  </si>
  <si>
    <t>Membantu penyediaan fasilitas umum</t>
  </si>
  <si>
    <t>Menciptakan lapangan kerja dan mengurangi pengangguran</t>
  </si>
  <si>
    <t>Media</t>
  </si>
  <si>
    <t>Asuransi</t>
  </si>
  <si>
    <t>Mampu membuktikan kesesuaian pelaksanaan HSE Management</t>
  </si>
  <si>
    <t>Mampu menunjukkan bukti pengelolaan risiko terutama terkait lingkungan</t>
  </si>
  <si>
    <t>Perpanjangan ijin tidak terlambat</t>
  </si>
  <si>
    <t>Mematuhi Undang-Undang atau Peraturan Tata Kelola Perusahaan, Lingkungan, Keselamatan dan Kesehatan Kerja</t>
  </si>
  <si>
    <t>NGO / Satgas Citarum</t>
  </si>
  <si>
    <t>Tidak ada pencemaran Lingkungan (terutama limbah cair)</t>
  </si>
  <si>
    <t>Lembaga Sertifikasi</t>
  </si>
  <si>
    <t>sesuai dengan persyaratan standard yang ditetapkan</t>
  </si>
  <si>
    <t>Koperasi</t>
  </si>
  <si>
    <t>Outsourcing</t>
  </si>
  <si>
    <t>Pembayaran tidak terlambat</t>
  </si>
  <si>
    <t>Bea Cukai</t>
  </si>
  <si>
    <t xml:space="preserve">Waktu pengiriman Data PEB ke Bea Cukai lewat internet diusahakan datanya akurat </t>
  </si>
  <si>
    <t>Pengiriman Data PIB serta komunikasi dengan  Bea Cukai lewat internet untuk mengambil respon Reject, respon Billing dan respon SPPB, serta melaporkan SKA untuk bebas Bea Masuk, serta surat izin yang terkait dengan import</t>
  </si>
  <si>
    <t>EMKL</t>
  </si>
  <si>
    <t>Ketika trucking/Container datang barang harus sdh siap</t>
  </si>
  <si>
    <t>Menyiapkan pembayaran DO di Pelayaran, menyiapkan trucking, melaporkan dokumen import yang di perlukan Bea Cukai sesuai dengan no HSnya. Bertindak cepat supaya tidak terkena biaya storage dan Demorage</t>
  </si>
  <si>
    <t>Bank</t>
  </si>
  <si>
    <t>Dokumen Export yg di serahkan ke bank harus lengkap sesuai dengan form pengantar dan diusahakan jangan sampai ada penyimpangan</t>
  </si>
  <si>
    <t xml:space="preserve">Proses open LC yang lebih cepat, Penerimaan dokumen original dari exportir tidak lama, serta pembayaran Billing saat container sudah sampai di Tanjung Priok juga bisa lebih cepat </t>
  </si>
  <si>
    <t>Pembayaran loan tepat waktu serta memenuhi persyaratan yang ditentukan</t>
  </si>
  <si>
    <t>Mematuhi peraturan perundang-undangan</t>
  </si>
  <si>
    <t>Pengelolaan lingkungan yang baik</t>
  </si>
  <si>
    <t>Transaksi perbankan berjalan baik dan lancar</t>
  </si>
  <si>
    <t>Forwarder</t>
  </si>
  <si>
    <t xml:space="preserve">Pada waktu permintaan schdl harus di sertakan dengan Shipping Instruction </t>
  </si>
  <si>
    <t xml:space="preserve">Pemberitahuan kedatangan kapal serta informasi data manifest harus lebih actual supaya tidak terjadi Redress, pemberitahuan biaya penebusan DO dan syarat syaratnya lebih di permudah </t>
  </si>
  <si>
    <t>Departemen Perdagangan</t>
  </si>
  <si>
    <t xml:space="preserve">Tidak ada form export yg sudah di beli tetapi tidak ada realisasinya </t>
  </si>
  <si>
    <t xml:space="preserve">Memastikan no HS (Harmoni System) untuk setiap barang yang akan di import. Mengajukan permohonan izin import terkait seperti PI TPT, PI Besi Baja, Izin import  Mesin Bekas, serta harapan izin tidak terlalu lama terbitnya karena akan mengganggu schedule import yang telah di tentukan oleh bagian produksi </t>
  </si>
  <si>
    <t>Sekolah / Universitas</t>
  </si>
  <si>
    <t>Menyediakan fasilitas Praktek Latihan Kerja</t>
  </si>
  <si>
    <t>Kantor Pajak</t>
  </si>
  <si>
    <t>Pelaporan pajak yang benar</t>
  </si>
  <si>
    <t>Pembayaran pajak yang benar dan tepat waktu</t>
  </si>
  <si>
    <t>Bursa Efek</t>
  </si>
  <si>
    <t>Kewajiban pelaporan tidak terlambat</t>
  </si>
  <si>
    <t>OJK</t>
  </si>
  <si>
    <t>Laporan keuangan tidak terlambat</t>
  </si>
  <si>
    <t>Penerapan keuangan berkelanjutan (POJK)</t>
  </si>
  <si>
    <t>Competitor</t>
  </si>
  <si>
    <t>Pemegang Saham</t>
  </si>
  <si>
    <t>Pertumbuhan perusahaan dan sustainability</t>
  </si>
  <si>
    <t>Pembagian deviden (keuntungan)</t>
  </si>
  <si>
    <t>Management yang dapat dipercaya (Accountable)</t>
  </si>
  <si>
    <t>Kualitas Produk</t>
  </si>
  <si>
    <t>Harga Produk</t>
  </si>
  <si>
    <t>Pengiriman Produk</t>
  </si>
  <si>
    <t>Promosi</t>
  </si>
  <si>
    <t xml:space="preserve">Hubungan baik dengan supplier </t>
  </si>
  <si>
    <t>UPAH</t>
  </si>
  <si>
    <t>FASILITAS</t>
  </si>
  <si>
    <t>LINGKUNGAN DAN KESEHATAN KERJA</t>
  </si>
  <si>
    <t>PENGEMBANGAN</t>
  </si>
  <si>
    <t>TRAINING</t>
  </si>
  <si>
    <t>Mendapat premi kinerja atau bonus</t>
  </si>
  <si>
    <t>Perusahaan sudah mengeluarkan Kebijakan Premi Kinerja</t>
  </si>
  <si>
    <t>Karyawan / Serikat Pekerja</t>
  </si>
  <si>
    <t>Tempat kerja memenuhi standart kesehatan : udara, kebisingan, suhu</t>
  </si>
  <si>
    <t>Peningkatan CSR untuk memberdayakan masyarakat</t>
  </si>
  <si>
    <t>Nilai tukar Rupiah terhadap USD  14.500</t>
  </si>
  <si>
    <t>Penerapan Industri 4.0</t>
  </si>
  <si>
    <t>Jumlah penduduk Indonesia 270 Jt Jiwa</t>
  </si>
  <si>
    <t>Trend Fashion yang variatif</t>
  </si>
  <si>
    <t>Customer Retail / Seragam / Agen</t>
  </si>
  <si>
    <t>Pangsa Pasar</t>
  </si>
  <si>
    <t>Nilai &amp; Budaya Kerja</t>
  </si>
  <si>
    <t>Employee Engagement Index stabil</t>
  </si>
  <si>
    <t>Pelaksanaan Kaizen, 5S yang konsisten</t>
  </si>
  <si>
    <t>Hubungan industrial yang baik</t>
  </si>
  <si>
    <t>K3</t>
  </si>
  <si>
    <t>Tidak terjadi penyakit akibat kerja</t>
  </si>
  <si>
    <t>Penyediaan APD yang sesuai</t>
  </si>
  <si>
    <t>Management</t>
  </si>
  <si>
    <t>Kinerja keuangan yang meningkat</t>
  </si>
  <si>
    <t>Cash Flow Stabil</t>
  </si>
  <si>
    <t>Kinerja Keuangan</t>
  </si>
  <si>
    <t>Kinerja Penjualan</t>
  </si>
  <si>
    <t>Kinerja  proses yang meningkat</t>
  </si>
  <si>
    <t>Kinerja penjualan yang meningkat</t>
  </si>
  <si>
    <t>Kinerja learning &amp; growth yang meningkat</t>
  </si>
  <si>
    <t>Kualitas produk lokal stabil</t>
  </si>
  <si>
    <t>Pemenuhan lead time belum 100 %</t>
  </si>
  <si>
    <t>Penerapan SML SNI ISO 14001:2015</t>
  </si>
  <si>
    <t>Kompetensi</t>
  </si>
  <si>
    <t>Peningkatan kompetensi staff dan manager yang berkelanjutan</t>
  </si>
  <si>
    <t>Peningkatan Kompetensi Karyawan yang berkelanjutan</t>
  </si>
  <si>
    <t>Pelaksanaan GCG</t>
  </si>
  <si>
    <t>Brand Image Bellini dan Caterina</t>
  </si>
  <si>
    <t>Image perusahaan terbuka (go public)</t>
  </si>
  <si>
    <t>Marketing dan Promosi</t>
  </si>
  <si>
    <t>Jaringan distribusi yang panjang</t>
  </si>
  <si>
    <t>Program promosi yang kurang variatif</t>
  </si>
  <si>
    <t>Kemampuan menghasilkan produk yang variatif</t>
  </si>
  <si>
    <t>Penggunaan SAP dan Aplikasi TIASA</t>
  </si>
  <si>
    <t>Peningkatan kualitas greige</t>
  </si>
  <si>
    <t>Pengurangan sumber energi batu bara</t>
  </si>
  <si>
    <t>Persaingan yang sehat</t>
  </si>
  <si>
    <t xml:space="preserve">Informasi yang cepat, akurat dan transparan </t>
  </si>
  <si>
    <t>Informasi</t>
  </si>
  <si>
    <t>Emergency Services (Rumah Sakit, Damkar, Kepolisian)</t>
  </si>
  <si>
    <t>Adanya SOP Tanggap Darurat</t>
  </si>
  <si>
    <t>Adanya pelatihan Tanggap darurat secara reguler</t>
  </si>
  <si>
    <t>Mempunyai peralatan tanggap darurat yang memadai</t>
  </si>
  <si>
    <t>Memiliki data yang lengkap dan akurat</t>
  </si>
  <si>
    <t>Memberikan informasi secara cepat dan akurat</t>
  </si>
  <si>
    <t>Melaporkan secara cepat setiap kejadian atau perubahan terhadap object asuransi</t>
  </si>
  <si>
    <t xml:space="preserve">Peningkatan kepercayaan shareholder dalam pengelolaan perusahaan </t>
  </si>
  <si>
    <t>Perusahan melakukan transaksi keuangan berdasarkan pedoman yang berlaku</t>
  </si>
  <si>
    <t>Perusahaan transparan dalam akses informasi yang dibutuhkan</t>
  </si>
  <si>
    <t>Data lengkap dan akurat</t>
  </si>
  <si>
    <t>Tidak ada pelanggaran Undang undang</t>
  </si>
  <si>
    <t>Turut serta membangun daerah secara aktif</t>
  </si>
  <si>
    <t>Permintaan data atau informasi cepat dan benar</t>
  </si>
  <si>
    <t>Kenaikan biaya energi</t>
  </si>
  <si>
    <t>Pemanasan global</t>
  </si>
  <si>
    <t>Sebagian besar permesinan sudah tua</t>
  </si>
  <si>
    <t>FAKTOR ISSUES</t>
  </si>
  <si>
    <t>(Direktur Utama)</t>
  </si>
  <si>
    <t>Kualitas produk export &amp; garment fluktuatif</t>
  </si>
  <si>
    <r>
      <t>Menjalankan Sistem Management</t>
    </r>
    <r>
      <rPr>
        <u/>
        <sz val="11"/>
        <color theme="1"/>
        <rFont val="Calibri"/>
        <family val="2"/>
        <scheme val="minor"/>
      </rPr>
      <t xml:space="preserve"> </t>
    </r>
    <r>
      <rPr>
        <u/>
        <sz val="11"/>
        <color rgb="FFFF0000"/>
        <rFont val="Calibri"/>
        <family val="2"/>
        <scheme val="minor"/>
      </rPr>
      <t>QHSE</t>
    </r>
    <r>
      <rPr>
        <sz val="11"/>
        <color theme="1"/>
        <rFont val="Calibri"/>
        <family val="2"/>
        <charset val="1"/>
        <scheme val="minor"/>
      </rPr>
      <t xml:space="preserve"> secara benar dan berkelanjutan</t>
    </r>
  </si>
  <si>
    <t>Fasilitas Koperasi Karyawan</t>
  </si>
  <si>
    <t>Image Perusahaan</t>
  </si>
  <si>
    <t xml:space="preserve">Konsistensi transaksi realtime </t>
  </si>
  <si>
    <t>Keterangan</t>
  </si>
  <si>
    <t>Terkait K3</t>
  </si>
  <si>
    <t>Terkait Lingkungan</t>
  </si>
  <si>
    <t>Kesehatan</t>
  </si>
  <si>
    <t>Terkait Pandemi Covid 19</t>
  </si>
  <si>
    <t>Pemerintah (Dinas Perdagangan, Perindustrian, Tenaga Kerja, Lingkungan Hidup, Hukum dan HAM, Energi dan Sumber Daya Mineral, Kesehatan, Pemkot)</t>
  </si>
  <si>
    <t>Tempat kerja bersih, rapi dan ergonomis</t>
  </si>
  <si>
    <t>Kebebasan dalam berserikat dan mengutarakan pendapat</t>
  </si>
  <si>
    <t>Pengelolaan risiko, loan covenant (affirmative dan negatif covenant) dengan baik</t>
  </si>
  <si>
    <t>Anggaran Pemerintah untuk pembelian seragam berkurang</t>
  </si>
  <si>
    <t xml:space="preserve">Kenaikan Harga bahan baku </t>
  </si>
  <si>
    <t xml:space="preserve">Kenaikan harga chemical dyestuff </t>
  </si>
  <si>
    <t>Diberlakukannya UU no 11 tahun 2020 tentang Omnibus Law Cipta Lapangan Kerja</t>
  </si>
  <si>
    <t>Tetap sehat dimasa pandemi covid 19</t>
  </si>
  <si>
    <t>Pelaksanaan protokol kesehatan secara konsisten</t>
  </si>
  <si>
    <t>Penurunan NPBT</t>
  </si>
  <si>
    <t>Potensi unmoving/down grade cenderung stabil</t>
  </si>
  <si>
    <t>Sertifikasi SPPT SNI</t>
  </si>
  <si>
    <t>Memenuhi Baku Mutu Air Limbah / Pengelolaan IPAL baru</t>
  </si>
  <si>
    <t xml:space="preserve">Kecepatan dan transparansi informasi melalui media online </t>
  </si>
  <si>
    <t>Image pengelolaan limbah cair yang lebih baik (IPAL baru)</t>
  </si>
  <si>
    <t xml:space="preserve">Konsistensi pengembangan sistem management </t>
  </si>
  <si>
    <t>Kepercayaan perbankan yang tetap terjaga</t>
  </si>
  <si>
    <t>Sertifikasi Barang K3L</t>
  </si>
  <si>
    <t>Inventory greige menurun</t>
  </si>
  <si>
    <t>Pengelolaan perusahaan yang slim</t>
  </si>
  <si>
    <t>Cimahi, Mei 2021</t>
  </si>
  <si>
    <t>Program Keberlanjutan</t>
  </si>
  <si>
    <t>Lead time singkat</t>
  </si>
  <si>
    <t>Produk yang variatif dan inovatif</t>
  </si>
  <si>
    <t>Karyawan yang sejahtera (better life for all)</t>
  </si>
  <si>
    <t>71 % customer retail menilai pengiriman tepat waktu</t>
  </si>
  <si>
    <t>38% customer export tidak puas dengan kualitas produk</t>
  </si>
  <si>
    <t>24 % customer retail menyatakan sampel produk tidak diupdate</t>
  </si>
  <si>
    <t>17 % Customer retail tidak menerima update produk baru</t>
  </si>
  <si>
    <t>Pelaksanaan system management mutu, lingkungan, K3 serta tanggung jawab sosial  dapat meningkatkan image positif perusahaan</t>
  </si>
  <si>
    <t>Trend belanja online (e-commerse) meningkat 48% selama tahun 2021</t>
  </si>
  <si>
    <t>Order belum stabil (masih dibawah normal)</t>
  </si>
  <si>
    <t>Persaingan dengan produk import</t>
  </si>
  <si>
    <t>Persaingan dengan kompetitor lokal</t>
  </si>
  <si>
    <t>Ketersediaan permesinan textile modern (produktivitas tinggi dan hemat energy)</t>
  </si>
  <si>
    <t>Kelangkaan bahan baku dan sumber energi</t>
  </si>
  <si>
    <t>Kecelakaan kerja masih sama dengan tahun sebelumnya</t>
  </si>
  <si>
    <t>Menurunnya angka positif covid di Indonesia memberi peluang kebangkitan ekonomi</t>
  </si>
  <si>
    <t>Potensi kenaikan UMK</t>
  </si>
  <si>
    <t>Tingkat Inflasi Januari-Desember 2021 0,84%</t>
  </si>
  <si>
    <t>Pertumbuhan ekonomi 2021 sekitar 4%</t>
  </si>
  <si>
    <t>Peningkatan emisi CO2</t>
  </si>
  <si>
    <t>Carbon Tax dan Carbon Trading</t>
  </si>
  <si>
    <t>Pandemi Covid 19 belum berakhir walaupun kasus aktif jauh menurun</t>
  </si>
  <si>
    <t>Penjualan tidak mencapai target</t>
  </si>
  <si>
    <t>Pengelolaan Agen</t>
  </si>
  <si>
    <t>Beberapa Agen mempunyai DOH Inventory yang besar</t>
  </si>
  <si>
    <t>Beberapa Agen mempunyai DOH AR yang besar</t>
  </si>
  <si>
    <t>Penerapan SMK3 SNI ISO 45001:2018</t>
  </si>
  <si>
    <t>Agen mangga 2 diperiksa oleh kantor pajak</t>
  </si>
  <si>
    <t>PROPER biru</t>
  </si>
  <si>
    <t>Transaksi SAP Agen belum realtime</t>
  </si>
  <si>
    <t>Konsistensi pengembangan system management</t>
  </si>
  <si>
    <t>Realisasi produksi dibawah kapasitas</t>
  </si>
  <si>
    <t>Penurunan produktivitas Texturizing</t>
  </si>
  <si>
    <t>Penurunan produktivitas Dyeing Finishing</t>
  </si>
  <si>
    <t>Pemahaman terhadap cost produksi masih kurang</t>
  </si>
  <si>
    <t>Suku bunga pinjaman bank 10,5 %</t>
  </si>
  <si>
    <t>Legal/ kepatuhan</t>
  </si>
  <si>
    <t>Departemen</t>
  </si>
  <si>
    <t>INTERNAL-EKSTERNAL ISU</t>
  </si>
  <si>
    <t>MKT-BisDev.</t>
  </si>
  <si>
    <t>Harga produk untuk pasar to customer terlalu mahal</t>
  </si>
  <si>
    <t>Perhitungan costing untuk produk OEM dianggap terlalu mahal</t>
  </si>
  <si>
    <t xml:space="preserve">Ketersediaan komponen dan material tidak tepat waktu --&gt; Hasil PKH tidak sesuai </t>
  </si>
  <si>
    <t>Kualitas hasil  cat  Roland --&gt; Hasil PKH tidak sesuai</t>
  </si>
  <si>
    <t>Harga produk sejenis lain to retail customer lebih terjangkau</t>
  </si>
  <si>
    <t>Desain produk sejenis  lain di pasar retail customer lebih menarik</t>
  </si>
  <si>
    <t>Keterbatasan SDM pemasaran untuk New OEM customer</t>
  </si>
  <si>
    <t>Kepastian waktu penyelesain produk tidak pasti</t>
  </si>
  <si>
    <t>keterbatasan Development produk kursi Dragon</t>
  </si>
  <si>
    <t>Harga yang ditawarkan produsen lain untuk pasar ekspor lebih terjangkau</t>
  </si>
  <si>
    <t>ISU EKSTERNAL STRATEGIS 2024 ( Ancaman )</t>
  </si>
  <si>
    <t>ISU INTERNAL STRATEGIS 2024 ( weakness )</t>
  </si>
  <si>
    <t>ISU EKSTERNAL STRATEGIS 2024 ( PELUANG )</t>
  </si>
  <si>
    <t>PEKUANG NEW BUYER EKSPOR</t>
  </si>
  <si>
    <t>PELUANG NEW BUYER OEM PROJECT PANEL PRODUCT</t>
  </si>
  <si>
    <t>Lead time  pengerjaaan produk untuk ekpor diharapkan 30 hari</t>
  </si>
  <si>
    <t>PELUANG NEW BUYER OEM PROJECT LOKAL TERBUKA ( SCHOOL PRODUCT, BANQUET )</t>
  </si>
  <si>
    <t>PELUANG POTENSI PRODUK HOME LIVING (SOFA , PANEL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</si>
</sst>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
  </numFmts>
  <fonts count="29" x14ac:knownFonts="1">
    <font>
      <sz val="11"/>
      <color theme="1"/>
      <name val="Calibri"/>
      <family val="2"/>
      <charset val="1"/>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8"/>
      <color theme="1"/>
      <name val="Calibri"/>
      <family val="2"/>
      <scheme val="minor"/>
    </font>
    <font>
      <b/>
      <sz val="11"/>
      <color theme="1"/>
      <name val="Calibri"/>
      <family val="2"/>
      <scheme val="minor"/>
    </font>
    <font>
      <sz val="11"/>
      <color theme="1"/>
      <name val="Calibri"/>
      <family val="2"/>
    </font>
    <font>
      <u/>
      <sz val="11"/>
      <color theme="1"/>
      <name val="Calibri"/>
      <family val="2"/>
      <scheme val="minor"/>
    </font>
    <font>
      <u/>
      <sz val="11"/>
      <color rgb="FFFF0000"/>
      <name val="Calibri"/>
      <family val="2"/>
      <scheme val="minor"/>
    </font>
    <font>
      <b/>
      <sz val="14"/>
      <color theme="1"/>
      <name val="Calibri"/>
      <family val="2"/>
      <scheme val="minor"/>
    </font>
    <font>
      <sz val="14"/>
      <color theme="1"/>
      <name val="Calibri"/>
      <family val="2"/>
      <scheme val="minor"/>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rgb="FFFF000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style="double">
        <color indexed="64"/>
      </left>
      <right style="thin">
        <color indexed="64"/>
      </right>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auto="1"/>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bottom style="thin">
        <color indexed="64"/>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style="double">
        <color indexed="64"/>
      </bottom>
      <diagonal/>
    </border>
  </borders>
  <cellStyleXfs count="1">
    <xf numFmtId="0" fontId="0" fillId="0" borderId="0"/>
  </cellStyleXfs>
  <cellXfs count="184">
    <xf numFmtId="0" fontId="0" fillId="0" borderId="0" xfId="0"/>
    <xf numFmtId="0" fontId="0" fillId="0" borderId="1" xfId="0" applyBorder="1"/>
    <xf numFmtId="0" fontId="23" fillId="0" borderId="1" xfId="0" applyFont="1" applyBorder="1" applyAlignment="1">
      <alignment horizontal="center" vertical="center"/>
    </xf>
    <xf numFmtId="0" fontId="0" fillId="0" borderId="1" xfId="0" applyBorder="1" applyAlignment="1">
      <alignment horizontal="center"/>
    </xf>
    <xf numFmtId="0" fontId="0" fillId="2" borderId="1" xfId="0" applyFill="1" applyBorder="1"/>
    <xf numFmtId="0" fontId="23" fillId="0" borderId="1" xfId="0" applyFont="1" applyBorder="1" applyAlignment="1">
      <alignment horizontal="left" vertical="center"/>
    </xf>
    <xf numFmtId="0" fontId="22" fillId="0" borderId="0" xfId="0" applyFont="1"/>
    <xf numFmtId="2" fontId="0" fillId="0" borderId="1" xfId="0" applyNumberFormat="1" applyBorder="1" applyAlignment="1">
      <alignment horizontal="center"/>
    </xf>
    <xf numFmtId="0" fontId="0" fillId="2" borderId="1" xfId="0" applyFill="1" applyBorder="1" applyAlignment="1">
      <alignment horizontal="center"/>
    </xf>
    <xf numFmtId="2" fontId="0" fillId="0" borderId="0" xfId="0" applyNumberFormat="1"/>
    <xf numFmtId="0" fontId="22" fillId="2" borderId="0" xfId="0" applyFont="1" applyFill="1"/>
    <xf numFmtId="0" fontId="23" fillId="2" borderId="1" xfId="0" applyFont="1" applyFill="1" applyBorder="1" applyAlignment="1">
      <alignment horizontal="center" vertical="center"/>
    </xf>
    <xf numFmtId="0" fontId="0" fillId="2" borderId="0" xfId="0" applyFill="1"/>
    <xf numFmtId="0" fontId="0" fillId="2" borderId="0" xfId="0" applyFill="1" applyAlignment="1">
      <alignment horizontal="right"/>
    </xf>
    <xf numFmtId="0" fontId="23" fillId="2" borderId="1" xfId="0" applyFont="1" applyFill="1" applyBorder="1" applyAlignment="1">
      <alignment horizontal="center"/>
    </xf>
    <xf numFmtId="0" fontId="0" fillId="3" borderId="1" xfId="0" applyFill="1" applyBorder="1"/>
    <xf numFmtId="0" fontId="0" fillId="4" borderId="1" xfId="0" applyFill="1" applyBorder="1"/>
    <xf numFmtId="0" fontId="23" fillId="2" borderId="3" xfId="0" applyFont="1" applyFill="1" applyBorder="1" applyAlignment="1">
      <alignment horizontal="center" vertical="center"/>
    </xf>
    <xf numFmtId="0" fontId="19" fillId="3" borderId="1" xfId="0" applyFont="1" applyFill="1" applyBorder="1" applyAlignment="1">
      <alignment vertical="center" wrapText="1"/>
    </xf>
    <xf numFmtId="0" fontId="23" fillId="2" borderId="3" xfId="0" applyFont="1" applyFill="1" applyBorder="1" applyAlignment="1">
      <alignment horizontal="left" vertical="center" wrapText="1"/>
    </xf>
    <xf numFmtId="0" fontId="23" fillId="2" borderId="3" xfId="0" applyFont="1" applyFill="1" applyBorder="1" applyAlignment="1">
      <alignment horizontal="center"/>
    </xf>
    <xf numFmtId="0" fontId="24" fillId="2" borderId="1" xfId="0" applyFont="1" applyFill="1" applyBorder="1" applyAlignment="1">
      <alignment vertical="center"/>
    </xf>
    <xf numFmtId="0" fontId="19" fillId="2" borderId="1" xfId="0" applyFont="1" applyFill="1" applyBorder="1" applyAlignment="1">
      <alignment vertical="center"/>
    </xf>
    <xf numFmtId="0" fontId="24" fillId="3" borderId="1" xfId="0" applyFont="1" applyFill="1" applyBorder="1" applyAlignment="1">
      <alignment vertical="center"/>
    </xf>
    <xf numFmtId="0" fontId="0" fillId="2" borderId="3" xfId="0" applyFill="1" applyBorder="1"/>
    <xf numFmtId="0" fontId="0" fillId="2" borderId="1" xfId="0" applyFill="1" applyBorder="1" applyAlignment="1">
      <alignment wrapText="1"/>
    </xf>
    <xf numFmtId="0" fontId="0" fillId="2" borderId="1" xfId="0" applyFill="1" applyBorder="1" applyAlignment="1">
      <alignment vertical="top" wrapText="1"/>
    </xf>
    <xf numFmtId="0" fontId="18" fillId="2" borderId="1" xfId="0" applyFont="1" applyFill="1" applyBorder="1"/>
    <xf numFmtId="0" fontId="18" fillId="2" borderId="1" xfId="0" applyFont="1" applyFill="1" applyBorder="1" applyAlignment="1">
      <alignment wrapText="1"/>
    </xf>
    <xf numFmtId="0" fontId="0" fillId="2" borderId="2" xfId="0" applyFill="1" applyBorder="1" applyAlignment="1">
      <alignment vertical="center"/>
    </xf>
    <xf numFmtId="0" fontId="0" fillId="2" borderId="1" xfId="0" applyFill="1" applyBorder="1" applyAlignment="1">
      <alignment horizontal="left" vertical="top" wrapText="1"/>
    </xf>
    <xf numFmtId="0" fontId="18" fillId="2" borderId="0" xfId="0" applyFont="1" applyFill="1"/>
    <xf numFmtId="0" fontId="18" fillId="2" borderId="3" xfId="0" applyFont="1" applyFill="1" applyBorder="1" applyAlignment="1">
      <alignment horizontal="left" vertical="center" wrapText="1"/>
    </xf>
    <xf numFmtId="0" fontId="0" fillId="2" borderId="2" xfId="0" applyFill="1" applyBorder="1" applyAlignment="1">
      <alignment horizontal="center" vertical="center"/>
    </xf>
    <xf numFmtId="0" fontId="19" fillId="2" borderId="3" xfId="0" applyFont="1" applyFill="1" applyBorder="1" applyAlignment="1">
      <alignment horizontal="left" vertical="center" wrapText="1"/>
    </xf>
    <xf numFmtId="0" fontId="17" fillId="2" borderId="3" xfId="0" applyFont="1" applyFill="1" applyBorder="1" applyAlignment="1">
      <alignment horizontal="left" vertical="center" wrapText="1"/>
    </xf>
    <xf numFmtId="0" fontId="0" fillId="2" borderId="2" xfId="0" applyFill="1" applyBorder="1" applyAlignment="1">
      <alignment horizontal="left" vertical="center"/>
    </xf>
    <xf numFmtId="0" fontId="16" fillId="2" borderId="3" xfId="0" applyFont="1" applyFill="1" applyBorder="1" applyAlignment="1">
      <alignment horizontal="center" vertical="center" wrapText="1"/>
    </xf>
    <xf numFmtId="0" fontId="16" fillId="2" borderId="3" xfId="0" applyFont="1" applyFill="1" applyBorder="1" applyAlignment="1">
      <alignment horizontal="left" vertical="center" wrapText="1"/>
    </xf>
    <xf numFmtId="0" fontId="19" fillId="2" borderId="1" xfId="0" applyFont="1" applyFill="1" applyBorder="1" applyAlignment="1">
      <alignment horizontal="left" vertical="center" wrapText="1"/>
    </xf>
    <xf numFmtId="0" fontId="16" fillId="2" borderId="1" xfId="0" applyFont="1" applyFill="1" applyBorder="1" applyAlignment="1">
      <alignment horizontal="left" vertical="center" wrapText="1"/>
    </xf>
    <xf numFmtId="0" fontId="0" fillId="2" borderId="1" xfId="0" applyFill="1" applyBorder="1" applyAlignment="1">
      <alignment horizontal="center" vertical="center"/>
    </xf>
    <xf numFmtId="0" fontId="0" fillId="2" borderId="1" xfId="0" applyFill="1" applyBorder="1" applyAlignment="1">
      <alignment vertical="center" wrapText="1"/>
    </xf>
    <xf numFmtId="0" fontId="15" fillId="2" borderId="3" xfId="0" applyFont="1" applyFill="1" applyBorder="1" applyAlignment="1">
      <alignment horizontal="left" vertical="center" wrapText="1"/>
    </xf>
    <xf numFmtId="0" fontId="0" fillId="2" borderId="2" xfId="0" applyFill="1" applyBorder="1" applyAlignment="1">
      <alignment horizontal="center" wrapText="1"/>
    </xf>
    <xf numFmtId="0" fontId="15" fillId="2" borderId="3" xfId="0" applyFont="1" applyFill="1" applyBorder="1" applyAlignment="1">
      <alignment horizontal="center" vertical="center" wrapText="1"/>
    </xf>
    <xf numFmtId="0" fontId="0" fillId="2" borderId="3" xfId="0" applyFill="1" applyBorder="1" applyAlignment="1">
      <alignment vertical="center"/>
    </xf>
    <xf numFmtId="0" fontId="18" fillId="2" borderId="11" xfId="0" applyFont="1" applyFill="1" applyBorder="1" applyAlignment="1">
      <alignment horizontal="center" vertical="center" wrapText="1"/>
    </xf>
    <xf numFmtId="0" fontId="16" fillId="2" borderId="11"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6" fillId="2" borderId="9" xfId="0" applyFont="1" applyFill="1" applyBorder="1" applyAlignment="1">
      <alignment horizontal="center" vertical="center"/>
    </xf>
    <xf numFmtId="0" fontId="16" fillId="2" borderId="9" xfId="0" applyFont="1" applyFill="1" applyBorder="1" applyAlignment="1">
      <alignment horizontal="center" vertical="center" wrapText="1"/>
    </xf>
    <xf numFmtId="0" fontId="18" fillId="2" borderId="9" xfId="0" applyFont="1" applyFill="1" applyBorder="1"/>
    <xf numFmtId="0" fontId="15" fillId="2" borderId="9" xfId="0" applyFont="1" applyFill="1" applyBorder="1" applyAlignment="1">
      <alignment horizontal="center" vertical="center"/>
    </xf>
    <xf numFmtId="0" fontId="0" fillId="2" borderId="7" xfId="0" applyFill="1" applyBorder="1" applyAlignment="1">
      <alignment vertical="center"/>
    </xf>
    <xf numFmtId="164" fontId="23" fillId="0" borderId="1" xfId="0" applyNumberFormat="1" applyFont="1" applyBorder="1" applyAlignment="1">
      <alignment horizontal="center" vertical="center"/>
    </xf>
    <xf numFmtId="0" fontId="14" fillId="2" borderId="11" xfId="0" applyFont="1" applyFill="1" applyBorder="1" applyAlignment="1">
      <alignment horizontal="center" vertical="center" wrapText="1"/>
    </xf>
    <xf numFmtId="0" fontId="0" fillId="2" borderId="2" xfId="0" applyFill="1" applyBorder="1" applyAlignment="1">
      <alignment horizontal="center" vertical="center" wrapText="1"/>
    </xf>
    <xf numFmtId="0" fontId="18" fillId="2" borderId="9" xfId="0" applyFont="1" applyFill="1" applyBorder="1" applyAlignment="1">
      <alignment horizontal="center" vertical="center" wrapText="1"/>
    </xf>
    <xf numFmtId="0" fontId="0" fillId="3" borderId="1" xfId="0" applyFill="1" applyBorder="1" applyAlignment="1">
      <alignment wrapText="1"/>
    </xf>
    <xf numFmtId="0" fontId="0" fillId="3" borderId="2" xfId="0" applyFill="1" applyBorder="1" applyAlignment="1">
      <alignment horizontal="left" vertical="center"/>
    </xf>
    <xf numFmtId="0" fontId="13" fillId="2" borderId="11" xfId="0" applyFont="1" applyFill="1" applyBorder="1" applyAlignment="1">
      <alignment horizontal="center" vertical="center" wrapText="1"/>
    </xf>
    <xf numFmtId="0" fontId="0" fillId="2" borderId="7" xfId="0" applyFill="1" applyBorder="1" applyAlignment="1">
      <alignment horizontal="center" vertical="center"/>
    </xf>
    <xf numFmtId="0" fontId="12" fillId="2" borderId="3" xfId="0" applyFont="1" applyFill="1" applyBorder="1" applyAlignment="1">
      <alignment horizontal="left" vertical="center" wrapText="1"/>
    </xf>
    <xf numFmtId="0" fontId="11" fillId="2" borderId="11" xfId="0" applyFont="1" applyFill="1" applyBorder="1" applyAlignment="1">
      <alignment horizontal="center" vertical="center" wrapText="1"/>
    </xf>
    <xf numFmtId="0" fontId="0" fillId="4" borderId="0" xfId="0" applyFill="1"/>
    <xf numFmtId="0" fontId="0" fillId="3" borderId="0" xfId="0" applyFill="1"/>
    <xf numFmtId="0" fontId="10" fillId="5" borderId="11" xfId="0" applyFont="1" applyFill="1" applyBorder="1" applyAlignment="1">
      <alignment horizontal="center" vertical="center" wrapText="1"/>
    </xf>
    <xf numFmtId="0" fontId="0" fillId="5" borderId="0" xfId="0" applyFill="1"/>
    <xf numFmtId="0" fontId="9" fillId="2" borderId="3" xfId="0" applyFont="1" applyFill="1" applyBorder="1" applyAlignment="1">
      <alignment horizontal="left" vertical="center" wrapText="1"/>
    </xf>
    <xf numFmtId="0" fontId="9" fillId="2" borderId="11" xfId="0" applyFont="1" applyFill="1" applyBorder="1" applyAlignment="1">
      <alignment horizontal="center" vertical="center" wrapText="1"/>
    </xf>
    <xf numFmtId="0" fontId="9" fillId="5" borderId="11" xfId="0" applyFont="1" applyFill="1" applyBorder="1" applyAlignment="1">
      <alignment horizontal="center" vertical="center" wrapText="1"/>
    </xf>
    <xf numFmtId="0" fontId="9" fillId="5" borderId="3" xfId="0" applyFont="1" applyFill="1" applyBorder="1" applyAlignment="1">
      <alignment horizontal="left" vertical="center" wrapText="1"/>
    </xf>
    <xf numFmtId="0" fontId="9" fillId="2" borderId="3" xfId="0" applyFont="1" applyFill="1" applyBorder="1" applyAlignment="1">
      <alignment horizontal="center" vertical="center"/>
    </xf>
    <xf numFmtId="0" fontId="9" fillId="2" borderId="3" xfId="0" applyFont="1" applyFill="1" applyBorder="1" applyAlignment="1">
      <alignment horizontal="center"/>
    </xf>
    <xf numFmtId="0" fontId="9" fillId="3" borderId="3" xfId="0" applyFont="1" applyFill="1" applyBorder="1" applyAlignment="1">
      <alignment horizontal="left" vertical="center" wrapText="1"/>
    </xf>
    <xf numFmtId="0" fontId="9" fillId="2" borderId="1" xfId="0" applyFont="1" applyFill="1" applyBorder="1" applyAlignment="1">
      <alignment horizontal="left" vertical="center" wrapText="1"/>
    </xf>
    <xf numFmtId="164" fontId="23" fillId="2" borderId="1" xfId="0" applyNumberFormat="1" applyFont="1" applyFill="1" applyBorder="1" applyAlignment="1">
      <alignment horizontal="center" vertical="center"/>
    </xf>
    <xf numFmtId="0" fontId="21" fillId="2" borderId="1" xfId="0" applyFont="1" applyFill="1" applyBorder="1" applyAlignment="1">
      <alignment horizontal="center"/>
    </xf>
    <xf numFmtId="2" fontId="0" fillId="2" borderId="1" xfId="0" applyNumberFormat="1" applyFill="1" applyBorder="1" applyAlignment="1">
      <alignment horizontal="center"/>
    </xf>
    <xf numFmtId="0" fontId="20" fillId="2" borderId="1" xfId="0" applyFont="1" applyFill="1" applyBorder="1" applyAlignment="1">
      <alignment horizontal="center" vertical="center"/>
    </xf>
    <xf numFmtId="0" fontId="27" fillId="2" borderId="0" xfId="0" applyFont="1" applyFill="1" applyAlignment="1">
      <alignment vertical="center"/>
    </xf>
    <xf numFmtId="0" fontId="28" fillId="2" borderId="0" xfId="0" applyFont="1" applyFill="1"/>
    <xf numFmtId="0" fontId="0" fillId="2" borderId="7" xfId="0" applyFill="1" applyBorder="1" applyAlignment="1">
      <alignment horizontal="left" vertical="center"/>
    </xf>
    <xf numFmtId="0" fontId="0" fillId="2" borderId="3" xfId="0" applyFill="1" applyBorder="1" applyAlignment="1">
      <alignment vertical="top" wrapText="1"/>
    </xf>
    <xf numFmtId="0" fontId="0" fillId="2" borderId="17" xfId="0" applyFill="1" applyBorder="1" applyAlignment="1">
      <alignment vertical="top" wrapText="1"/>
    </xf>
    <xf numFmtId="0" fontId="8" fillId="2" borderId="3" xfId="0" applyFont="1" applyFill="1" applyBorder="1" applyAlignment="1">
      <alignment horizontal="left" vertical="center" wrapText="1"/>
    </xf>
    <xf numFmtId="0" fontId="8" fillId="2" borderId="11" xfId="0" applyFont="1" applyFill="1" applyBorder="1" applyAlignment="1">
      <alignment horizontal="center" vertical="center" wrapText="1"/>
    </xf>
    <xf numFmtId="0" fontId="0" fillId="2" borderId="1" xfId="0" applyFill="1" applyBorder="1" applyAlignment="1">
      <alignment vertical="center"/>
    </xf>
    <xf numFmtId="0" fontId="8" fillId="5" borderId="3" xfId="0" applyFont="1" applyFill="1" applyBorder="1" applyAlignment="1">
      <alignment horizontal="left" vertical="center" wrapText="1"/>
    </xf>
    <xf numFmtId="0" fontId="7" fillId="2" borderId="3" xfId="0" applyFont="1" applyFill="1" applyBorder="1" applyAlignment="1">
      <alignment horizontal="left" vertical="center" wrapText="1"/>
    </xf>
    <xf numFmtId="0" fontId="0" fillId="2" borderId="4" xfId="0" applyFill="1" applyBorder="1" applyAlignment="1">
      <alignment horizontal="center" vertical="center"/>
    </xf>
    <xf numFmtId="0" fontId="18" fillId="2" borderId="1"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23" fillId="2" borderId="3"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3" xfId="0" applyFont="1" applyFill="1" applyBorder="1" applyAlignment="1">
      <alignment horizontal="center" vertical="center"/>
    </xf>
    <xf numFmtId="0" fontId="23" fillId="0" borderId="3" xfId="0" applyFont="1" applyBorder="1" applyAlignment="1">
      <alignment horizontal="center" vertical="center"/>
    </xf>
    <xf numFmtId="0" fontId="18" fillId="2" borderId="3" xfId="0" applyFont="1" applyFill="1" applyBorder="1" applyAlignment="1">
      <alignment horizontal="center" vertical="center" wrapText="1"/>
    </xf>
    <xf numFmtId="0" fontId="17" fillId="2" borderId="1" xfId="0" applyFont="1" applyFill="1" applyBorder="1" applyAlignment="1">
      <alignment horizontal="left" vertical="center" wrapText="1"/>
    </xf>
    <xf numFmtId="0" fontId="18" fillId="2" borderId="1" xfId="0" applyFont="1" applyFill="1" applyBorder="1" applyAlignment="1">
      <alignment horizontal="left" vertical="center" wrapText="1"/>
    </xf>
    <xf numFmtId="0" fontId="6" fillId="0" borderId="4" xfId="0" applyFont="1" applyBorder="1" applyAlignment="1">
      <alignment horizontal="center" vertical="center"/>
    </xf>
    <xf numFmtId="2" fontId="0" fillId="2" borderId="1" xfId="0" applyNumberFormat="1" applyFill="1" applyBorder="1" applyAlignment="1">
      <alignment horizontal="center" vertical="center"/>
    </xf>
    <xf numFmtId="0" fontId="0" fillId="2" borderId="0" xfId="0" applyFill="1" applyAlignment="1">
      <alignment horizontal="center"/>
    </xf>
    <xf numFmtId="2" fontId="0" fillId="2" borderId="0" xfId="0" applyNumberFormat="1" applyFill="1" applyAlignment="1">
      <alignment horizontal="center"/>
    </xf>
    <xf numFmtId="0" fontId="11" fillId="2"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15" fillId="2" borderId="1" xfId="0" applyFont="1" applyFill="1" applyBorder="1" applyAlignment="1">
      <alignment horizontal="center" vertical="center"/>
    </xf>
    <xf numFmtId="0" fontId="8" fillId="2" borderId="2" xfId="0" applyFont="1" applyFill="1" applyBorder="1" applyAlignment="1">
      <alignment horizontal="left" vertical="center" wrapText="1"/>
    </xf>
    <xf numFmtId="0" fontId="18" fillId="2" borderId="16" xfId="0" applyFont="1" applyFill="1" applyBorder="1" applyAlignment="1">
      <alignment horizontal="center" vertical="center" wrapText="1"/>
    </xf>
    <xf numFmtId="0" fontId="8" fillId="2" borderId="1" xfId="0" applyFont="1" applyFill="1" applyBorder="1" applyAlignment="1">
      <alignment horizontal="left" vertical="center" wrapText="1"/>
    </xf>
    <xf numFmtId="0" fontId="6" fillId="2" borderId="1" xfId="0" applyFont="1" applyFill="1" applyBorder="1" applyAlignment="1">
      <alignment horizontal="center" vertical="center"/>
    </xf>
    <xf numFmtId="0" fontId="22" fillId="2" borderId="8" xfId="0" applyFont="1" applyFill="1" applyBorder="1" applyAlignment="1">
      <alignment horizontal="center"/>
    </xf>
    <xf numFmtId="0" fontId="23" fillId="2" borderId="1" xfId="0" applyFont="1" applyFill="1" applyBorder="1" applyAlignment="1">
      <alignment horizontal="left" vertical="center"/>
    </xf>
    <xf numFmtId="0" fontId="8" fillId="2" borderId="1" xfId="0" applyFont="1" applyFill="1" applyBorder="1" applyAlignment="1">
      <alignment horizontal="center" vertical="center" wrapText="1"/>
    </xf>
    <xf numFmtId="0" fontId="7" fillId="2" borderId="1" xfId="0" applyFont="1" applyFill="1" applyBorder="1" applyAlignment="1">
      <alignment vertical="center" wrapText="1"/>
    </xf>
    <xf numFmtId="0" fontId="7" fillId="2" borderId="12" xfId="0" applyFont="1" applyFill="1" applyBorder="1" applyAlignment="1">
      <alignment horizontal="center" vertical="center" wrapText="1"/>
    </xf>
    <xf numFmtId="0" fontId="6" fillId="2" borderId="3" xfId="0" applyFont="1" applyFill="1" applyBorder="1" applyAlignment="1">
      <alignment horizontal="left" vertical="center" wrapText="1"/>
    </xf>
    <xf numFmtId="0" fontId="7" fillId="2" borderId="1" xfId="0" applyFont="1" applyFill="1" applyBorder="1" applyAlignment="1">
      <alignment horizontal="left" vertical="center" wrapText="1"/>
    </xf>
    <xf numFmtId="0" fontId="15" fillId="2" borderId="1" xfId="0" applyFont="1" applyFill="1" applyBorder="1" applyAlignment="1">
      <alignment horizontal="left" vertical="center" wrapText="1"/>
    </xf>
    <xf numFmtId="0" fontId="6" fillId="2" borderId="1" xfId="0" applyFont="1" applyFill="1" applyBorder="1" applyAlignment="1">
      <alignment horizontal="left" vertical="center" wrapText="1"/>
    </xf>
    <xf numFmtId="0" fontId="6" fillId="2" borderId="4" xfId="0" applyFont="1" applyFill="1" applyBorder="1" applyAlignment="1">
      <alignment horizontal="center" vertical="center"/>
    </xf>
    <xf numFmtId="0" fontId="6" fillId="2" borderId="3" xfId="0" applyFont="1" applyFill="1" applyBorder="1" applyAlignment="1">
      <alignment horizontal="center" vertical="center" wrapText="1"/>
    </xf>
    <xf numFmtId="0" fontId="0" fillId="2" borderId="0" xfId="0" applyFill="1" applyAlignment="1">
      <alignment wrapText="1"/>
    </xf>
    <xf numFmtId="0" fontId="0" fillId="3" borderId="1" xfId="0" applyFill="1" applyBorder="1" applyAlignment="1">
      <alignment horizontal="left" vertical="center" wrapText="1"/>
    </xf>
    <xf numFmtId="0" fontId="0" fillId="5" borderId="1" xfId="0" applyFill="1" applyBorder="1" applyAlignment="1">
      <alignment wrapText="1"/>
    </xf>
    <xf numFmtId="0" fontId="0" fillId="2" borderId="3" xfId="0" applyFill="1" applyBorder="1" applyAlignment="1">
      <alignment wrapText="1"/>
    </xf>
    <xf numFmtId="0" fontId="0" fillId="3" borderId="3" xfId="0" applyFill="1" applyBorder="1" applyAlignment="1">
      <alignment wrapText="1"/>
    </xf>
    <xf numFmtId="0" fontId="0" fillId="2" borderId="3" xfId="0" applyFill="1" applyBorder="1" applyAlignment="1">
      <alignment horizontal="left" vertical="center"/>
    </xf>
    <xf numFmtId="0" fontId="5" fillId="2" borderId="9" xfId="0" applyFont="1" applyFill="1" applyBorder="1" applyAlignment="1">
      <alignment horizontal="center" vertical="center"/>
    </xf>
    <xf numFmtId="0" fontId="4" fillId="2" borderId="3" xfId="0" applyFont="1" applyFill="1" applyBorder="1" applyAlignment="1">
      <alignment horizontal="left" vertical="center" wrapText="1"/>
    </xf>
    <xf numFmtId="0" fontId="23" fillId="0" borderId="14" xfId="0" applyFont="1" applyBorder="1" applyAlignment="1">
      <alignment horizontal="center" vertical="center"/>
    </xf>
    <xf numFmtId="0" fontId="0" fillId="2" borderId="9" xfId="0" applyFill="1" applyBorder="1" applyAlignment="1">
      <alignment horizontal="center" vertical="center"/>
    </xf>
    <xf numFmtId="0" fontId="23" fillId="0" borderId="13" xfId="0" applyFont="1" applyBorder="1" applyAlignment="1">
      <alignment horizontal="center" vertical="center"/>
    </xf>
    <xf numFmtId="0" fontId="23" fillId="2" borderId="14" xfId="0" applyFont="1" applyFill="1" applyBorder="1" applyAlignment="1">
      <alignment horizontal="center" vertical="center"/>
    </xf>
    <xf numFmtId="0" fontId="4" fillId="0" borderId="1" xfId="0" applyFont="1" applyBorder="1" applyAlignment="1">
      <alignment horizontal="center" vertical="center" wrapText="1"/>
    </xf>
    <xf numFmtId="0" fontId="0" fillId="2" borderId="15" xfId="0" applyFill="1" applyBorder="1"/>
    <xf numFmtId="0" fontId="0" fillId="0" borderId="9" xfId="0" applyBorder="1" applyAlignment="1">
      <alignment horizontal="center"/>
    </xf>
    <xf numFmtId="0" fontId="4" fillId="0" borderId="1" xfId="0" applyFont="1" applyBorder="1" applyAlignment="1">
      <alignment horizontal="left" vertical="center" wrapText="1"/>
    </xf>
    <xf numFmtId="0" fontId="0" fillId="0" borderId="15" xfId="0" applyBorder="1"/>
    <xf numFmtId="0" fontId="0" fillId="0" borderId="18" xfId="0" applyBorder="1" applyAlignment="1">
      <alignment horizontal="center"/>
    </xf>
    <xf numFmtId="0" fontId="0" fillId="0" borderId="15" xfId="0" applyBorder="1" applyAlignment="1">
      <alignment horizontal="center"/>
    </xf>
    <xf numFmtId="0" fontId="3" fillId="0" borderId="1" xfId="0" applyFont="1" applyBorder="1" applyAlignment="1">
      <alignment horizontal="left" vertical="center" wrapText="1"/>
    </xf>
    <xf numFmtId="0" fontId="2" fillId="0" borderId="1" xfId="0" applyFont="1" applyBorder="1" applyAlignment="1">
      <alignment horizontal="left" vertical="center" wrapText="1"/>
    </xf>
    <xf numFmtId="0" fontId="0" fillId="2" borderId="0" xfId="0" applyFill="1" applyAlignment="1">
      <alignment horizontal="right"/>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2" borderId="2" xfId="0" applyFill="1" applyBorder="1" applyAlignment="1">
      <alignment horizontal="center" vertical="center" wrapText="1"/>
    </xf>
    <xf numFmtId="0" fontId="0" fillId="2" borderId="3" xfId="0" applyFill="1" applyBorder="1" applyAlignment="1">
      <alignment horizontal="center" vertical="center" wrapText="1"/>
    </xf>
    <xf numFmtId="0" fontId="0" fillId="2" borderId="7" xfId="0" applyFill="1" applyBorder="1" applyAlignment="1">
      <alignment horizontal="center" vertical="center" wrapText="1"/>
    </xf>
    <xf numFmtId="0" fontId="0" fillId="2" borderId="7" xfId="0" applyFill="1" applyBorder="1" applyAlignment="1">
      <alignment horizontal="center" vertical="center"/>
    </xf>
    <xf numFmtId="0" fontId="27" fillId="2" borderId="0" xfId="0" applyFont="1" applyFill="1" applyAlignment="1">
      <alignment horizontal="center" vertical="center"/>
    </xf>
    <xf numFmtId="0" fontId="23" fillId="2" borderId="2" xfId="0" applyFont="1" applyFill="1" applyBorder="1" applyAlignment="1">
      <alignment horizontal="center" vertical="center" wrapText="1"/>
    </xf>
    <xf numFmtId="0" fontId="23" fillId="2" borderId="3" xfId="0" applyFont="1" applyFill="1" applyBorder="1" applyAlignment="1">
      <alignment horizontal="center" vertical="center" wrapText="1"/>
    </xf>
    <xf numFmtId="0" fontId="23" fillId="2" borderId="2" xfId="0" applyFont="1" applyFill="1" applyBorder="1" applyAlignment="1">
      <alignment horizontal="center" vertical="center"/>
    </xf>
    <xf numFmtId="0" fontId="23" fillId="2" borderId="3" xfId="0" applyFont="1" applyFill="1" applyBorder="1" applyAlignment="1">
      <alignment horizontal="center" vertical="center"/>
    </xf>
    <xf numFmtId="0" fontId="23" fillId="2" borderId="10" xfId="0" applyFont="1" applyFill="1" applyBorder="1" applyAlignment="1">
      <alignment horizontal="center" vertical="center" wrapText="1"/>
    </xf>
    <xf numFmtId="0" fontId="23" fillId="2" borderId="11" xfId="0" applyFont="1" applyFill="1" applyBorder="1" applyAlignment="1">
      <alignment horizontal="center" vertical="center" wrapText="1"/>
    </xf>
    <xf numFmtId="0" fontId="23" fillId="2" borderId="4" xfId="0" applyFont="1" applyFill="1" applyBorder="1" applyAlignment="1">
      <alignment horizontal="center"/>
    </xf>
    <xf numFmtId="0" fontId="23" fillId="2" borderId="5" xfId="0" applyFont="1" applyFill="1" applyBorder="1" applyAlignment="1">
      <alignment horizontal="center"/>
    </xf>
    <xf numFmtId="0" fontId="23" fillId="2" borderId="6" xfId="0" applyFont="1" applyFill="1" applyBorder="1" applyAlignment="1">
      <alignment horizontal="center"/>
    </xf>
    <xf numFmtId="0" fontId="23" fillId="2" borderId="1" xfId="0" applyFont="1" applyFill="1" applyBorder="1" applyAlignment="1">
      <alignment horizontal="center" vertical="center"/>
    </xf>
    <xf numFmtId="0" fontId="23" fillId="2" borderId="7" xfId="0" applyFont="1" applyFill="1" applyBorder="1" applyAlignment="1">
      <alignment horizontal="center" vertical="center"/>
    </xf>
    <xf numFmtId="0" fontId="23" fillId="2" borderId="1" xfId="0" applyFont="1" applyFill="1" applyBorder="1" applyAlignment="1">
      <alignment horizontal="center"/>
    </xf>
    <xf numFmtId="0" fontId="23" fillId="2" borderId="7" xfId="0" applyFont="1" applyFill="1" applyBorder="1" applyAlignment="1">
      <alignment horizontal="center"/>
    </xf>
    <xf numFmtId="0" fontId="23" fillId="2" borderId="3" xfId="0" applyFont="1" applyFill="1" applyBorder="1" applyAlignment="1">
      <alignment horizontal="center"/>
    </xf>
    <xf numFmtId="0" fontId="8" fillId="3" borderId="2" xfId="0" applyFont="1" applyFill="1" applyBorder="1" applyAlignment="1">
      <alignment horizontal="left" vertical="center" wrapText="1"/>
    </xf>
    <xf numFmtId="0" fontId="23" fillId="3" borderId="7" xfId="0" applyFont="1" applyFill="1" applyBorder="1" applyAlignment="1">
      <alignment horizontal="left" vertical="center" wrapText="1"/>
    </xf>
    <xf numFmtId="0" fontId="23" fillId="3" borderId="3" xfId="0" applyFont="1" applyFill="1" applyBorder="1" applyAlignment="1">
      <alignment horizontal="left" vertical="center" wrapText="1"/>
    </xf>
    <xf numFmtId="0" fontId="11" fillId="2" borderId="9" xfId="0" applyFont="1" applyFill="1" applyBorder="1" applyAlignment="1">
      <alignment horizontal="center" vertical="center" wrapText="1"/>
    </xf>
    <xf numFmtId="0" fontId="18" fillId="2" borderId="12" xfId="0" applyFont="1" applyFill="1" applyBorder="1" applyAlignment="1">
      <alignment horizontal="center" vertical="center" wrapText="1"/>
    </xf>
    <xf numFmtId="0" fontId="18" fillId="2" borderId="11" xfId="0" applyFont="1" applyFill="1" applyBorder="1" applyAlignment="1">
      <alignment horizontal="center" vertical="center" wrapText="1"/>
    </xf>
    <xf numFmtId="0" fontId="18" fillId="2" borderId="10" xfId="0" applyFont="1" applyFill="1" applyBorder="1" applyAlignment="1">
      <alignment horizontal="center" vertical="center" wrapText="1"/>
    </xf>
    <xf numFmtId="0" fontId="0" fillId="2" borderId="2" xfId="0" applyFill="1" applyBorder="1" applyAlignment="1">
      <alignment horizontal="left" vertical="center"/>
    </xf>
    <xf numFmtId="0" fontId="0" fillId="2" borderId="3" xfId="0" applyFill="1" applyBorder="1" applyAlignment="1">
      <alignment horizontal="left" vertical="center"/>
    </xf>
    <xf numFmtId="0" fontId="19" fillId="2" borderId="2" xfId="0" applyFont="1" applyFill="1" applyBorder="1" applyAlignment="1">
      <alignment horizontal="left" vertical="center" wrapText="1"/>
    </xf>
    <xf numFmtId="0" fontId="19" fillId="2" borderId="3" xfId="0" applyFont="1" applyFill="1" applyBorder="1" applyAlignment="1">
      <alignment horizontal="left" vertical="center" wrapText="1"/>
    </xf>
    <xf numFmtId="0" fontId="22" fillId="0" borderId="0" xfId="0" applyFont="1" applyAlignment="1">
      <alignment horizontal="center"/>
    </xf>
    <xf numFmtId="0" fontId="22" fillId="2" borderId="0" xfId="0" applyFont="1" applyFill="1" applyAlignment="1">
      <alignment horizontal="center"/>
    </xf>
    <xf numFmtId="0" fontId="1" fillId="0" borderId="1" xfId="0" applyFont="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86"/>
  <sheetViews>
    <sheetView zoomScale="110" zoomScaleNormal="110" workbookViewId="0">
      <pane xSplit="1" ySplit="7" topLeftCell="D171" activePane="bottomRight" state="frozen"/>
      <selection pane="topRight" activeCell="B1" sqref="B1"/>
      <selection pane="bottomLeft" activeCell="A7" sqref="A7"/>
      <selection pane="bottomRight" activeCell="E123" sqref="E123"/>
    </sheetView>
  </sheetViews>
  <sheetFormatPr defaultColWidth="9.140625" defaultRowHeight="15" x14ac:dyDescent="0.25"/>
  <cols>
    <col min="1" max="1" width="4" style="12" customWidth="1"/>
    <col min="2" max="2" width="18.7109375" style="12" customWidth="1"/>
    <col min="3" max="3" width="77.7109375" style="12" customWidth="1"/>
    <col min="4" max="4" width="21.85546875" style="31" bestFit="1" customWidth="1"/>
    <col min="5" max="5" width="75" style="127" customWidth="1"/>
    <col min="6" max="6" width="5.85546875" style="12" customWidth="1"/>
    <col min="7" max="7" width="6.42578125" style="12" customWidth="1"/>
    <col min="8" max="11" width="5.7109375" style="12" customWidth="1"/>
    <col min="12" max="12" width="9.85546875" style="12" customWidth="1"/>
    <col min="13" max="16384" width="9.140625" style="12"/>
  </cols>
  <sheetData>
    <row r="1" spans="1:12" ht="3.75" customHeight="1" x14ac:dyDescent="0.25">
      <c r="K1" s="13" t="s">
        <v>10</v>
      </c>
    </row>
    <row r="2" spans="1:12" s="82" customFormat="1" ht="18.75" x14ac:dyDescent="0.3">
      <c r="A2" s="155" t="s">
        <v>40</v>
      </c>
      <c r="B2" s="155"/>
      <c r="C2" s="155"/>
      <c r="D2" s="155"/>
      <c r="E2" s="155"/>
      <c r="F2" s="155"/>
      <c r="G2" s="155"/>
      <c r="H2" s="155"/>
      <c r="I2" s="155"/>
      <c r="J2" s="155"/>
      <c r="K2" s="155"/>
      <c r="L2" s="81"/>
    </row>
    <row r="3" spans="1:12" s="82" customFormat="1" ht="18.75" x14ac:dyDescent="0.3">
      <c r="A3" s="155" t="s">
        <v>41</v>
      </c>
      <c r="B3" s="155"/>
      <c r="C3" s="155"/>
      <c r="D3" s="155"/>
      <c r="E3" s="155"/>
      <c r="F3" s="155"/>
      <c r="G3" s="155"/>
      <c r="H3" s="155"/>
      <c r="I3" s="155"/>
      <c r="J3" s="155"/>
      <c r="K3" s="155"/>
      <c r="L3" s="81"/>
    </row>
    <row r="4" spans="1:12" s="82" customFormat="1" ht="18.75" x14ac:dyDescent="0.3">
      <c r="A4" s="155">
        <v>2022</v>
      </c>
      <c r="B4" s="155"/>
      <c r="C4" s="155"/>
      <c r="D4" s="155"/>
      <c r="E4" s="155"/>
      <c r="F4" s="155"/>
      <c r="G4" s="155"/>
      <c r="H4" s="155"/>
      <c r="I4" s="155"/>
      <c r="J4" s="155"/>
      <c r="K4" s="155"/>
      <c r="L4" s="81"/>
    </row>
    <row r="5" spans="1:12" ht="1.5" customHeight="1" x14ac:dyDescent="0.25"/>
    <row r="6" spans="1:12" ht="15" customHeight="1" x14ac:dyDescent="0.25">
      <c r="A6" s="158" t="s">
        <v>0</v>
      </c>
      <c r="B6" s="158" t="s">
        <v>32</v>
      </c>
      <c r="C6" s="156" t="s">
        <v>33</v>
      </c>
      <c r="D6" s="160" t="s">
        <v>207</v>
      </c>
      <c r="E6" s="156" t="s">
        <v>21</v>
      </c>
      <c r="F6" s="162" t="s">
        <v>8</v>
      </c>
      <c r="G6" s="163"/>
      <c r="H6" s="162" t="s">
        <v>9</v>
      </c>
      <c r="I6" s="164"/>
      <c r="J6" s="164"/>
      <c r="K6" s="163"/>
    </row>
    <row r="7" spans="1:12" x14ac:dyDescent="0.25">
      <c r="A7" s="159"/>
      <c r="B7" s="159"/>
      <c r="C7" s="157"/>
      <c r="D7" s="161"/>
      <c r="E7" s="157"/>
      <c r="F7" s="11" t="s">
        <v>2</v>
      </c>
      <c r="G7" s="11" t="s">
        <v>3</v>
      </c>
      <c r="H7" s="14" t="s">
        <v>4</v>
      </c>
      <c r="I7" s="14" t="s">
        <v>5</v>
      </c>
      <c r="J7" s="14" t="s">
        <v>6</v>
      </c>
      <c r="K7" s="14" t="s">
        <v>7</v>
      </c>
    </row>
    <row r="8" spans="1:12" ht="15" customHeight="1" x14ac:dyDescent="0.25">
      <c r="A8" s="149">
        <v>1</v>
      </c>
      <c r="B8" s="151" t="s">
        <v>154</v>
      </c>
      <c r="C8" s="29" t="s">
        <v>34</v>
      </c>
      <c r="D8" s="47" t="s">
        <v>135</v>
      </c>
      <c r="E8" s="34" t="s">
        <v>42</v>
      </c>
      <c r="F8" s="11"/>
      <c r="G8" s="11">
        <v>1</v>
      </c>
      <c r="H8" s="14"/>
      <c r="I8" s="14"/>
      <c r="J8" s="14">
        <v>1</v>
      </c>
      <c r="K8" s="14"/>
    </row>
    <row r="9" spans="1:12" x14ac:dyDescent="0.25">
      <c r="A9" s="154"/>
      <c r="B9" s="153"/>
      <c r="C9" s="54" t="s">
        <v>243</v>
      </c>
      <c r="D9" s="47" t="s">
        <v>135</v>
      </c>
      <c r="E9" s="34" t="s">
        <v>43</v>
      </c>
      <c r="F9" s="11"/>
      <c r="G9" s="11">
        <v>1</v>
      </c>
      <c r="H9" s="14"/>
      <c r="I9" s="14"/>
      <c r="J9" s="14">
        <v>1</v>
      </c>
      <c r="K9" s="14"/>
    </row>
    <row r="10" spans="1:12" x14ac:dyDescent="0.25">
      <c r="A10" s="154"/>
      <c r="B10" s="153"/>
      <c r="C10" s="46"/>
      <c r="D10" s="47" t="s">
        <v>135</v>
      </c>
      <c r="E10" s="86" t="s">
        <v>246</v>
      </c>
      <c r="F10" s="11"/>
      <c r="G10" s="11">
        <v>1</v>
      </c>
      <c r="H10" s="11"/>
      <c r="I10" s="11"/>
      <c r="J10" s="11"/>
      <c r="K10" s="11">
        <v>1</v>
      </c>
    </row>
    <row r="11" spans="1:12" x14ac:dyDescent="0.25">
      <c r="A11" s="154"/>
      <c r="B11" s="153"/>
      <c r="C11" s="177" t="s">
        <v>50</v>
      </c>
      <c r="D11" s="47" t="s">
        <v>136</v>
      </c>
      <c r="E11" s="34" t="s">
        <v>44</v>
      </c>
      <c r="F11" s="11"/>
      <c r="G11" s="11">
        <v>1</v>
      </c>
      <c r="H11" s="14"/>
      <c r="I11" s="14"/>
      <c r="J11" s="14">
        <v>1</v>
      </c>
      <c r="K11" s="14"/>
    </row>
    <row r="12" spans="1:12" x14ac:dyDescent="0.25">
      <c r="A12" s="154"/>
      <c r="B12" s="153"/>
      <c r="C12" s="178"/>
      <c r="D12" s="47" t="s">
        <v>136</v>
      </c>
      <c r="E12" s="34" t="s">
        <v>45</v>
      </c>
      <c r="F12" s="11"/>
      <c r="G12" s="11">
        <v>1</v>
      </c>
      <c r="H12" s="14"/>
      <c r="I12" s="14"/>
      <c r="J12" s="14"/>
      <c r="K12" s="14">
        <v>1</v>
      </c>
    </row>
    <row r="13" spans="1:12" x14ac:dyDescent="0.25">
      <c r="A13" s="154"/>
      <c r="B13" s="153"/>
      <c r="C13" s="83" t="s">
        <v>242</v>
      </c>
      <c r="D13" s="47"/>
      <c r="E13" s="34"/>
      <c r="F13" s="11"/>
      <c r="G13" s="11"/>
      <c r="H13" s="14"/>
      <c r="I13" s="14"/>
      <c r="J13" s="14"/>
      <c r="K13" s="14"/>
    </row>
    <row r="14" spans="1:12" x14ac:dyDescent="0.25">
      <c r="A14" s="154"/>
      <c r="B14" s="153"/>
      <c r="C14" s="36" t="s">
        <v>39</v>
      </c>
      <c r="D14" s="47" t="s">
        <v>137</v>
      </c>
      <c r="E14" s="86" t="s">
        <v>245</v>
      </c>
      <c r="F14" s="11"/>
      <c r="G14" s="11">
        <v>1</v>
      </c>
      <c r="H14" s="14"/>
      <c r="I14" s="14"/>
      <c r="J14" s="14"/>
      <c r="K14" s="14">
        <v>1</v>
      </c>
    </row>
    <row r="15" spans="1:12" x14ac:dyDescent="0.25">
      <c r="A15" s="154"/>
      <c r="B15" s="153"/>
      <c r="C15" s="177" t="s">
        <v>35</v>
      </c>
      <c r="D15" s="47" t="s">
        <v>138</v>
      </c>
      <c r="E15" s="86" t="s">
        <v>247</v>
      </c>
      <c r="F15" s="11"/>
      <c r="G15" s="11">
        <v>1</v>
      </c>
      <c r="H15" s="14"/>
      <c r="I15" s="14"/>
      <c r="J15" s="14"/>
      <c r="K15" s="14">
        <v>1</v>
      </c>
    </row>
    <row r="16" spans="1:12" x14ac:dyDescent="0.25">
      <c r="A16" s="154"/>
      <c r="B16" s="153"/>
      <c r="C16" s="178"/>
      <c r="D16" s="47" t="s">
        <v>138</v>
      </c>
      <c r="E16" s="86" t="s">
        <v>248</v>
      </c>
      <c r="F16" s="11"/>
      <c r="G16" s="11">
        <v>1</v>
      </c>
      <c r="H16" s="14"/>
      <c r="I16" s="14"/>
      <c r="J16" s="14"/>
      <c r="K16" s="14">
        <v>1</v>
      </c>
    </row>
    <row r="17" spans="1:11" ht="32.25" customHeight="1" x14ac:dyDescent="0.25">
      <c r="A17" s="154"/>
      <c r="B17" s="153"/>
      <c r="C17" s="18" t="s">
        <v>36</v>
      </c>
      <c r="D17" s="173" t="s">
        <v>212</v>
      </c>
      <c r="E17" s="170" t="s">
        <v>249</v>
      </c>
      <c r="F17" s="165"/>
      <c r="G17" s="165">
        <v>1</v>
      </c>
      <c r="H17" s="167"/>
      <c r="I17" s="167"/>
      <c r="J17" s="165">
        <v>1</v>
      </c>
      <c r="K17" s="167"/>
    </row>
    <row r="18" spans="1:11" ht="15" customHeight="1" x14ac:dyDescent="0.25">
      <c r="A18" s="154"/>
      <c r="B18" s="153"/>
      <c r="C18" s="18" t="s">
        <v>37</v>
      </c>
      <c r="D18" s="174"/>
      <c r="E18" s="171"/>
      <c r="F18" s="166"/>
      <c r="G18" s="166"/>
      <c r="H18" s="168"/>
      <c r="I18" s="168"/>
      <c r="J18" s="166"/>
      <c r="K18" s="168"/>
    </row>
    <row r="19" spans="1:11" ht="15" customHeight="1" x14ac:dyDescent="0.25">
      <c r="A19" s="154"/>
      <c r="B19" s="153"/>
      <c r="C19" s="18" t="s">
        <v>38</v>
      </c>
      <c r="D19" s="175"/>
      <c r="E19" s="172"/>
      <c r="F19" s="159"/>
      <c r="G19" s="159"/>
      <c r="H19" s="169"/>
      <c r="I19" s="169"/>
      <c r="J19" s="159"/>
      <c r="K19" s="169"/>
    </row>
    <row r="20" spans="1:11" x14ac:dyDescent="0.25">
      <c r="A20" s="154"/>
      <c r="B20" s="153"/>
      <c r="C20" s="38"/>
      <c r="D20" s="51" t="s">
        <v>15</v>
      </c>
      <c r="E20" s="40" t="s">
        <v>152</v>
      </c>
      <c r="F20" s="11"/>
      <c r="G20" s="11">
        <v>1</v>
      </c>
      <c r="H20" s="14"/>
      <c r="I20" s="14"/>
      <c r="J20" s="11">
        <v>1</v>
      </c>
      <c r="K20" s="14"/>
    </row>
    <row r="21" spans="1:11" x14ac:dyDescent="0.25">
      <c r="A21" s="154"/>
      <c r="B21" s="153"/>
      <c r="C21" s="38"/>
      <c r="D21" s="48" t="s">
        <v>15</v>
      </c>
      <c r="E21" s="86" t="s">
        <v>250</v>
      </c>
      <c r="F21" s="17"/>
      <c r="G21" s="17">
        <v>1</v>
      </c>
      <c r="H21" s="20"/>
      <c r="I21" s="20"/>
      <c r="J21" s="17">
        <v>1</v>
      </c>
      <c r="K21" s="20"/>
    </row>
    <row r="22" spans="1:11" x14ac:dyDescent="0.25">
      <c r="A22" s="154"/>
      <c r="B22" s="153"/>
      <c r="C22" s="34"/>
      <c r="D22" s="48" t="s">
        <v>15</v>
      </c>
      <c r="E22" s="38" t="s">
        <v>153</v>
      </c>
      <c r="F22" s="17"/>
      <c r="G22" s="17">
        <v>1</v>
      </c>
      <c r="H22" s="20"/>
      <c r="I22" s="20"/>
      <c r="J22" s="17">
        <v>1</v>
      </c>
      <c r="K22" s="20"/>
    </row>
    <row r="23" spans="1:11" x14ac:dyDescent="0.25">
      <c r="A23" s="154"/>
      <c r="B23" s="153"/>
      <c r="C23" s="34"/>
      <c r="D23" s="48" t="s">
        <v>14</v>
      </c>
      <c r="E23" s="69" t="s">
        <v>223</v>
      </c>
      <c r="F23" s="17"/>
      <c r="G23" s="17">
        <v>1</v>
      </c>
      <c r="H23" s="20"/>
      <c r="I23" s="20"/>
      <c r="J23" s="17"/>
      <c r="K23" s="20">
        <v>1</v>
      </c>
    </row>
    <row r="24" spans="1:11" x14ac:dyDescent="0.25">
      <c r="A24" s="154"/>
      <c r="B24" s="153"/>
      <c r="C24" s="34"/>
      <c r="D24" s="48" t="s">
        <v>155</v>
      </c>
      <c r="E24" s="25" t="s">
        <v>251</v>
      </c>
      <c r="F24" s="17"/>
      <c r="G24" s="17">
        <v>1</v>
      </c>
      <c r="H24" s="20"/>
      <c r="I24" s="20"/>
      <c r="J24" s="4"/>
      <c r="K24" s="17">
        <v>1</v>
      </c>
    </row>
    <row r="25" spans="1:11" x14ac:dyDescent="0.25">
      <c r="A25" s="154"/>
      <c r="B25" s="153"/>
      <c r="C25" s="34"/>
      <c r="D25" s="48"/>
      <c r="E25" s="25"/>
      <c r="F25" s="17"/>
      <c r="G25" s="17"/>
      <c r="H25" s="20"/>
      <c r="I25" s="20"/>
      <c r="J25" s="4"/>
      <c r="K25" s="17"/>
    </row>
    <row r="26" spans="1:11" x14ac:dyDescent="0.25">
      <c r="A26" s="154"/>
      <c r="B26" s="153"/>
      <c r="C26" s="34"/>
      <c r="D26" s="48"/>
      <c r="E26" s="25"/>
      <c r="F26" s="17"/>
      <c r="G26" s="17"/>
      <c r="H26" s="20"/>
      <c r="I26" s="20"/>
      <c r="J26" s="4"/>
      <c r="K26" s="17"/>
    </row>
    <row r="27" spans="1:11" x14ac:dyDescent="0.25">
      <c r="A27" s="154"/>
      <c r="B27" s="153"/>
      <c r="C27" s="34"/>
      <c r="D27" s="48"/>
      <c r="E27" s="25"/>
      <c r="F27" s="17"/>
      <c r="G27" s="17"/>
      <c r="H27" s="20"/>
      <c r="I27" s="20"/>
      <c r="J27" s="4"/>
      <c r="K27" s="17"/>
    </row>
    <row r="28" spans="1:11" x14ac:dyDescent="0.25">
      <c r="A28" s="154"/>
      <c r="B28" s="153"/>
      <c r="C28" s="34"/>
      <c r="D28" s="48"/>
      <c r="E28" s="25"/>
      <c r="F28" s="17"/>
      <c r="G28" s="17"/>
      <c r="H28" s="20"/>
      <c r="I28" s="20"/>
      <c r="J28" s="4"/>
      <c r="K28" s="17"/>
    </row>
    <row r="29" spans="1:11" x14ac:dyDescent="0.25">
      <c r="A29" s="154"/>
      <c r="B29" s="153"/>
      <c r="C29" s="34"/>
      <c r="D29" s="48"/>
      <c r="E29" s="69"/>
      <c r="F29" s="17"/>
      <c r="G29" s="17"/>
      <c r="H29" s="20"/>
      <c r="I29" s="20"/>
      <c r="J29" s="4"/>
      <c r="K29" s="17"/>
    </row>
    <row r="30" spans="1:11" x14ac:dyDescent="0.25">
      <c r="A30" s="150"/>
      <c r="B30" s="152"/>
      <c r="C30" s="34"/>
      <c r="D30" s="48"/>
      <c r="E30" s="69"/>
      <c r="F30" s="17"/>
      <c r="G30" s="17"/>
      <c r="H30" s="20"/>
      <c r="I30" s="20"/>
      <c r="J30" s="4"/>
      <c r="K30" s="17"/>
    </row>
    <row r="31" spans="1:11" x14ac:dyDescent="0.25">
      <c r="A31" s="154">
        <v>2</v>
      </c>
      <c r="B31" s="154" t="s">
        <v>130</v>
      </c>
      <c r="C31" s="38" t="s">
        <v>187</v>
      </c>
      <c r="D31" s="48" t="s">
        <v>18</v>
      </c>
      <c r="E31" s="25" t="s">
        <v>252</v>
      </c>
      <c r="F31" s="17"/>
      <c r="G31" s="17">
        <v>1</v>
      </c>
      <c r="H31" s="20"/>
      <c r="I31" s="20"/>
      <c r="J31" s="17"/>
      <c r="K31" s="20">
        <v>1</v>
      </c>
    </row>
    <row r="32" spans="1:11" x14ac:dyDescent="0.25">
      <c r="A32" s="154"/>
      <c r="B32" s="154"/>
      <c r="C32" s="34"/>
      <c r="D32" s="48" t="s">
        <v>18</v>
      </c>
      <c r="E32" s="25" t="s">
        <v>253</v>
      </c>
      <c r="F32" s="17"/>
      <c r="G32" s="17">
        <v>1</v>
      </c>
      <c r="H32" s="20"/>
      <c r="I32" s="20"/>
      <c r="J32" s="17"/>
      <c r="K32" s="20">
        <v>1</v>
      </c>
    </row>
    <row r="33" spans="1:11" x14ac:dyDescent="0.25">
      <c r="A33" s="154"/>
      <c r="B33" s="154"/>
      <c r="C33" s="34"/>
      <c r="D33" s="48"/>
      <c r="E33" s="25"/>
      <c r="F33" s="17"/>
      <c r="G33" s="17"/>
      <c r="H33" s="20"/>
      <c r="I33" s="20"/>
      <c r="J33" s="17"/>
      <c r="K33" s="20"/>
    </row>
    <row r="34" spans="1:11" x14ac:dyDescent="0.25">
      <c r="A34" s="150"/>
      <c r="B34" s="150"/>
      <c r="C34" s="34"/>
      <c r="D34" s="48"/>
      <c r="E34" s="25"/>
      <c r="F34" s="17"/>
      <c r="G34" s="17"/>
      <c r="H34" s="20"/>
      <c r="I34" s="20"/>
      <c r="J34" s="17"/>
      <c r="K34" s="20"/>
    </row>
    <row r="35" spans="1:11" x14ac:dyDescent="0.25">
      <c r="A35" s="149">
        <v>3</v>
      </c>
      <c r="B35" s="151" t="s">
        <v>47</v>
      </c>
      <c r="C35" s="21" t="s">
        <v>48</v>
      </c>
      <c r="D35" s="47"/>
      <c r="E35" s="32"/>
      <c r="F35" s="17"/>
      <c r="G35" s="17"/>
      <c r="H35" s="20"/>
      <c r="I35" s="20"/>
      <c r="J35" s="17"/>
      <c r="K35" s="20"/>
    </row>
    <row r="36" spans="1:11" ht="28.5" customHeight="1" x14ac:dyDescent="0.25">
      <c r="A36" s="154"/>
      <c r="B36" s="153"/>
      <c r="C36" s="21" t="s">
        <v>50</v>
      </c>
      <c r="D36" s="48" t="s">
        <v>16</v>
      </c>
      <c r="E36" s="86" t="s">
        <v>254</v>
      </c>
      <c r="F36" s="17"/>
      <c r="G36" s="17">
        <v>1</v>
      </c>
      <c r="H36" s="20"/>
      <c r="I36" s="20"/>
      <c r="J36" s="17">
        <v>1</v>
      </c>
      <c r="K36" s="20"/>
    </row>
    <row r="37" spans="1:11" x14ac:dyDescent="0.25">
      <c r="A37" s="154"/>
      <c r="B37" s="153"/>
      <c r="C37" s="21" t="s">
        <v>51</v>
      </c>
      <c r="D37" s="49" t="s">
        <v>14</v>
      </c>
      <c r="E37" s="69" t="s">
        <v>224</v>
      </c>
      <c r="F37" s="17"/>
      <c r="G37" s="17">
        <v>1</v>
      </c>
      <c r="H37" s="20"/>
      <c r="I37" s="20"/>
      <c r="J37" s="17"/>
      <c r="K37" s="20">
        <v>1</v>
      </c>
    </row>
    <row r="38" spans="1:11" x14ac:dyDescent="0.25">
      <c r="A38" s="154"/>
      <c r="B38" s="153"/>
      <c r="C38" s="21" t="s">
        <v>52</v>
      </c>
      <c r="D38" s="49" t="s">
        <v>14</v>
      </c>
      <c r="E38" s="69" t="s">
        <v>225</v>
      </c>
      <c r="F38" s="17"/>
      <c r="G38" s="17">
        <v>1</v>
      </c>
      <c r="H38" s="20"/>
      <c r="I38" s="20"/>
      <c r="J38" s="17"/>
      <c r="K38" s="20">
        <v>1</v>
      </c>
    </row>
    <row r="39" spans="1:11" x14ac:dyDescent="0.25">
      <c r="A39" s="154"/>
      <c r="B39" s="153"/>
      <c r="C39" s="22" t="s">
        <v>53</v>
      </c>
      <c r="D39" s="49" t="s">
        <v>14</v>
      </c>
      <c r="E39" s="43" t="s">
        <v>204</v>
      </c>
      <c r="F39" s="17"/>
      <c r="G39" s="17">
        <v>1</v>
      </c>
      <c r="H39" s="20"/>
      <c r="I39" s="20"/>
      <c r="J39" s="17"/>
      <c r="K39" s="20">
        <v>1</v>
      </c>
    </row>
    <row r="40" spans="1:11" x14ac:dyDescent="0.25">
      <c r="A40" s="154"/>
      <c r="B40" s="153"/>
      <c r="C40" s="22" t="s">
        <v>54</v>
      </c>
      <c r="D40" s="87" t="s">
        <v>14</v>
      </c>
      <c r="E40" s="86" t="s">
        <v>255</v>
      </c>
      <c r="F40" s="17"/>
      <c r="G40" s="17">
        <v>1</v>
      </c>
      <c r="H40" s="20"/>
      <c r="I40" s="20"/>
      <c r="J40" s="17"/>
      <c r="K40" s="20">
        <v>1</v>
      </c>
    </row>
    <row r="41" spans="1:11" x14ac:dyDescent="0.25">
      <c r="A41" s="154"/>
      <c r="B41" s="153"/>
      <c r="C41" s="22" t="s">
        <v>55</v>
      </c>
      <c r="D41" s="47" t="s">
        <v>18</v>
      </c>
      <c r="E41" s="32" t="s">
        <v>139</v>
      </c>
      <c r="F41" s="17">
        <v>1</v>
      </c>
      <c r="G41" s="17"/>
      <c r="H41" s="20">
        <v>1</v>
      </c>
      <c r="I41" s="20"/>
      <c r="J41" s="17"/>
      <c r="K41" s="20"/>
    </row>
    <row r="42" spans="1:11" x14ac:dyDescent="0.25">
      <c r="A42" s="154"/>
      <c r="B42" s="153"/>
      <c r="C42" s="21" t="s">
        <v>56</v>
      </c>
      <c r="D42" s="47"/>
      <c r="E42" s="34"/>
      <c r="F42" s="17"/>
      <c r="G42" s="17"/>
      <c r="H42" s="20"/>
      <c r="I42" s="20"/>
      <c r="J42" s="17"/>
      <c r="K42" s="20"/>
    </row>
    <row r="43" spans="1:11" x14ac:dyDescent="0.25">
      <c r="A43" s="150"/>
      <c r="B43" s="153"/>
      <c r="C43" s="23" t="s">
        <v>49</v>
      </c>
      <c r="D43" s="47"/>
      <c r="E43" s="34"/>
      <c r="F43" s="17"/>
      <c r="G43" s="17"/>
      <c r="H43" s="20"/>
      <c r="I43" s="20"/>
      <c r="J43" s="17"/>
      <c r="K43" s="20"/>
    </row>
    <row r="44" spans="1:11" x14ac:dyDescent="0.25">
      <c r="A44" s="149">
        <v>4</v>
      </c>
      <c r="B44" s="151" t="s">
        <v>147</v>
      </c>
      <c r="C44" s="14" t="s">
        <v>140</v>
      </c>
      <c r="D44" s="48" t="s">
        <v>156</v>
      </c>
      <c r="E44" s="35" t="s">
        <v>146</v>
      </c>
      <c r="F44" s="17">
        <v>1</v>
      </c>
      <c r="G44" s="17"/>
      <c r="H44" s="20">
        <v>1</v>
      </c>
      <c r="I44" s="20"/>
      <c r="J44" s="17"/>
      <c r="K44" s="20"/>
    </row>
    <row r="45" spans="1:11" x14ac:dyDescent="0.25">
      <c r="A45" s="154"/>
      <c r="B45" s="153"/>
      <c r="C45" s="4" t="s">
        <v>78</v>
      </c>
      <c r="D45" s="48" t="s">
        <v>156</v>
      </c>
      <c r="E45" s="25" t="s">
        <v>157</v>
      </c>
      <c r="F45" s="17">
        <v>1</v>
      </c>
      <c r="G45" s="17"/>
      <c r="H45" s="20">
        <v>1</v>
      </c>
      <c r="I45" s="20"/>
      <c r="J45" s="17"/>
      <c r="K45" s="20"/>
    </row>
    <row r="46" spans="1:11" x14ac:dyDescent="0.25">
      <c r="A46" s="154"/>
      <c r="B46" s="153"/>
      <c r="C46" s="4" t="s">
        <v>79</v>
      </c>
      <c r="D46" s="48" t="s">
        <v>156</v>
      </c>
      <c r="E46" s="25" t="s">
        <v>158</v>
      </c>
      <c r="F46" s="17">
        <v>1</v>
      </c>
      <c r="G46" s="17"/>
      <c r="H46" s="20">
        <v>1</v>
      </c>
      <c r="I46" s="20"/>
      <c r="J46" s="17"/>
      <c r="K46" s="20"/>
    </row>
    <row r="47" spans="1:11" x14ac:dyDescent="0.25">
      <c r="A47" s="154"/>
      <c r="B47" s="153"/>
      <c r="C47" s="4" t="s">
        <v>80</v>
      </c>
      <c r="D47" s="48" t="s">
        <v>156</v>
      </c>
      <c r="E47" s="25" t="s">
        <v>159</v>
      </c>
      <c r="F47" s="17">
        <v>1</v>
      </c>
      <c r="G47" s="17"/>
      <c r="H47" s="20">
        <v>1</v>
      </c>
      <c r="I47" s="20"/>
      <c r="J47" s="17"/>
      <c r="K47" s="20"/>
    </row>
    <row r="48" spans="1:11" x14ac:dyDescent="0.25">
      <c r="A48" s="154"/>
      <c r="B48" s="153"/>
      <c r="C48" s="4" t="s">
        <v>81</v>
      </c>
      <c r="D48" s="48" t="s">
        <v>174</v>
      </c>
      <c r="E48" s="25" t="s">
        <v>176</v>
      </c>
      <c r="F48" s="17">
        <v>1</v>
      </c>
      <c r="G48" s="17"/>
      <c r="H48" s="20">
        <v>1</v>
      </c>
      <c r="I48" s="20"/>
      <c r="J48" s="17"/>
      <c r="K48" s="20"/>
    </row>
    <row r="49" spans="1:11" x14ac:dyDescent="0.25">
      <c r="A49" s="154"/>
      <c r="B49" s="153"/>
      <c r="C49" s="4" t="s">
        <v>145</v>
      </c>
      <c r="D49" s="48" t="s">
        <v>160</v>
      </c>
      <c r="E49" s="25" t="s">
        <v>256</v>
      </c>
      <c r="F49" s="17">
        <v>1</v>
      </c>
      <c r="G49" s="17"/>
      <c r="H49" s="20"/>
      <c r="I49" s="20">
        <v>1</v>
      </c>
      <c r="J49" s="17"/>
      <c r="K49" s="20"/>
    </row>
    <row r="50" spans="1:11" x14ac:dyDescent="0.25">
      <c r="A50" s="154"/>
      <c r="B50" s="153"/>
      <c r="C50" s="4"/>
      <c r="D50" s="48" t="s">
        <v>160</v>
      </c>
      <c r="E50" s="38" t="s">
        <v>161</v>
      </c>
      <c r="F50" s="17">
        <v>1</v>
      </c>
      <c r="G50" s="17"/>
      <c r="H50" s="20">
        <v>1</v>
      </c>
      <c r="I50" s="20"/>
      <c r="J50" s="17"/>
      <c r="K50" s="20"/>
    </row>
    <row r="51" spans="1:11" x14ac:dyDescent="0.25">
      <c r="A51" s="154"/>
      <c r="B51" s="153"/>
      <c r="C51" s="14" t="s">
        <v>141</v>
      </c>
      <c r="D51" s="48" t="s">
        <v>160</v>
      </c>
      <c r="E51" s="25" t="s">
        <v>162</v>
      </c>
      <c r="F51" s="17">
        <v>1</v>
      </c>
      <c r="G51" s="17"/>
      <c r="H51" s="20">
        <v>1</v>
      </c>
      <c r="I51" s="20"/>
      <c r="J51" s="17"/>
      <c r="K51" s="20"/>
    </row>
    <row r="52" spans="1:11" x14ac:dyDescent="0.25">
      <c r="A52" s="154"/>
      <c r="B52" s="153"/>
      <c r="C52" s="4" t="s">
        <v>57</v>
      </c>
      <c r="D52" s="64" t="s">
        <v>15</v>
      </c>
      <c r="E52" s="42" t="s">
        <v>211</v>
      </c>
      <c r="F52" s="17">
        <v>1</v>
      </c>
      <c r="G52" s="17"/>
      <c r="H52" s="17">
        <v>1</v>
      </c>
      <c r="I52" s="20"/>
      <c r="J52" s="17"/>
      <c r="K52" s="20"/>
    </row>
    <row r="53" spans="1:11" x14ac:dyDescent="0.25">
      <c r="A53" s="154"/>
      <c r="B53" s="153"/>
      <c r="C53" s="25" t="s">
        <v>58</v>
      </c>
      <c r="D53" s="48"/>
      <c r="E53" s="25"/>
      <c r="F53" s="17"/>
      <c r="G53" s="17"/>
      <c r="H53" s="20"/>
      <c r="I53" s="20"/>
      <c r="J53" s="17"/>
      <c r="K53" s="20"/>
    </row>
    <row r="54" spans="1:11" x14ac:dyDescent="0.25">
      <c r="A54" s="154"/>
      <c r="B54" s="153"/>
      <c r="C54" s="4" t="s">
        <v>59</v>
      </c>
      <c r="D54" s="64"/>
      <c r="E54" s="42"/>
      <c r="F54" s="17"/>
      <c r="G54" s="17"/>
      <c r="H54" s="17"/>
      <c r="I54" s="20"/>
      <c r="J54" s="17"/>
      <c r="K54" s="20"/>
    </row>
    <row r="55" spans="1:11" x14ac:dyDescent="0.25">
      <c r="A55" s="154"/>
      <c r="B55" s="153"/>
      <c r="C55" s="4" t="s">
        <v>60</v>
      </c>
      <c r="D55" s="48"/>
      <c r="E55" s="25"/>
      <c r="F55" s="17"/>
      <c r="G55" s="17"/>
      <c r="H55" s="20"/>
      <c r="I55" s="20"/>
      <c r="J55" s="17"/>
      <c r="K55" s="20"/>
    </row>
    <row r="56" spans="1:11" ht="30" x14ac:dyDescent="0.25">
      <c r="A56" s="154"/>
      <c r="B56" s="153"/>
      <c r="C56" s="25" t="s">
        <v>61</v>
      </c>
      <c r="D56" s="64"/>
      <c r="E56" s="42"/>
      <c r="F56" s="17"/>
      <c r="G56" s="17"/>
      <c r="H56" s="17"/>
      <c r="I56" s="20"/>
      <c r="J56" s="17"/>
      <c r="K56" s="20"/>
    </row>
    <row r="57" spans="1:11" x14ac:dyDescent="0.25">
      <c r="A57" s="154"/>
      <c r="B57" s="153"/>
      <c r="C57" s="4" t="s">
        <v>62</v>
      </c>
      <c r="D57" s="47"/>
      <c r="E57" s="25"/>
      <c r="F57" s="17"/>
      <c r="G57" s="17"/>
      <c r="H57" s="20"/>
      <c r="I57" s="20"/>
      <c r="J57" s="17"/>
      <c r="K57" s="20"/>
    </row>
    <row r="58" spans="1:11" x14ac:dyDescent="0.25">
      <c r="A58" s="154"/>
      <c r="B58" s="153"/>
      <c r="C58" s="4" t="s">
        <v>63</v>
      </c>
      <c r="D58" s="47"/>
      <c r="E58" s="25"/>
      <c r="F58" s="17"/>
      <c r="G58" s="17"/>
      <c r="H58" s="20"/>
      <c r="I58" s="20"/>
      <c r="J58" s="17"/>
      <c r="K58" s="20"/>
    </row>
    <row r="59" spans="1:11" x14ac:dyDescent="0.25">
      <c r="A59" s="154"/>
      <c r="B59" s="153"/>
      <c r="C59" s="16" t="s">
        <v>64</v>
      </c>
      <c r="D59" s="47"/>
      <c r="E59" s="25"/>
      <c r="F59" s="17"/>
      <c r="G59" s="17"/>
      <c r="H59" s="20"/>
      <c r="I59" s="20"/>
      <c r="J59" s="17"/>
      <c r="K59" s="20"/>
    </row>
    <row r="60" spans="1:11" x14ac:dyDescent="0.25">
      <c r="A60" s="154"/>
      <c r="B60" s="153"/>
      <c r="C60" s="4" t="s">
        <v>65</v>
      </c>
      <c r="D60" s="47"/>
      <c r="E60" s="39"/>
      <c r="F60" s="17"/>
      <c r="G60" s="17"/>
      <c r="H60" s="20"/>
      <c r="I60" s="20"/>
      <c r="J60" s="17"/>
      <c r="K60" s="20"/>
    </row>
    <row r="61" spans="1:11" x14ac:dyDescent="0.25">
      <c r="A61" s="154"/>
      <c r="B61" s="153"/>
      <c r="C61" s="27" t="s">
        <v>66</v>
      </c>
      <c r="D61" s="47"/>
      <c r="E61" s="34"/>
      <c r="F61" s="17"/>
      <c r="G61" s="17"/>
      <c r="H61" s="20"/>
      <c r="I61" s="20"/>
      <c r="J61" s="17"/>
      <c r="K61" s="20"/>
    </row>
    <row r="62" spans="1:11" x14ac:dyDescent="0.25">
      <c r="A62" s="154"/>
      <c r="B62" s="153"/>
      <c r="C62" s="28" t="s">
        <v>67</v>
      </c>
      <c r="D62" s="47"/>
      <c r="E62" s="34"/>
      <c r="F62" s="17"/>
      <c r="G62" s="17"/>
      <c r="H62" s="20"/>
      <c r="I62" s="20"/>
      <c r="J62" s="17"/>
      <c r="K62" s="20"/>
    </row>
    <row r="63" spans="1:11" x14ac:dyDescent="0.25">
      <c r="A63" s="154"/>
      <c r="B63" s="153"/>
      <c r="C63" s="27" t="s">
        <v>68</v>
      </c>
      <c r="D63" s="47"/>
      <c r="E63" s="34"/>
      <c r="F63" s="17"/>
      <c r="G63" s="17"/>
      <c r="H63" s="20"/>
      <c r="I63" s="20"/>
      <c r="J63" s="17"/>
      <c r="K63" s="20"/>
    </row>
    <row r="64" spans="1:11" x14ac:dyDescent="0.25">
      <c r="A64" s="154"/>
      <c r="B64" s="153"/>
      <c r="C64" s="27"/>
      <c r="D64" s="47"/>
      <c r="E64" s="34"/>
      <c r="F64" s="17"/>
      <c r="G64" s="17"/>
      <c r="H64" s="20"/>
      <c r="I64" s="20"/>
      <c r="J64" s="17"/>
      <c r="K64" s="20"/>
    </row>
    <row r="65" spans="1:11" x14ac:dyDescent="0.25">
      <c r="A65" s="154"/>
      <c r="B65" s="153"/>
      <c r="C65" s="28"/>
      <c r="D65" s="47"/>
      <c r="E65" s="19"/>
      <c r="F65" s="17"/>
      <c r="G65" s="17"/>
      <c r="H65" s="20"/>
      <c r="I65" s="20"/>
      <c r="J65" s="17"/>
      <c r="K65" s="20"/>
    </row>
    <row r="66" spans="1:11" x14ac:dyDescent="0.25">
      <c r="A66" s="154"/>
      <c r="B66" s="153"/>
      <c r="C66" s="27"/>
      <c r="D66" s="47"/>
      <c r="E66" s="19"/>
      <c r="F66" s="17"/>
      <c r="G66" s="17"/>
      <c r="H66" s="20"/>
      <c r="I66" s="20"/>
      <c r="J66" s="17"/>
      <c r="K66" s="20"/>
    </row>
    <row r="67" spans="1:11" x14ac:dyDescent="0.25">
      <c r="A67" s="154"/>
      <c r="B67" s="153"/>
      <c r="C67" s="14" t="s">
        <v>142</v>
      </c>
      <c r="D67" s="47"/>
      <c r="E67" s="95"/>
      <c r="F67" s="11"/>
      <c r="G67" s="11"/>
      <c r="H67" s="14"/>
      <c r="I67" s="14"/>
      <c r="J67" s="14"/>
      <c r="K67" s="14"/>
    </row>
    <row r="68" spans="1:11" x14ac:dyDescent="0.25">
      <c r="A68" s="154"/>
      <c r="B68" s="153"/>
      <c r="C68" s="16" t="s">
        <v>220</v>
      </c>
      <c r="D68" s="47"/>
      <c r="E68" s="95"/>
      <c r="F68" s="11"/>
      <c r="G68" s="11"/>
      <c r="H68" s="14"/>
      <c r="I68" s="14"/>
      <c r="J68" s="14"/>
      <c r="K68" s="14"/>
    </row>
    <row r="69" spans="1:11" x14ac:dyDescent="0.25">
      <c r="A69" s="154"/>
      <c r="B69" s="153"/>
      <c r="C69" s="16" t="s">
        <v>148</v>
      </c>
      <c r="D69" s="47"/>
      <c r="E69" s="95"/>
      <c r="F69" s="11"/>
      <c r="G69" s="11"/>
      <c r="H69" s="14"/>
      <c r="I69" s="14"/>
      <c r="J69" s="14"/>
      <c r="K69" s="14"/>
    </row>
    <row r="70" spans="1:11" x14ac:dyDescent="0.25">
      <c r="A70" s="154"/>
      <c r="B70" s="153"/>
      <c r="C70" s="16" t="s">
        <v>69</v>
      </c>
      <c r="D70" s="47"/>
      <c r="E70" s="95"/>
      <c r="F70" s="8"/>
      <c r="G70" s="8"/>
      <c r="H70" s="8"/>
      <c r="I70" s="8"/>
      <c r="J70" s="8"/>
      <c r="K70" s="8"/>
    </row>
    <row r="71" spans="1:11" x14ac:dyDescent="0.25">
      <c r="A71" s="154"/>
      <c r="B71" s="153"/>
      <c r="C71" s="16" t="s">
        <v>227</v>
      </c>
      <c r="D71" s="71" t="s">
        <v>217</v>
      </c>
      <c r="E71" s="72" t="s">
        <v>228</v>
      </c>
      <c r="F71" s="8">
        <v>1</v>
      </c>
      <c r="G71" s="8"/>
      <c r="H71" s="8">
        <v>1</v>
      </c>
      <c r="I71" s="8"/>
      <c r="J71" s="8"/>
      <c r="K71" s="8"/>
    </row>
    <row r="72" spans="1:11" x14ac:dyDescent="0.25">
      <c r="A72" s="154"/>
      <c r="B72" s="153"/>
      <c r="C72" s="4" t="s">
        <v>70</v>
      </c>
      <c r="D72" s="47"/>
      <c r="E72" s="95"/>
      <c r="F72" s="8"/>
      <c r="G72" s="8"/>
      <c r="H72" s="8"/>
      <c r="I72" s="8"/>
      <c r="J72" s="8"/>
      <c r="K72" s="8"/>
    </row>
    <row r="73" spans="1:11" x14ac:dyDescent="0.25">
      <c r="A73" s="154"/>
      <c r="B73" s="153"/>
      <c r="C73" s="4" t="s">
        <v>221</v>
      </c>
      <c r="D73" s="47"/>
      <c r="E73" s="95"/>
      <c r="F73" s="8"/>
      <c r="G73" s="8"/>
      <c r="H73" s="8"/>
      <c r="I73" s="8"/>
      <c r="J73" s="8"/>
      <c r="K73" s="8"/>
    </row>
    <row r="74" spans="1:11" x14ac:dyDescent="0.25">
      <c r="A74" s="154"/>
      <c r="B74" s="153"/>
      <c r="C74" s="14" t="s">
        <v>143</v>
      </c>
      <c r="D74" s="47"/>
      <c r="E74" s="95"/>
      <c r="F74" s="8"/>
      <c r="G74" s="8"/>
      <c r="H74" s="8"/>
      <c r="I74" s="8"/>
      <c r="J74" s="8"/>
      <c r="K74" s="8"/>
    </row>
    <row r="75" spans="1:11" x14ac:dyDescent="0.25">
      <c r="A75" s="154"/>
      <c r="B75" s="153"/>
      <c r="C75" s="26" t="s">
        <v>71</v>
      </c>
      <c r="D75" s="47"/>
      <c r="E75" s="95"/>
      <c r="F75" s="8"/>
      <c r="G75" s="8"/>
      <c r="H75" s="8"/>
      <c r="I75" s="8"/>
      <c r="J75" s="8"/>
      <c r="K75" s="8"/>
    </row>
    <row r="76" spans="1:11" x14ac:dyDescent="0.25">
      <c r="A76" s="154"/>
      <c r="B76" s="153"/>
      <c r="C76" s="26" t="s">
        <v>72</v>
      </c>
      <c r="D76" s="47"/>
      <c r="E76" s="95"/>
      <c r="F76" s="8"/>
      <c r="G76" s="8"/>
      <c r="H76" s="8"/>
      <c r="I76" s="8"/>
      <c r="J76" s="8"/>
      <c r="K76" s="8"/>
    </row>
    <row r="77" spans="1:11" x14ac:dyDescent="0.25">
      <c r="A77" s="154"/>
      <c r="B77" s="153"/>
      <c r="C77" s="26" t="s">
        <v>73</v>
      </c>
      <c r="D77" s="47"/>
      <c r="E77" s="95"/>
      <c r="F77" s="8"/>
      <c r="G77" s="8"/>
      <c r="H77" s="8"/>
      <c r="I77" s="8"/>
      <c r="J77" s="8"/>
      <c r="K77" s="8"/>
    </row>
    <row r="78" spans="1:11" x14ac:dyDescent="0.25">
      <c r="A78" s="154"/>
      <c r="B78" s="153"/>
      <c r="C78" s="26" t="s">
        <v>74</v>
      </c>
      <c r="D78" s="47"/>
      <c r="E78" s="95"/>
      <c r="F78" s="8"/>
      <c r="G78" s="8"/>
      <c r="H78" s="8"/>
      <c r="I78" s="8"/>
      <c r="J78" s="8"/>
      <c r="K78" s="8"/>
    </row>
    <row r="79" spans="1:11" x14ac:dyDescent="0.25">
      <c r="A79" s="154"/>
      <c r="B79" s="153"/>
      <c r="C79" s="26" t="s">
        <v>75</v>
      </c>
      <c r="D79" s="47"/>
      <c r="E79" s="95"/>
      <c r="F79" s="8"/>
      <c r="G79" s="8"/>
      <c r="H79" s="8"/>
      <c r="I79" s="8"/>
      <c r="J79" s="8"/>
      <c r="K79" s="8"/>
    </row>
    <row r="80" spans="1:11" x14ac:dyDescent="0.25">
      <c r="A80" s="154"/>
      <c r="B80" s="153"/>
      <c r="C80" s="14" t="s">
        <v>144</v>
      </c>
      <c r="D80" s="47"/>
      <c r="E80" s="95"/>
      <c r="F80" s="8"/>
      <c r="G80" s="8"/>
      <c r="H80" s="8"/>
      <c r="I80" s="8"/>
      <c r="J80" s="8"/>
      <c r="K80" s="8"/>
    </row>
    <row r="81" spans="1:11" x14ac:dyDescent="0.25">
      <c r="A81" s="154"/>
      <c r="B81" s="153"/>
      <c r="C81" s="26" t="s">
        <v>76</v>
      </c>
      <c r="D81" s="47"/>
      <c r="E81" s="95"/>
      <c r="F81" s="8"/>
      <c r="G81" s="8"/>
      <c r="H81" s="8"/>
      <c r="I81" s="8"/>
      <c r="J81" s="8"/>
      <c r="K81" s="8"/>
    </row>
    <row r="82" spans="1:11" x14ac:dyDescent="0.25">
      <c r="A82" s="150"/>
      <c r="B82" s="152"/>
      <c r="C82" s="26" t="s">
        <v>77</v>
      </c>
      <c r="D82" s="47"/>
      <c r="E82" s="95"/>
      <c r="F82" s="8"/>
      <c r="G82" s="8"/>
      <c r="H82" s="8"/>
      <c r="I82" s="8"/>
      <c r="J82" s="8"/>
      <c r="K82" s="8"/>
    </row>
    <row r="83" spans="1:11" x14ac:dyDescent="0.25">
      <c r="A83" s="149">
        <v>5</v>
      </c>
      <c r="B83" s="149" t="s">
        <v>82</v>
      </c>
      <c r="C83" s="15" t="s">
        <v>83</v>
      </c>
      <c r="D83" s="47"/>
      <c r="E83" s="37"/>
      <c r="F83" s="8"/>
      <c r="G83" s="8"/>
      <c r="H83" s="8"/>
      <c r="I83" s="8"/>
      <c r="J83" s="8"/>
      <c r="K83" s="8"/>
    </row>
    <row r="84" spans="1:11" x14ac:dyDescent="0.25">
      <c r="A84" s="154"/>
      <c r="B84" s="154"/>
      <c r="C84" s="4" t="s">
        <v>84</v>
      </c>
      <c r="D84" s="47"/>
      <c r="E84" s="37"/>
      <c r="F84" s="8"/>
      <c r="G84" s="8"/>
      <c r="H84" s="8"/>
      <c r="I84" s="8"/>
      <c r="J84" s="8"/>
      <c r="K84" s="8"/>
    </row>
    <row r="85" spans="1:11" x14ac:dyDescent="0.25">
      <c r="A85" s="154"/>
      <c r="B85" s="154"/>
      <c r="C85" s="4" t="s">
        <v>85</v>
      </c>
      <c r="D85" s="48" t="s">
        <v>15</v>
      </c>
      <c r="E85" s="38" t="s">
        <v>149</v>
      </c>
      <c r="F85" s="8">
        <v>1</v>
      </c>
      <c r="G85" s="8"/>
      <c r="H85" s="8">
        <v>1</v>
      </c>
      <c r="I85" s="8"/>
      <c r="J85" s="8"/>
      <c r="K85" s="8"/>
    </row>
    <row r="86" spans="1:11" x14ac:dyDescent="0.25">
      <c r="A86" s="150"/>
      <c r="B86" s="150"/>
      <c r="C86" s="4" t="s">
        <v>86</v>
      </c>
      <c r="D86" s="47"/>
      <c r="E86" s="38"/>
      <c r="F86" s="8"/>
      <c r="G86" s="8"/>
      <c r="H86" s="8"/>
      <c r="I86" s="8"/>
      <c r="J86" s="8"/>
      <c r="K86" s="8"/>
    </row>
    <row r="87" spans="1:11" ht="15" customHeight="1" x14ac:dyDescent="0.25">
      <c r="A87" s="149">
        <v>6</v>
      </c>
      <c r="B87" s="151" t="s">
        <v>219</v>
      </c>
      <c r="C87" s="4" t="s">
        <v>87</v>
      </c>
      <c r="D87" s="48" t="s">
        <v>19</v>
      </c>
      <c r="E87" s="69" t="s">
        <v>226</v>
      </c>
      <c r="F87" s="8"/>
      <c r="G87" s="8">
        <v>1</v>
      </c>
      <c r="H87" s="8"/>
      <c r="I87" s="8"/>
      <c r="J87" s="8">
        <v>1</v>
      </c>
      <c r="K87" s="8"/>
    </row>
    <row r="88" spans="1:11" ht="30" x14ac:dyDescent="0.25">
      <c r="A88" s="154"/>
      <c r="B88" s="153"/>
      <c r="C88" s="4" t="s">
        <v>202</v>
      </c>
      <c r="D88" s="67" t="s">
        <v>14</v>
      </c>
      <c r="E88" s="89" t="s">
        <v>257</v>
      </c>
      <c r="F88" s="8"/>
      <c r="G88" s="41">
        <v>1</v>
      </c>
      <c r="H88" s="8"/>
      <c r="I88" s="8"/>
      <c r="J88" s="41">
        <v>1</v>
      </c>
      <c r="K88" s="41"/>
    </row>
    <row r="89" spans="1:11" x14ac:dyDescent="0.25">
      <c r="A89" s="154"/>
      <c r="B89" s="153"/>
      <c r="C89" s="15" t="s">
        <v>83</v>
      </c>
      <c r="D89" s="48" t="s">
        <v>14</v>
      </c>
      <c r="E89" s="86" t="s">
        <v>258</v>
      </c>
      <c r="F89" s="8"/>
      <c r="G89" s="8">
        <v>1</v>
      </c>
      <c r="H89" s="8"/>
      <c r="I89" s="8"/>
      <c r="J89" s="8"/>
      <c r="K89" s="8">
        <v>1</v>
      </c>
    </row>
    <row r="90" spans="1:11" x14ac:dyDescent="0.25">
      <c r="A90" s="154"/>
      <c r="B90" s="153"/>
      <c r="C90" s="4" t="s">
        <v>201</v>
      </c>
      <c r="D90" s="48" t="s">
        <v>14</v>
      </c>
      <c r="E90" s="86" t="s">
        <v>259</v>
      </c>
      <c r="F90" s="8"/>
      <c r="G90" s="8">
        <v>1</v>
      </c>
      <c r="H90" s="8"/>
      <c r="I90" s="8"/>
      <c r="J90" s="8">
        <v>1</v>
      </c>
      <c r="K90" s="8"/>
    </row>
    <row r="91" spans="1:11" x14ac:dyDescent="0.25">
      <c r="A91" s="154"/>
      <c r="B91" s="153"/>
      <c r="C91" s="4" t="s">
        <v>92</v>
      </c>
      <c r="D91" s="48" t="s">
        <v>14</v>
      </c>
      <c r="E91" s="86" t="s">
        <v>260</v>
      </c>
      <c r="F91" s="8"/>
      <c r="G91" s="8">
        <v>1</v>
      </c>
      <c r="H91" s="8"/>
      <c r="I91" s="8"/>
      <c r="J91" s="8">
        <v>1</v>
      </c>
      <c r="K91" s="8"/>
    </row>
    <row r="92" spans="1:11" x14ac:dyDescent="0.25">
      <c r="A92" s="154"/>
      <c r="B92" s="153"/>
      <c r="C92" s="4" t="s">
        <v>203</v>
      </c>
      <c r="D92" s="48" t="s">
        <v>14</v>
      </c>
      <c r="E92" s="38" t="s">
        <v>150</v>
      </c>
      <c r="F92" s="8"/>
      <c r="G92" s="8">
        <v>1</v>
      </c>
      <c r="H92" s="8"/>
      <c r="I92" s="8"/>
      <c r="J92" s="8">
        <v>1</v>
      </c>
      <c r="K92" s="8"/>
    </row>
    <row r="93" spans="1:11" ht="30" x14ac:dyDescent="0.25">
      <c r="A93" s="154"/>
      <c r="B93" s="153"/>
      <c r="C93" s="59" t="s">
        <v>93</v>
      </c>
      <c r="D93" s="48" t="s">
        <v>16</v>
      </c>
      <c r="E93" s="38" t="s">
        <v>151</v>
      </c>
      <c r="F93" s="8"/>
      <c r="G93" s="41">
        <v>1</v>
      </c>
      <c r="H93" s="41"/>
      <c r="I93" s="41"/>
      <c r="J93" s="41">
        <v>1</v>
      </c>
      <c r="K93" s="8"/>
    </row>
    <row r="94" spans="1:11" x14ac:dyDescent="0.25">
      <c r="A94" s="154"/>
      <c r="B94" s="153"/>
      <c r="C94" s="59" t="s">
        <v>241</v>
      </c>
      <c r="D94" s="48" t="s">
        <v>17</v>
      </c>
      <c r="E94" s="128" t="s">
        <v>186</v>
      </c>
      <c r="F94" s="41"/>
      <c r="G94" s="41">
        <v>1</v>
      </c>
      <c r="H94" s="41"/>
      <c r="I94" s="41"/>
      <c r="J94" s="41"/>
      <c r="K94" s="41">
        <v>1</v>
      </c>
    </row>
    <row r="95" spans="1:11" x14ac:dyDescent="0.25">
      <c r="A95" s="154"/>
      <c r="B95" s="153"/>
      <c r="C95" s="25"/>
      <c r="D95" s="48" t="s">
        <v>17</v>
      </c>
      <c r="E95" s="59" t="s">
        <v>261</v>
      </c>
      <c r="F95" s="8"/>
      <c r="G95" s="8">
        <v>1</v>
      </c>
      <c r="H95" s="8"/>
      <c r="I95" s="8"/>
      <c r="J95" s="8"/>
      <c r="K95" s="8">
        <v>1</v>
      </c>
    </row>
    <row r="96" spans="1:11" x14ac:dyDescent="0.25">
      <c r="A96" s="154"/>
      <c r="B96" s="153"/>
      <c r="C96" s="4"/>
      <c r="D96" s="48" t="s">
        <v>17</v>
      </c>
      <c r="E96" s="59" t="s">
        <v>205</v>
      </c>
      <c r="F96" s="8"/>
      <c r="G96" s="8">
        <v>1</v>
      </c>
      <c r="H96" s="8"/>
      <c r="I96" s="8"/>
      <c r="J96" s="8"/>
      <c r="K96" s="8">
        <v>1</v>
      </c>
    </row>
    <row r="97" spans="1:11" x14ac:dyDescent="0.25">
      <c r="A97" s="154"/>
      <c r="B97" s="153"/>
      <c r="C97" s="4"/>
      <c r="D97" s="48" t="s">
        <v>17</v>
      </c>
      <c r="E97" s="59" t="s">
        <v>262</v>
      </c>
      <c r="F97" s="8"/>
      <c r="G97" s="8">
        <v>1</v>
      </c>
      <c r="H97" s="8"/>
      <c r="I97" s="8"/>
      <c r="J97" s="8"/>
      <c r="K97" s="8">
        <v>1</v>
      </c>
    </row>
    <row r="98" spans="1:11" x14ac:dyDescent="0.25">
      <c r="A98" s="154"/>
      <c r="B98" s="153"/>
      <c r="C98" s="4"/>
      <c r="D98" s="48"/>
      <c r="E98" s="25"/>
      <c r="F98" s="8"/>
      <c r="G98" s="8"/>
      <c r="H98" s="8"/>
      <c r="I98" s="8"/>
      <c r="J98" s="8"/>
      <c r="K98" s="8"/>
    </row>
    <row r="99" spans="1:11" x14ac:dyDescent="0.25">
      <c r="A99" s="154"/>
      <c r="B99" s="153"/>
      <c r="C99" s="4"/>
      <c r="D99" s="48"/>
      <c r="E99" s="25"/>
      <c r="F99" s="8"/>
      <c r="G99" s="8"/>
      <c r="H99" s="8"/>
      <c r="I99" s="8"/>
      <c r="J99" s="8"/>
      <c r="K99" s="8"/>
    </row>
    <row r="100" spans="1:11" x14ac:dyDescent="0.25">
      <c r="A100" s="150"/>
      <c r="B100" s="152"/>
      <c r="C100" s="4"/>
      <c r="D100" s="67" t="s">
        <v>217</v>
      </c>
      <c r="E100" s="129" t="s">
        <v>263</v>
      </c>
      <c r="F100" s="8"/>
      <c r="G100" s="8">
        <v>1</v>
      </c>
      <c r="H100" s="8"/>
      <c r="I100" s="8"/>
      <c r="J100" s="8"/>
      <c r="K100" s="8">
        <v>1</v>
      </c>
    </row>
    <row r="101" spans="1:11" x14ac:dyDescent="0.25">
      <c r="A101" s="149">
        <v>7</v>
      </c>
      <c r="B101" s="149" t="s">
        <v>163</v>
      </c>
      <c r="C101" s="4" t="s">
        <v>164</v>
      </c>
      <c r="D101" s="133" t="s">
        <v>166</v>
      </c>
      <c r="E101" s="25" t="s">
        <v>276</v>
      </c>
      <c r="F101" s="8"/>
      <c r="G101" s="8"/>
      <c r="H101" s="8"/>
      <c r="I101" s="8">
        <v>1</v>
      </c>
      <c r="J101" s="8"/>
      <c r="K101" s="8"/>
    </row>
    <row r="102" spans="1:11" x14ac:dyDescent="0.25">
      <c r="A102" s="154"/>
      <c r="B102" s="154"/>
      <c r="C102" s="4" t="s">
        <v>169</v>
      </c>
      <c r="D102" s="50" t="s">
        <v>166</v>
      </c>
      <c r="E102" s="25" t="s">
        <v>229</v>
      </c>
      <c r="F102" s="8">
        <v>1</v>
      </c>
      <c r="G102" s="8"/>
      <c r="H102" s="8"/>
      <c r="I102" s="8">
        <v>1</v>
      </c>
      <c r="J102" s="8"/>
      <c r="K102" s="8"/>
    </row>
    <row r="103" spans="1:11" x14ac:dyDescent="0.25">
      <c r="A103" s="154"/>
      <c r="B103" s="154"/>
      <c r="C103" s="4" t="s">
        <v>168</v>
      </c>
      <c r="D103" s="50" t="s">
        <v>166</v>
      </c>
      <c r="E103" s="25" t="s">
        <v>165</v>
      </c>
      <c r="F103" s="8">
        <v>1</v>
      </c>
      <c r="G103" s="8"/>
      <c r="H103" s="8">
        <v>1</v>
      </c>
      <c r="I103" s="8"/>
      <c r="J103" s="8"/>
      <c r="K103" s="8"/>
    </row>
    <row r="104" spans="1:11" x14ac:dyDescent="0.25">
      <c r="A104" s="154"/>
      <c r="B104" s="154"/>
      <c r="C104" s="4" t="s">
        <v>170</v>
      </c>
      <c r="D104" s="50" t="s">
        <v>167</v>
      </c>
      <c r="E104" s="25" t="s">
        <v>264</v>
      </c>
      <c r="F104" s="8">
        <v>1</v>
      </c>
      <c r="G104" s="8"/>
      <c r="H104" s="8"/>
      <c r="I104" s="8">
        <v>1</v>
      </c>
      <c r="J104" s="8"/>
      <c r="K104" s="8"/>
    </row>
    <row r="105" spans="1:11" x14ac:dyDescent="0.25">
      <c r="A105" s="154"/>
      <c r="B105" s="154"/>
      <c r="C105" s="4"/>
      <c r="D105" s="48" t="s">
        <v>180</v>
      </c>
      <c r="E105" s="38" t="s">
        <v>181</v>
      </c>
      <c r="F105" s="8">
        <v>1</v>
      </c>
      <c r="G105" s="8"/>
      <c r="H105" s="8"/>
      <c r="I105" s="8">
        <v>1</v>
      </c>
      <c r="J105" s="8"/>
      <c r="K105" s="8"/>
    </row>
    <row r="106" spans="1:11" x14ac:dyDescent="0.25">
      <c r="A106" s="154"/>
      <c r="B106" s="154"/>
      <c r="C106" s="4"/>
      <c r="D106" s="48" t="s">
        <v>180</v>
      </c>
      <c r="E106" s="38" t="s">
        <v>182</v>
      </c>
      <c r="F106" s="8">
        <v>1</v>
      </c>
      <c r="G106" s="8"/>
      <c r="H106" s="8"/>
      <c r="I106" s="8">
        <v>1</v>
      </c>
      <c r="J106" s="8"/>
      <c r="K106" s="8"/>
    </row>
    <row r="107" spans="1:11" x14ac:dyDescent="0.25">
      <c r="A107" s="154"/>
      <c r="B107" s="154"/>
      <c r="C107" s="4"/>
      <c r="D107" s="48" t="s">
        <v>30</v>
      </c>
      <c r="E107" s="25" t="s">
        <v>171</v>
      </c>
      <c r="F107" s="8">
        <v>1</v>
      </c>
      <c r="G107" s="8"/>
      <c r="H107" s="8">
        <v>1</v>
      </c>
      <c r="I107" s="8"/>
      <c r="J107" s="8"/>
      <c r="K107" s="8"/>
    </row>
    <row r="108" spans="1:11" x14ac:dyDescent="0.25">
      <c r="A108" s="154"/>
      <c r="B108" s="154"/>
      <c r="C108" s="4"/>
      <c r="D108" s="48" t="s">
        <v>30</v>
      </c>
      <c r="E108" s="25" t="s">
        <v>209</v>
      </c>
      <c r="F108" s="8">
        <v>1</v>
      </c>
      <c r="G108" s="8"/>
      <c r="H108" s="8"/>
      <c r="I108" s="8">
        <v>1</v>
      </c>
      <c r="J108" s="8"/>
      <c r="K108" s="8"/>
    </row>
    <row r="109" spans="1:11" x14ac:dyDescent="0.25">
      <c r="A109" s="154"/>
      <c r="B109" s="154"/>
      <c r="C109" s="4"/>
      <c r="D109" s="48" t="s">
        <v>30</v>
      </c>
      <c r="E109" s="25" t="s">
        <v>185</v>
      </c>
      <c r="F109" s="8">
        <v>1</v>
      </c>
      <c r="G109" s="8"/>
      <c r="H109" s="8">
        <v>1</v>
      </c>
      <c r="I109" s="8"/>
      <c r="J109" s="8"/>
      <c r="K109" s="8"/>
    </row>
    <row r="110" spans="1:11" x14ac:dyDescent="0.25">
      <c r="A110" s="154"/>
      <c r="B110" s="154"/>
      <c r="C110" s="4"/>
      <c r="D110" s="48" t="s">
        <v>30</v>
      </c>
      <c r="E110" s="25" t="s">
        <v>183</v>
      </c>
      <c r="F110" s="8">
        <v>1</v>
      </c>
      <c r="G110" s="8"/>
      <c r="H110" s="8">
        <v>1</v>
      </c>
      <c r="I110" s="8"/>
      <c r="J110" s="8"/>
      <c r="K110" s="8"/>
    </row>
    <row r="111" spans="1:11" x14ac:dyDescent="0.25">
      <c r="A111" s="154"/>
      <c r="B111" s="154"/>
      <c r="C111" s="4"/>
      <c r="D111" s="48" t="s">
        <v>30</v>
      </c>
      <c r="E111" s="25" t="s">
        <v>238</v>
      </c>
      <c r="F111" s="8">
        <v>1</v>
      </c>
      <c r="G111" s="8"/>
      <c r="H111" s="8">
        <v>1</v>
      </c>
      <c r="I111" s="8"/>
      <c r="J111" s="8"/>
      <c r="K111" s="8"/>
    </row>
    <row r="112" spans="1:11" x14ac:dyDescent="0.25">
      <c r="A112" s="154"/>
      <c r="B112" s="154"/>
      <c r="C112" s="4"/>
      <c r="D112" s="48" t="s">
        <v>30</v>
      </c>
      <c r="E112" s="25" t="s">
        <v>230</v>
      </c>
      <c r="F112" s="8">
        <v>1</v>
      </c>
      <c r="G112" s="8"/>
      <c r="H112" s="8"/>
      <c r="I112" s="8">
        <v>1</v>
      </c>
      <c r="J112" s="8"/>
      <c r="K112" s="8"/>
    </row>
    <row r="113" spans="1:11" x14ac:dyDescent="0.25">
      <c r="A113" s="154"/>
      <c r="B113" s="154"/>
      <c r="C113" s="4"/>
      <c r="D113" s="48" t="s">
        <v>30</v>
      </c>
      <c r="E113" s="25" t="s">
        <v>172</v>
      </c>
      <c r="F113" s="8">
        <v>1</v>
      </c>
      <c r="G113" s="8"/>
      <c r="H113" s="8"/>
      <c r="I113" s="8">
        <v>1</v>
      </c>
      <c r="J113" s="8"/>
      <c r="K113" s="8"/>
    </row>
    <row r="114" spans="1:11" x14ac:dyDescent="0.25">
      <c r="A114" s="154"/>
      <c r="B114" s="154"/>
      <c r="C114" s="4"/>
      <c r="D114" s="64" t="s">
        <v>30</v>
      </c>
      <c r="E114" s="25" t="s">
        <v>213</v>
      </c>
      <c r="F114" s="8">
        <v>1</v>
      </c>
      <c r="G114" s="8"/>
      <c r="H114" s="8">
        <v>1</v>
      </c>
      <c r="I114" s="8"/>
      <c r="J114" s="8"/>
      <c r="K114" s="8"/>
    </row>
    <row r="115" spans="1:11" x14ac:dyDescent="0.25">
      <c r="A115" s="154"/>
      <c r="B115" s="154"/>
      <c r="C115" s="4"/>
      <c r="D115" s="64" t="s">
        <v>30</v>
      </c>
      <c r="E115" s="25" t="s">
        <v>273</v>
      </c>
      <c r="F115" s="8">
        <v>1</v>
      </c>
      <c r="G115" s="8"/>
      <c r="H115" s="8"/>
      <c r="I115" s="8">
        <v>1</v>
      </c>
      <c r="J115" s="8"/>
      <c r="K115" s="8"/>
    </row>
    <row r="116" spans="1:11" x14ac:dyDescent="0.25">
      <c r="A116" s="154"/>
      <c r="B116" s="154"/>
      <c r="C116" s="4"/>
      <c r="D116" s="64" t="s">
        <v>30</v>
      </c>
      <c r="E116" s="25" t="s">
        <v>274</v>
      </c>
      <c r="F116" s="8">
        <v>1</v>
      </c>
      <c r="G116" s="8"/>
      <c r="H116" s="8"/>
      <c r="I116" s="8">
        <v>1</v>
      </c>
      <c r="J116" s="8"/>
      <c r="K116" s="8"/>
    </row>
    <row r="117" spans="1:11" x14ac:dyDescent="0.25">
      <c r="A117" s="154"/>
      <c r="B117" s="154"/>
      <c r="C117" s="4"/>
      <c r="D117" s="64" t="s">
        <v>30</v>
      </c>
      <c r="E117" s="25" t="s">
        <v>275</v>
      </c>
      <c r="F117" s="8">
        <v>1</v>
      </c>
      <c r="G117" s="8"/>
      <c r="H117" s="8"/>
      <c r="I117" s="8">
        <v>1</v>
      </c>
      <c r="J117" s="8"/>
      <c r="K117" s="8"/>
    </row>
    <row r="118" spans="1:11" x14ac:dyDescent="0.25">
      <c r="A118" s="154"/>
      <c r="B118" s="154"/>
      <c r="C118" s="4"/>
      <c r="D118" s="56" t="s">
        <v>16</v>
      </c>
      <c r="E118" s="25" t="s">
        <v>206</v>
      </c>
      <c r="F118" s="8">
        <v>1</v>
      </c>
      <c r="G118" s="8"/>
      <c r="H118" s="8"/>
      <c r="I118" s="8">
        <v>1</v>
      </c>
      <c r="J118" s="8"/>
      <c r="K118" s="8"/>
    </row>
    <row r="119" spans="1:11" x14ac:dyDescent="0.25">
      <c r="A119" s="154"/>
      <c r="B119" s="154"/>
      <c r="C119" s="4"/>
      <c r="D119" s="48" t="s">
        <v>174</v>
      </c>
      <c r="E119" s="25" t="s">
        <v>175</v>
      </c>
      <c r="F119" s="8">
        <v>1</v>
      </c>
      <c r="G119" s="8"/>
      <c r="H119" s="8">
        <v>1</v>
      </c>
      <c r="I119" s="8"/>
      <c r="J119" s="8"/>
      <c r="K119" s="8"/>
    </row>
    <row r="120" spans="1:11" x14ac:dyDescent="0.25">
      <c r="A120" s="154"/>
      <c r="B120" s="154"/>
      <c r="C120" s="4"/>
      <c r="D120" s="48" t="s">
        <v>20</v>
      </c>
      <c r="E120" s="25" t="s">
        <v>28</v>
      </c>
      <c r="F120" s="8">
        <v>1</v>
      </c>
      <c r="G120" s="8"/>
      <c r="H120" s="8">
        <v>1</v>
      </c>
      <c r="I120" s="8"/>
      <c r="J120" s="8"/>
      <c r="K120" s="8"/>
    </row>
    <row r="121" spans="1:11" x14ac:dyDescent="0.25">
      <c r="A121" s="154"/>
      <c r="B121" s="154"/>
      <c r="C121" s="4"/>
      <c r="D121" s="48" t="s">
        <v>20</v>
      </c>
      <c r="E121" s="25" t="s">
        <v>231</v>
      </c>
      <c r="F121" s="8">
        <v>1</v>
      </c>
      <c r="G121" s="8"/>
      <c r="H121" s="8">
        <v>1</v>
      </c>
      <c r="I121" s="8"/>
      <c r="J121" s="8"/>
      <c r="K121" s="8"/>
    </row>
    <row r="122" spans="1:11" x14ac:dyDescent="0.25">
      <c r="A122" s="154"/>
      <c r="B122" s="154"/>
      <c r="C122" s="4"/>
      <c r="D122" s="48" t="s">
        <v>20</v>
      </c>
      <c r="E122" s="25" t="s">
        <v>29</v>
      </c>
      <c r="F122" s="8">
        <v>1</v>
      </c>
      <c r="G122" s="8"/>
      <c r="H122" s="8">
        <v>1</v>
      </c>
      <c r="I122" s="8"/>
      <c r="J122" s="8"/>
      <c r="K122" s="8"/>
    </row>
    <row r="123" spans="1:11" x14ac:dyDescent="0.25">
      <c r="A123" s="154"/>
      <c r="B123" s="154"/>
      <c r="C123" s="4"/>
      <c r="D123" s="48" t="s">
        <v>20</v>
      </c>
      <c r="E123" s="25" t="s">
        <v>184</v>
      </c>
      <c r="F123" s="8">
        <v>1</v>
      </c>
      <c r="G123" s="8"/>
      <c r="H123" s="8">
        <v>1</v>
      </c>
      <c r="I123" s="8"/>
      <c r="J123" s="8"/>
      <c r="K123" s="8"/>
    </row>
    <row r="124" spans="1:11" x14ac:dyDescent="0.25">
      <c r="A124" s="154"/>
      <c r="B124" s="154"/>
      <c r="C124" s="4"/>
      <c r="D124" s="48" t="s">
        <v>20</v>
      </c>
      <c r="E124" s="25" t="s">
        <v>173</v>
      </c>
      <c r="F124" s="8">
        <v>1</v>
      </c>
      <c r="G124" s="8"/>
      <c r="H124" s="8">
        <v>1</v>
      </c>
      <c r="I124" s="8"/>
      <c r="J124" s="8"/>
      <c r="K124" s="8"/>
    </row>
    <row r="125" spans="1:11" x14ac:dyDescent="0.25">
      <c r="A125" s="154"/>
      <c r="B125" s="154"/>
      <c r="C125" s="4"/>
      <c r="D125" s="49" t="s">
        <v>20</v>
      </c>
      <c r="E125" s="130" t="s">
        <v>268</v>
      </c>
      <c r="F125" s="8">
        <v>1</v>
      </c>
      <c r="G125" s="8"/>
      <c r="H125" s="8">
        <v>1</v>
      </c>
      <c r="I125" s="8"/>
      <c r="J125" s="8"/>
      <c r="K125" s="8"/>
    </row>
    <row r="126" spans="1:11" x14ac:dyDescent="0.25">
      <c r="A126" s="154"/>
      <c r="B126" s="154"/>
      <c r="C126" s="4"/>
      <c r="D126" s="48" t="s">
        <v>27</v>
      </c>
      <c r="E126" s="38" t="s">
        <v>177</v>
      </c>
      <c r="F126" s="8">
        <v>1</v>
      </c>
      <c r="G126" s="8"/>
      <c r="H126" s="8">
        <v>1</v>
      </c>
      <c r="I126" s="8"/>
      <c r="J126" s="8"/>
      <c r="K126" s="8"/>
    </row>
    <row r="127" spans="1:11" x14ac:dyDescent="0.25">
      <c r="A127" s="154"/>
      <c r="B127" s="154"/>
      <c r="C127" s="4"/>
      <c r="D127" s="48" t="s">
        <v>17</v>
      </c>
      <c r="E127" s="59" t="s">
        <v>31</v>
      </c>
      <c r="F127" s="8">
        <v>1</v>
      </c>
      <c r="G127" s="8"/>
      <c r="H127" s="8">
        <v>1</v>
      </c>
      <c r="I127" s="8"/>
      <c r="J127" s="8"/>
      <c r="K127" s="8"/>
    </row>
    <row r="128" spans="1:11" x14ac:dyDescent="0.25">
      <c r="A128" s="154"/>
      <c r="B128" s="154"/>
      <c r="C128" s="4"/>
      <c r="D128" s="48" t="s">
        <v>17</v>
      </c>
      <c r="E128" s="131" t="s">
        <v>270</v>
      </c>
      <c r="F128" s="8">
        <v>1</v>
      </c>
      <c r="G128" s="8"/>
      <c r="H128" s="8">
        <v>1</v>
      </c>
      <c r="I128" s="8"/>
      <c r="J128" s="8"/>
      <c r="K128" s="8"/>
    </row>
    <row r="129" spans="1:11" x14ac:dyDescent="0.25">
      <c r="A129" s="154"/>
      <c r="B129" s="154"/>
      <c r="C129" s="4"/>
      <c r="D129" s="48" t="s">
        <v>17</v>
      </c>
      <c r="E129" s="59" t="s">
        <v>232</v>
      </c>
      <c r="F129" s="8">
        <v>1</v>
      </c>
      <c r="G129" s="8"/>
      <c r="H129" s="8">
        <v>1</v>
      </c>
      <c r="I129" s="8"/>
      <c r="J129" s="8"/>
      <c r="K129" s="8"/>
    </row>
    <row r="130" spans="1:11" x14ac:dyDescent="0.25">
      <c r="A130" s="154"/>
      <c r="B130" s="154"/>
      <c r="C130" s="4"/>
      <c r="D130" s="64" t="s">
        <v>212</v>
      </c>
      <c r="E130" s="25" t="s">
        <v>178</v>
      </c>
      <c r="F130" s="8">
        <v>1</v>
      </c>
      <c r="G130" s="8"/>
      <c r="H130" s="8">
        <v>1</v>
      </c>
      <c r="I130" s="8"/>
      <c r="J130" s="8"/>
      <c r="K130" s="8"/>
    </row>
    <row r="131" spans="1:11" x14ac:dyDescent="0.25">
      <c r="A131" s="154"/>
      <c r="B131" s="154"/>
      <c r="C131" s="4"/>
      <c r="D131" s="64" t="s">
        <v>212</v>
      </c>
      <c r="E131" s="130" t="s">
        <v>179</v>
      </c>
      <c r="F131" s="8">
        <v>1</v>
      </c>
      <c r="G131" s="8"/>
      <c r="H131" s="8">
        <v>1</v>
      </c>
      <c r="I131" s="8"/>
      <c r="J131" s="8"/>
      <c r="K131" s="8"/>
    </row>
    <row r="132" spans="1:11" x14ac:dyDescent="0.25">
      <c r="A132" s="154"/>
      <c r="B132" s="154"/>
      <c r="C132" s="4"/>
      <c r="D132" s="96" t="s">
        <v>265</v>
      </c>
      <c r="E132" s="90" t="s">
        <v>266</v>
      </c>
      <c r="F132" s="17"/>
      <c r="G132" s="73">
        <v>1</v>
      </c>
      <c r="H132" s="20"/>
      <c r="I132" s="20"/>
      <c r="J132" s="17"/>
      <c r="K132" s="74">
        <v>1</v>
      </c>
    </row>
    <row r="133" spans="1:11" x14ac:dyDescent="0.25">
      <c r="A133" s="154"/>
      <c r="B133" s="154"/>
      <c r="C133" s="4"/>
      <c r="D133" s="120"/>
      <c r="E133" s="121" t="s">
        <v>271</v>
      </c>
      <c r="F133" s="17"/>
      <c r="G133" s="73">
        <v>1</v>
      </c>
      <c r="H133" s="20"/>
      <c r="I133" s="20"/>
      <c r="J133" s="17"/>
      <c r="K133" s="74">
        <v>1</v>
      </c>
    </row>
    <row r="134" spans="1:11" x14ac:dyDescent="0.25">
      <c r="A134" s="154"/>
      <c r="B134" s="154"/>
      <c r="C134" s="4"/>
      <c r="D134" s="47"/>
      <c r="E134" s="90" t="s">
        <v>267</v>
      </c>
      <c r="F134" s="17"/>
      <c r="G134" s="73">
        <v>1</v>
      </c>
      <c r="H134" s="20"/>
      <c r="I134" s="20"/>
      <c r="J134" s="17"/>
      <c r="K134" s="74">
        <v>1</v>
      </c>
    </row>
    <row r="135" spans="1:11" x14ac:dyDescent="0.25">
      <c r="A135" s="62"/>
      <c r="B135" s="62"/>
      <c r="C135" s="179" t="s">
        <v>46</v>
      </c>
      <c r="D135" s="176"/>
      <c r="E135" s="34"/>
      <c r="F135" s="17"/>
      <c r="G135" s="73"/>
      <c r="H135" s="20"/>
      <c r="I135" s="20"/>
      <c r="J135" s="17"/>
      <c r="K135" s="74"/>
    </row>
    <row r="136" spans="1:11" x14ac:dyDescent="0.25">
      <c r="A136" s="62"/>
      <c r="B136" s="62"/>
      <c r="C136" s="180"/>
      <c r="D136" s="175"/>
      <c r="E136" s="34"/>
      <c r="F136" s="17"/>
      <c r="G136" s="73"/>
      <c r="H136" s="20"/>
      <c r="I136" s="20"/>
      <c r="J136" s="17"/>
      <c r="K136" s="74"/>
    </row>
    <row r="137" spans="1:11" x14ac:dyDescent="0.25">
      <c r="A137" s="33">
        <v>8</v>
      </c>
      <c r="B137" s="33" t="s">
        <v>88</v>
      </c>
      <c r="C137" s="42" t="s">
        <v>188</v>
      </c>
      <c r="D137" s="48" t="s">
        <v>189</v>
      </c>
      <c r="E137" s="69" t="s">
        <v>233</v>
      </c>
      <c r="F137" s="41"/>
      <c r="G137" s="41">
        <v>1</v>
      </c>
      <c r="H137" s="41"/>
      <c r="I137" s="41"/>
      <c r="J137" s="41"/>
      <c r="K137" s="41">
        <v>1</v>
      </c>
    </row>
    <row r="138" spans="1:11" x14ac:dyDescent="0.25">
      <c r="A138" s="149">
        <v>9</v>
      </c>
      <c r="B138" s="151" t="s">
        <v>190</v>
      </c>
      <c r="C138" s="15" t="s">
        <v>191</v>
      </c>
      <c r="D138" s="48"/>
      <c r="E138" s="69"/>
      <c r="F138" s="8"/>
      <c r="G138" s="8"/>
      <c r="H138" s="8"/>
      <c r="I138" s="8"/>
      <c r="J138" s="8"/>
      <c r="K138" s="8"/>
    </row>
    <row r="139" spans="1:11" x14ac:dyDescent="0.25">
      <c r="A139" s="154"/>
      <c r="B139" s="153"/>
      <c r="C139" s="15" t="s">
        <v>192</v>
      </c>
      <c r="D139" s="48"/>
      <c r="E139" s="38"/>
      <c r="F139" s="8"/>
      <c r="G139" s="8"/>
      <c r="H139" s="8"/>
      <c r="I139" s="8"/>
      <c r="J139" s="8"/>
      <c r="K139" s="8"/>
    </row>
    <row r="140" spans="1:11" x14ac:dyDescent="0.25">
      <c r="A140" s="154"/>
      <c r="B140" s="153"/>
      <c r="C140" s="15" t="s">
        <v>193</v>
      </c>
      <c r="D140" s="48"/>
      <c r="E140" s="38"/>
      <c r="F140" s="8"/>
      <c r="G140" s="8"/>
      <c r="H140" s="8"/>
      <c r="I140" s="8"/>
      <c r="J140" s="8"/>
      <c r="K140" s="8"/>
    </row>
    <row r="141" spans="1:11" x14ac:dyDescent="0.25">
      <c r="A141" s="154"/>
      <c r="B141" s="153"/>
      <c r="C141" s="15" t="s">
        <v>194</v>
      </c>
      <c r="D141" s="48"/>
      <c r="E141" s="38"/>
      <c r="F141" s="8"/>
      <c r="G141" s="8"/>
      <c r="H141" s="8"/>
      <c r="I141" s="8"/>
      <c r="J141" s="8"/>
      <c r="K141" s="8"/>
    </row>
    <row r="142" spans="1:11" x14ac:dyDescent="0.25">
      <c r="A142" s="150"/>
      <c r="B142" s="152"/>
      <c r="C142" s="15" t="s">
        <v>195</v>
      </c>
      <c r="D142" s="48"/>
      <c r="E142" s="38"/>
      <c r="F142" s="8"/>
      <c r="G142" s="8"/>
      <c r="H142" s="8"/>
      <c r="I142" s="8"/>
      <c r="J142" s="8"/>
      <c r="K142" s="8"/>
    </row>
    <row r="143" spans="1:11" x14ac:dyDescent="0.25">
      <c r="A143" s="149">
        <v>10</v>
      </c>
      <c r="B143" s="149" t="s">
        <v>89</v>
      </c>
      <c r="C143" s="25" t="s">
        <v>196</v>
      </c>
      <c r="D143" s="47"/>
      <c r="E143" s="38"/>
      <c r="F143" s="8"/>
      <c r="G143" s="8"/>
      <c r="H143" s="8"/>
      <c r="I143" s="8"/>
      <c r="J143" s="8"/>
      <c r="K143" s="8"/>
    </row>
    <row r="144" spans="1:11" x14ac:dyDescent="0.25">
      <c r="A144" s="154"/>
      <c r="B144" s="154"/>
      <c r="C144" s="59" t="s">
        <v>90</v>
      </c>
      <c r="D144" s="47"/>
      <c r="E144" s="37"/>
      <c r="F144" s="8"/>
      <c r="G144" s="8"/>
      <c r="H144" s="8"/>
      <c r="I144" s="8"/>
      <c r="J144" s="8"/>
      <c r="K144" s="8"/>
    </row>
    <row r="145" spans="1:11" x14ac:dyDescent="0.25">
      <c r="A145" s="150"/>
      <c r="B145" s="154"/>
      <c r="C145" s="59" t="s">
        <v>91</v>
      </c>
      <c r="D145" s="47"/>
      <c r="E145" s="37"/>
      <c r="F145" s="8"/>
      <c r="G145" s="8"/>
      <c r="H145" s="8"/>
      <c r="I145" s="8"/>
      <c r="J145" s="8"/>
      <c r="K145" s="8"/>
    </row>
    <row r="146" spans="1:11" ht="30" x14ac:dyDescent="0.25">
      <c r="A146" s="41">
        <v>11</v>
      </c>
      <c r="B146" s="44" t="s">
        <v>94</v>
      </c>
      <c r="C146" s="60" t="s">
        <v>95</v>
      </c>
      <c r="D146" s="49" t="s">
        <v>17</v>
      </c>
      <c r="E146" s="75" t="s">
        <v>234</v>
      </c>
      <c r="F146" s="41"/>
      <c r="G146" s="41">
        <v>1</v>
      </c>
      <c r="H146" s="41"/>
      <c r="I146" s="41"/>
      <c r="J146" s="41">
        <v>1</v>
      </c>
      <c r="K146" s="41"/>
    </row>
    <row r="147" spans="1:11" ht="19.5" customHeight="1" x14ac:dyDescent="0.25">
      <c r="A147" s="149">
        <v>10</v>
      </c>
      <c r="B147" s="151" t="s">
        <v>96</v>
      </c>
      <c r="C147" s="59" t="s">
        <v>210</v>
      </c>
      <c r="D147" s="49" t="s">
        <v>20</v>
      </c>
      <c r="E147" s="69" t="s">
        <v>235</v>
      </c>
      <c r="F147" s="8">
        <v>1</v>
      </c>
      <c r="G147" s="8"/>
      <c r="H147" s="8">
        <v>1</v>
      </c>
      <c r="I147" s="8"/>
      <c r="J147" s="8"/>
      <c r="K147" s="8"/>
    </row>
    <row r="148" spans="1:11" ht="19.5" customHeight="1" x14ac:dyDescent="0.25">
      <c r="A148" s="150"/>
      <c r="B148" s="152"/>
      <c r="C148" s="4" t="s">
        <v>97</v>
      </c>
      <c r="D148" s="47"/>
      <c r="E148" s="45"/>
      <c r="F148" s="8"/>
      <c r="G148" s="8"/>
      <c r="H148" s="8"/>
      <c r="I148" s="8"/>
      <c r="J148" s="8"/>
      <c r="K148" s="8"/>
    </row>
    <row r="149" spans="1:11" ht="22.5" customHeight="1" x14ac:dyDescent="0.25">
      <c r="A149" s="33">
        <v>11</v>
      </c>
      <c r="B149" s="33" t="s">
        <v>98</v>
      </c>
      <c r="C149" s="36" t="s">
        <v>100</v>
      </c>
      <c r="D149" s="47"/>
      <c r="E149" s="45"/>
      <c r="F149" s="8"/>
      <c r="G149" s="8"/>
      <c r="H149" s="8"/>
      <c r="I149" s="8"/>
      <c r="J149" s="8"/>
      <c r="K149" s="8"/>
    </row>
    <row r="150" spans="1:11" ht="22.5" customHeight="1" x14ac:dyDescent="0.25">
      <c r="A150" s="33">
        <v>12</v>
      </c>
      <c r="B150" s="33" t="s">
        <v>99</v>
      </c>
      <c r="C150" s="36" t="s">
        <v>100</v>
      </c>
      <c r="D150" s="49"/>
      <c r="E150" s="43"/>
      <c r="F150" s="8"/>
      <c r="G150" s="41"/>
      <c r="H150" s="41"/>
      <c r="I150" s="41"/>
      <c r="J150" s="41"/>
      <c r="K150" s="41"/>
    </row>
    <row r="151" spans="1:11" x14ac:dyDescent="0.25">
      <c r="A151" s="149">
        <v>13</v>
      </c>
      <c r="B151" s="149" t="s">
        <v>101</v>
      </c>
      <c r="C151" s="30" t="s">
        <v>102</v>
      </c>
      <c r="D151" s="64"/>
      <c r="E151" s="63"/>
      <c r="F151" s="41"/>
      <c r="G151" s="8"/>
      <c r="H151" s="8"/>
      <c r="I151" s="41"/>
      <c r="J151" s="8"/>
      <c r="K151" s="8"/>
    </row>
    <row r="152" spans="1:11" ht="45" x14ac:dyDescent="0.25">
      <c r="A152" s="150"/>
      <c r="B152" s="150"/>
      <c r="C152" s="30" t="s">
        <v>103</v>
      </c>
      <c r="D152" s="47"/>
      <c r="E152" s="45"/>
      <c r="F152" s="8"/>
      <c r="G152" s="8"/>
      <c r="H152" s="8"/>
      <c r="I152" s="8"/>
      <c r="J152" s="8"/>
      <c r="K152" s="8"/>
    </row>
    <row r="153" spans="1:11" x14ac:dyDescent="0.25">
      <c r="A153" s="149">
        <v>14</v>
      </c>
      <c r="B153" s="149" t="s">
        <v>104</v>
      </c>
      <c r="C153" s="30" t="s">
        <v>105</v>
      </c>
      <c r="D153" s="64"/>
      <c r="E153" s="63"/>
      <c r="F153" s="8"/>
      <c r="G153" s="8"/>
      <c r="H153" s="8"/>
      <c r="I153" s="8"/>
      <c r="J153" s="8"/>
      <c r="K153" s="8"/>
    </row>
    <row r="154" spans="1:11" ht="45" x14ac:dyDescent="0.25">
      <c r="A154" s="150"/>
      <c r="B154" s="150"/>
      <c r="C154" s="30" t="s">
        <v>106</v>
      </c>
      <c r="D154" s="47"/>
      <c r="E154" s="45"/>
      <c r="F154" s="8"/>
      <c r="G154" s="8"/>
      <c r="H154" s="8"/>
      <c r="I154" s="8"/>
      <c r="J154" s="8"/>
      <c r="K154" s="8"/>
    </row>
    <row r="155" spans="1:11" ht="30" x14ac:dyDescent="0.25">
      <c r="A155" s="151">
        <v>15</v>
      </c>
      <c r="B155" s="149" t="s">
        <v>107</v>
      </c>
      <c r="C155" s="30" t="s">
        <v>108</v>
      </c>
      <c r="D155" s="49" t="s">
        <v>14</v>
      </c>
      <c r="E155" s="134" t="s">
        <v>277</v>
      </c>
      <c r="F155" s="8"/>
      <c r="G155" s="41">
        <v>1</v>
      </c>
      <c r="H155" s="8"/>
      <c r="I155" s="8"/>
      <c r="J155" s="41">
        <v>1</v>
      </c>
      <c r="K155" s="8"/>
    </row>
    <row r="156" spans="1:11" ht="45" x14ac:dyDescent="0.25">
      <c r="A156" s="153"/>
      <c r="B156" s="154"/>
      <c r="C156" s="30" t="s">
        <v>109</v>
      </c>
      <c r="D156" s="49"/>
      <c r="E156" s="43"/>
      <c r="F156" s="8"/>
      <c r="G156" s="41"/>
      <c r="H156" s="8"/>
      <c r="I156" s="8"/>
      <c r="J156" s="41"/>
      <c r="K156" s="8"/>
    </row>
    <row r="157" spans="1:11" x14ac:dyDescent="0.25">
      <c r="A157" s="153"/>
      <c r="B157" s="154"/>
      <c r="C157" s="30" t="s">
        <v>110</v>
      </c>
      <c r="D157" s="47"/>
      <c r="E157" s="45"/>
      <c r="F157" s="8"/>
      <c r="G157" s="8"/>
      <c r="H157" s="8"/>
      <c r="I157" s="8"/>
      <c r="J157" s="8"/>
      <c r="K157" s="8"/>
    </row>
    <row r="158" spans="1:11" x14ac:dyDescent="0.25">
      <c r="A158" s="153"/>
      <c r="B158" s="154"/>
      <c r="C158" s="30" t="s">
        <v>222</v>
      </c>
      <c r="D158" s="70" t="s">
        <v>14</v>
      </c>
      <c r="E158" s="69" t="s">
        <v>236</v>
      </c>
      <c r="F158" s="8"/>
      <c r="G158" s="8">
        <v>1</v>
      </c>
      <c r="H158" s="8"/>
      <c r="I158" s="8"/>
      <c r="J158" s="8">
        <v>1</v>
      </c>
      <c r="K158" s="8"/>
    </row>
    <row r="159" spans="1:11" x14ac:dyDescent="0.25">
      <c r="A159" s="153"/>
      <c r="B159" s="154"/>
      <c r="C159" s="30" t="s">
        <v>111</v>
      </c>
      <c r="D159" s="47"/>
      <c r="E159" s="45"/>
      <c r="F159" s="8"/>
      <c r="G159" s="8"/>
      <c r="H159" s="8"/>
      <c r="I159" s="8"/>
      <c r="J159" s="8"/>
      <c r="K159" s="8"/>
    </row>
    <row r="160" spans="1:11" x14ac:dyDescent="0.25">
      <c r="A160" s="153"/>
      <c r="B160" s="154"/>
      <c r="C160" s="30" t="s">
        <v>112</v>
      </c>
      <c r="D160" s="47"/>
      <c r="E160" s="45"/>
      <c r="F160" s="8"/>
      <c r="G160" s="8"/>
      <c r="H160" s="8"/>
      <c r="I160" s="8"/>
      <c r="J160" s="8"/>
      <c r="K160" s="8"/>
    </row>
    <row r="161" spans="1:11" x14ac:dyDescent="0.25">
      <c r="A161" s="152"/>
      <c r="B161" s="150"/>
      <c r="C161" s="30" t="s">
        <v>113</v>
      </c>
      <c r="D161" s="47"/>
      <c r="E161" s="45"/>
      <c r="F161" s="8"/>
      <c r="G161" s="8"/>
      <c r="H161" s="8"/>
      <c r="I161" s="8"/>
      <c r="J161" s="8"/>
      <c r="K161" s="8"/>
    </row>
    <row r="162" spans="1:11" x14ac:dyDescent="0.25">
      <c r="A162" s="149">
        <v>14</v>
      </c>
      <c r="B162" s="149" t="s">
        <v>114</v>
      </c>
      <c r="C162" s="26" t="s">
        <v>115</v>
      </c>
      <c r="D162" s="64"/>
      <c r="E162" s="63"/>
      <c r="F162" s="8"/>
      <c r="G162" s="8"/>
      <c r="H162" s="8"/>
      <c r="I162" s="8"/>
      <c r="J162" s="8"/>
      <c r="K162" s="8"/>
    </row>
    <row r="163" spans="1:11" ht="45" x14ac:dyDescent="0.25">
      <c r="A163" s="150"/>
      <c r="B163" s="150"/>
      <c r="C163" s="26" t="s">
        <v>116</v>
      </c>
      <c r="D163" s="47"/>
      <c r="E163" s="45"/>
      <c r="F163" s="8"/>
      <c r="G163" s="8"/>
      <c r="H163" s="8"/>
      <c r="I163" s="8"/>
      <c r="J163" s="8"/>
      <c r="K163" s="8"/>
    </row>
    <row r="164" spans="1:11" x14ac:dyDescent="0.25">
      <c r="A164" s="149">
        <v>15</v>
      </c>
      <c r="B164" s="151" t="s">
        <v>117</v>
      </c>
      <c r="C164" s="85" t="s">
        <v>118</v>
      </c>
      <c r="D164" s="49" t="s">
        <v>17</v>
      </c>
      <c r="E164" s="75" t="s">
        <v>237</v>
      </c>
      <c r="F164" s="41"/>
      <c r="G164" s="41">
        <v>1</v>
      </c>
      <c r="H164" s="41"/>
      <c r="I164" s="41"/>
      <c r="J164" s="41">
        <v>1</v>
      </c>
      <c r="K164" s="41"/>
    </row>
    <row r="165" spans="1:11" ht="60" x14ac:dyDescent="0.25">
      <c r="A165" s="150"/>
      <c r="B165" s="152"/>
      <c r="C165" s="84" t="s">
        <v>119</v>
      </c>
      <c r="D165" s="61"/>
      <c r="E165" s="43"/>
      <c r="F165" s="8"/>
      <c r="G165" s="41"/>
      <c r="H165" s="8"/>
      <c r="I165" s="8"/>
      <c r="J165" s="8"/>
      <c r="K165" s="41"/>
    </row>
    <row r="166" spans="1:11" ht="15" customHeight="1" x14ac:dyDescent="0.25">
      <c r="A166" s="33">
        <v>16</v>
      </c>
      <c r="B166" s="57" t="s">
        <v>120</v>
      </c>
      <c r="C166" s="36" t="s">
        <v>121</v>
      </c>
      <c r="D166" s="58"/>
      <c r="E166" s="95"/>
      <c r="F166" s="8"/>
      <c r="G166" s="8"/>
      <c r="H166" s="8"/>
      <c r="I166" s="8"/>
      <c r="J166" s="8"/>
      <c r="K166" s="8"/>
    </row>
    <row r="167" spans="1:11" x14ac:dyDescent="0.25">
      <c r="A167" s="149">
        <v>17</v>
      </c>
      <c r="B167" s="149" t="s">
        <v>122</v>
      </c>
      <c r="C167" s="4" t="s">
        <v>123</v>
      </c>
      <c r="D167" s="49" t="s">
        <v>27</v>
      </c>
      <c r="E167" s="90" t="s">
        <v>269</v>
      </c>
      <c r="F167" s="8"/>
      <c r="G167" s="8">
        <v>1</v>
      </c>
      <c r="H167" s="8"/>
      <c r="I167" s="8"/>
      <c r="J167" s="8"/>
      <c r="K167" s="8">
        <v>1</v>
      </c>
    </row>
    <row r="168" spans="1:11" x14ac:dyDescent="0.25">
      <c r="A168" s="154"/>
      <c r="B168" s="154"/>
      <c r="C168" s="4" t="s">
        <v>200</v>
      </c>
      <c r="D168" s="47"/>
      <c r="E168" s="95"/>
      <c r="F168" s="8"/>
      <c r="G168" s="8"/>
      <c r="H168" s="8"/>
      <c r="I168" s="8"/>
      <c r="J168" s="8"/>
      <c r="K168" s="8"/>
    </row>
    <row r="169" spans="1:11" x14ac:dyDescent="0.25">
      <c r="A169" s="150"/>
      <c r="B169" s="150"/>
      <c r="C169" s="4" t="s">
        <v>124</v>
      </c>
      <c r="D169" s="47"/>
      <c r="E169" s="95"/>
      <c r="F169" s="8"/>
      <c r="G169" s="8"/>
      <c r="H169" s="8"/>
      <c r="I169" s="8"/>
      <c r="J169" s="8"/>
      <c r="K169" s="8"/>
    </row>
    <row r="170" spans="1:11" x14ac:dyDescent="0.25">
      <c r="A170" s="149">
        <v>18</v>
      </c>
      <c r="B170" s="149" t="s">
        <v>125</v>
      </c>
      <c r="C170" s="25" t="s">
        <v>199</v>
      </c>
      <c r="D170" s="49"/>
      <c r="E170" s="43"/>
      <c r="F170" s="8"/>
      <c r="G170" s="8"/>
      <c r="H170" s="8"/>
      <c r="I170" s="8"/>
      <c r="J170" s="8"/>
      <c r="K170" s="8"/>
    </row>
    <row r="171" spans="1:11" x14ac:dyDescent="0.25">
      <c r="A171" s="150"/>
      <c r="B171" s="150"/>
      <c r="C171" s="4" t="s">
        <v>126</v>
      </c>
      <c r="D171" s="47"/>
      <c r="E171" s="95"/>
      <c r="F171" s="8"/>
      <c r="G171" s="8"/>
      <c r="H171" s="8"/>
      <c r="I171" s="8"/>
      <c r="J171" s="8"/>
      <c r="K171" s="8"/>
    </row>
    <row r="172" spans="1:11" x14ac:dyDescent="0.25">
      <c r="A172" s="149">
        <v>19</v>
      </c>
      <c r="B172" s="149" t="s">
        <v>127</v>
      </c>
      <c r="C172" s="4" t="s">
        <v>198</v>
      </c>
      <c r="D172" s="49"/>
      <c r="E172" s="38"/>
      <c r="F172" s="8"/>
      <c r="G172" s="8"/>
      <c r="H172" s="8"/>
      <c r="I172" s="8"/>
      <c r="J172" s="8"/>
      <c r="K172" s="8"/>
    </row>
    <row r="173" spans="1:11" x14ac:dyDescent="0.25">
      <c r="A173" s="154"/>
      <c r="B173" s="154"/>
      <c r="C173" s="4" t="s">
        <v>128</v>
      </c>
      <c r="D173" s="47"/>
      <c r="E173" s="95"/>
      <c r="F173" s="8"/>
      <c r="G173" s="8"/>
      <c r="H173" s="8"/>
      <c r="I173" s="8"/>
      <c r="J173" s="8"/>
      <c r="K173" s="8"/>
    </row>
    <row r="174" spans="1:11" x14ac:dyDescent="0.25">
      <c r="A174" s="154"/>
      <c r="B174" s="154"/>
      <c r="C174" s="4" t="s">
        <v>129</v>
      </c>
      <c r="D174" s="52"/>
      <c r="E174" s="25"/>
      <c r="F174" s="8"/>
      <c r="G174" s="8"/>
      <c r="H174" s="8"/>
      <c r="I174" s="8"/>
      <c r="J174" s="8"/>
      <c r="K174" s="8"/>
    </row>
    <row r="175" spans="1:11" x14ac:dyDescent="0.25">
      <c r="A175" s="149">
        <v>20</v>
      </c>
      <c r="B175" s="149" t="s">
        <v>131</v>
      </c>
      <c r="C175" s="4" t="s">
        <v>132</v>
      </c>
      <c r="D175" s="53" t="s">
        <v>166</v>
      </c>
      <c r="E175" s="25" t="s">
        <v>197</v>
      </c>
      <c r="F175" s="8"/>
      <c r="G175" s="8">
        <v>1</v>
      </c>
      <c r="H175" s="8"/>
      <c r="I175" s="8"/>
      <c r="J175" s="8">
        <v>1</v>
      </c>
      <c r="K175" s="8"/>
    </row>
    <row r="176" spans="1:11" x14ac:dyDescent="0.25">
      <c r="A176" s="154"/>
      <c r="B176" s="154"/>
      <c r="C176" s="4" t="s">
        <v>133</v>
      </c>
      <c r="D176" s="52"/>
      <c r="E176" s="25"/>
      <c r="F176" s="8"/>
      <c r="G176" s="8"/>
      <c r="H176" s="8"/>
      <c r="I176" s="8"/>
      <c r="J176" s="8"/>
      <c r="K176" s="8"/>
    </row>
    <row r="177" spans="1:11" x14ac:dyDescent="0.25">
      <c r="A177" s="154"/>
      <c r="B177" s="154"/>
      <c r="C177" s="4" t="s">
        <v>244</v>
      </c>
      <c r="D177" s="52"/>
      <c r="E177" s="25"/>
      <c r="F177" s="8"/>
      <c r="G177" s="8"/>
      <c r="H177" s="8"/>
      <c r="I177" s="8"/>
      <c r="J177" s="8"/>
      <c r="K177" s="8"/>
    </row>
    <row r="178" spans="1:11" x14ac:dyDescent="0.25">
      <c r="A178" s="154"/>
      <c r="B178" s="154"/>
      <c r="C178" s="4" t="s">
        <v>239</v>
      </c>
      <c r="D178" s="52"/>
      <c r="E178" s="25"/>
      <c r="F178" s="8"/>
      <c r="G178" s="8"/>
      <c r="H178" s="8"/>
      <c r="I178" s="8"/>
      <c r="J178" s="8"/>
      <c r="K178" s="8"/>
    </row>
    <row r="179" spans="1:11" x14ac:dyDescent="0.25">
      <c r="A179" s="150"/>
      <c r="B179" s="150"/>
      <c r="C179" s="4" t="s">
        <v>134</v>
      </c>
      <c r="D179" s="52"/>
      <c r="E179" s="25"/>
      <c r="F179" s="8"/>
      <c r="G179" s="8"/>
      <c r="H179" s="8"/>
      <c r="I179" s="8"/>
      <c r="J179" s="8"/>
      <c r="K179" s="8"/>
    </row>
    <row r="180" spans="1:11" x14ac:dyDescent="0.25">
      <c r="F180" s="12">
        <f t="shared" ref="F180:K180" si="0">SUM(F8:F179)</f>
        <v>43</v>
      </c>
      <c r="G180" s="12">
        <f t="shared" si="0"/>
        <v>43</v>
      </c>
      <c r="H180" s="12">
        <f t="shared" si="0"/>
        <v>31</v>
      </c>
      <c r="I180" s="12">
        <f t="shared" si="0"/>
        <v>13</v>
      </c>
      <c r="J180" s="12">
        <f t="shared" si="0"/>
        <v>19</v>
      </c>
      <c r="K180" s="12">
        <f t="shared" si="0"/>
        <v>24</v>
      </c>
    </row>
    <row r="181" spans="1:11" x14ac:dyDescent="0.25">
      <c r="B181" s="12" t="s">
        <v>214</v>
      </c>
    </row>
    <row r="182" spans="1:11" x14ac:dyDescent="0.25">
      <c r="B182" s="65"/>
      <c r="C182" s="12" t="s">
        <v>215</v>
      </c>
      <c r="H182" s="148" t="s">
        <v>240</v>
      </c>
      <c r="I182" s="148"/>
      <c r="J182" s="148"/>
      <c r="K182" s="148"/>
    </row>
    <row r="183" spans="1:11" x14ac:dyDescent="0.25">
      <c r="B183" s="66"/>
      <c r="C183" s="12" t="s">
        <v>216</v>
      </c>
    </row>
    <row r="184" spans="1:11" x14ac:dyDescent="0.25">
      <c r="B184" s="68"/>
      <c r="C184" s="12" t="s">
        <v>218</v>
      </c>
    </row>
    <row r="186" spans="1:11" x14ac:dyDescent="0.25">
      <c r="K186" s="13" t="s">
        <v>208</v>
      </c>
    </row>
  </sheetData>
  <autoFilter ref="F7:K180"/>
  <mergeCells count="61">
    <mergeCell ref="B175:B179"/>
    <mergeCell ref="A172:A174"/>
    <mergeCell ref="B172:B174"/>
    <mergeCell ref="A170:A171"/>
    <mergeCell ref="B170:B171"/>
    <mergeCell ref="B143:B145"/>
    <mergeCell ref="A83:A86"/>
    <mergeCell ref="B83:B86"/>
    <mergeCell ref="B138:B142"/>
    <mergeCell ref="A138:A142"/>
    <mergeCell ref="A143:A145"/>
    <mergeCell ref="A101:A134"/>
    <mergeCell ref="B101:B134"/>
    <mergeCell ref="A87:A100"/>
    <mergeCell ref="B87:B100"/>
    <mergeCell ref="C11:C12"/>
    <mergeCell ref="C15:C16"/>
    <mergeCell ref="C135:C136"/>
    <mergeCell ref="A44:A82"/>
    <mergeCell ref="B44:B82"/>
    <mergeCell ref="A31:A34"/>
    <mergeCell ref="B31:B34"/>
    <mergeCell ref="A8:A30"/>
    <mergeCell ref="B8:B30"/>
    <mergeCell ref="A35:A43"/>
    <mergeCell ref="B35:B43"/>
    <mergeCell ref="J17:J19"/>
    <mergeCell ref="K17:K19"/>
    <mergeCell ref="E17:E19"/>
    <mergeCell ref="D17:D19"/>
    <mergeCell ref="D135:D136"/>
    <mergeCell ref="I17:I19"/>
    <mergeCell ref="F17:F19"/>
    <mergeCell ref="G17:G19"/>
    <mergeCell ref="H17:H19"/>
    <mergeCell ref="A2:K2"/>
    <mergeCell ref="A4:K4"/>
    <mergeCell ref="E6:E7"/>
    <mergeCell ref="A6:A7"/>
    <mergeCell ref="D6:D7"/>
    <mergeCell ref="F6:G6"/>
    <mergeCell ref="H6:K6"/>
    <mergeCell ref="B6:B7"/>
    <mergeCell ref="C6:C7"/>
    <mergeCell ref="A3:K3"/>
    <mergeCell ref="H182:K182"/>
    <mergeCell ref="A147:A148"/>
    <mergeCell ref="B147:B148"/>
    <mergeCell ref="A151:A152"/>
    <mergeCell ref="B151:B152"/>
    <mergeCell ref="A162:A163"/>
    <mergeCell ref="B162:B163"/>
    <mergeCell ref="A155:A161"/>
    <mergeCell ref="B155:B161"/>
    <mergeCell ref="A153:A154"/>
    <mergeCell ref="B153:B154"/>
    <mergeCell ref="B164:B165"/>
    <mergeCell ref="A164:A165"/>
    <mergeCell ref="B167:B169"/>
    <mergeCell ref="A167:A169"/>
    <mergeCell ref="A175:A179"/>
  </mergeCells>
  <printOptions horizontalCentered="1" verticalCentered="1"/>
  <pageMargins left="0.23622047244094491" right="0.23622047244094491" top="0.74803149606299213" bottom="0.74803149606299213" header="0.31496062992125984" footer="0.31496062992125984"/>
  <pageSetup paperSize="9" fitToHeight="0" orientation="landscape"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
  <sheetViews>
    <sheetView showGridLines="0" topLeftCell="B5" workbookViewId="0">
      <selection activeCell="J7" sqref="J7"/>
    </sheetView>
  </sheetViews>
  <sheetFormatPr defaultRowHeight="15" x14ac:dyDescent="0.25"/>
  <cols>
    <col min="1" max="1" width="5.140625" customWidth="1"/>
    <col min="2" max="2" width="19.85546875" bestFit="1" customWidth="1"/>
    <col min="3" max="3" width="65.140625" style="12" bestFit="1" customWidth="1"/>
    <col min="4" max="4" width="8.140625" customWidth="1"/>
    <col min="5" max="5" width="9.5703125" bestFit="1" customWidth="1"/>
    <col min="9" max="9" width="22.140625" customWidth="1"/>
    <col min="10" max="10" width="36.5703125" customWidth="1"/>
  </cols>
  <sheetData>
    <row r="1" spans="1:7" ht="23.25" x14ac:dyDescent="0.35">
      <c r="A1" s="181" t="s">
        <v>11</v>
      </c>
      <c r="B1" s="181"/>
      <c r="C1" s="181"/>
      <c r="D1" s="181"/>
      <c r="E1" s="181"/>
      <c r="F1" s="181"/>
      <c r="G1" s="181"/>
    </row>
    <row r="2" spans="1:7" ht="15.75" customHeight="1" x14ac:dyDescent="0.35">
      <c r="C2" s="10"/>
    </row>
    <row r="3" spans="1:7" ht="22.5" customHeight="1" x14ac:dyDescent="0.25">
      <c r="A3" s="2" t="s">
        <v>0</v>
      </c>
      <c r="B3" s="2" t="s">
        <v>1</v>
      </c>
      <c r="C3" s="11" t="s">
        <v>22</v>
      </c>
      <c r="D3" s="2" t="s">
        <v>23</v>
      </c>
      <c r="E3" s="2" t="s">
        <v>24</v>
      </c>
      <c r="F3" s="2" t="s">
        <v>25</v>
      </c>
      <c r="G3" s="2" t="s">
        <v>26</v>
      </c>
    </row>
    <row r="4" spans="1:7" x14ac:dyDescent="0.25">
      <c r="A4" s="103">
        <v>1</v>
      </c>
      <c r="B4" s="97" t="s">
        <v>156</v>
      </c>
      <c r="C4" s="24" t="s">
        <v>159</v>
      </c>
      <c r="D4" s="11">
        <v>4</v>
      </c>
      <c r="E4" s="77">
        <f t="shared" ref="E4:E34" si="0">D4/$D$36</f>
        <v>3.7735849056603772E-2</v>
      </c>
      <c r="F4" s="11">
        <v>4</v>
      </c>
      <c r="G4" s="77">
        <f t="shared" ref="G4:G34" si="1">E4*F4</f>
        <v>0.15094339622641509</v>
      </c>
    </row>
    <row r="5" spans="1:7" ht="15" customHeight="1" x14ac:dyDescent="0.25">
      <c r="A5" s="91">
        <v>2</v>
      </c>
      <c r="B5" s="97" t="s">
        <v>174</v>
      </c>
      <c r="C5" s="24" t="s">
        <v>176</v>
      </c>
      <c r="D5" s="11">
        <v>4</v>
      </c>
      <c r="E5" s="77">
        <f t="shared" si="0"/>
        <v>3.7735849056603772E-2</v>
      </c>
      <c r="F5" s="11">
        <v>4</v>
      </c>
      <c r="G5" s="77">
        <f t="shared" si="1"/>
        <v>0.15094339622641509</v>
      </c>
    </row>
    <row r="6" spans="1:7" ht="15" customHeight="1" x14ac:dyDescent="0.25">
      <c r="A6" s="103">
        <v>3</v>
      </c>
      <c r="B6" s="37" t="s">
        <v>160</v>
      </c>
      <c r="C6" s="24" t="s">
        <v>162</v>
      </c>
      <c r="D6" s="11">
        <v>4</v>
      </c>
      <c r="E6" s="77">
        <f t="shared" si="0"/>
        <v>3.7735849056603772E-2</v>
      </c>
      <c r="F6" s="11">
        <v>4</v>
      </c>
      <c r="G6" s="77">
        <f t="shared" si="1"/>
        <v>0.15094339622641509</v>
      </c>
    </row>
    <row r="7" spans="1:7" ht="15" customHeight="1" x14ac:dyDescent="0.25">
      <c r="A7" s="91">
        <v>4</v>
      </c>
      <c r="B7" s="94" t="s">
        <v>217</v>
      </c>
      <c r="C7" s="76" t="s">
        <v>228</v>
      </c>
      <c r="D7" s="11">
        <v>4</v>
      </c>
      <c r="E7" s="77">
        <f t="shared" si="0"/>
        <v>3.7735849056603772E-2</v>
      </c>
      <c r="F7" s="11">
        <v>4</v>
      </c>
      <c r="G7" s="77">
        <f t="shared" si="1"/>
        <v>0.15094339622641509</v>
      </c>
    </row>
    <row r="8" spans="1:7" ht="15" customHeight="1" x14ac:dyDescent="0.25">
      <c r="A8" s="103">
        <v>5</v>
      </c>
      <c r="B8" s="98" t="s">
        <v>166</v>
      </c>
      <c r="C8" s="4" t="s">
        <v>165</v>
      </c>
      <c r="D8" s="11">
        <v>4</v>
      </c>
      <c r="E8" s="77">
        <f t="shared" si="0"/>
        <v>3.7735849056603772E-2</v>
      </c>
      <c r="F8" s="11">
        <v>4</v>
      </c>
      <c r="G8" s="77">
        <f t="shared" si="1"/>
        <v>0.15094339622641509</v>
      </c>
    </row>
    <row r="9" spans="1:7" ht="15" customHeight="1" x14ac:dyDescent="0.25">
      <c r="A9" s="91">
        <v>6</v>
      </c>
      <c r="B9" s="37" t="s">
        <v>30</v>
      </c>
      <c r="C9" s="4" t="s">
        <v>171</v>
      </c>
      <c r="D9" s="11">
        <v>4</v>
      </c>
      <c r="E9" s="77">
        <f t="shared" si="0"/>
        <v>3.7735849056603772E-2</v>
      </c>
      <c r="F9" s="11">
        <v>4</v>
      </c>
      <c r="G9" s="77">
        <f t="shared" si="1"/>
        <v>0.15094339622641509</v>
      </c>
    </row>
    <row r="10" spans="1:7" ht="15" customHeight="1" x14ac:dyDescent="0.25">
      <c r="A10" s="103">
        <v>7</v>
      </c>
      <c r="B10" s="37" t="s">
        <v>20</v>
      </c>
      <c r="C10" s="4" t="s">
        <v>231</v>
      </c>
      <c r="D10" s="11">
        <v>4</v>
      </c>
      <c r="E10" s="77">
        <f t="shared" si="0"/>
        <v>3.7735849056603772E-2</v>
      </c>
      <c r="F10" s="11">
        <v>4</v>
      </c>
      <c r="G10" s="77">
        <f t="shared" si="1"/>
        <v>0.15094339622641509</v>
      </c>
    </row>
    <row r="11" spans="1:7" ht="15" customHeight="1" x14ac:dyDescent="0.25">
      <c r="A11" s="91">
        <v>8</v>
      </c>
      <c r="B11" s="126" t="s">
        <v>20</v>
      </c>
      <c r="C11" s="24" t="s">
        <v>272</v>
      </c>
      <c r="D11" s="11">
        <v>4</v>
      </c>
      <c r="E11" s="77">
        <f t="shared" si="0"/>
        <v>3.7735849056603772E-2</v>
      </c>
      <c r="F11" s="11">
        <v>4</v>
      </c>
      <c r="G11" s="77">
        <f t="shared" si="1"/>
        <v>0.15094339622641509</v>
      </c>
    </row>
    <row r="12" spans="1:7" ht="15" customHeight="1" x14ac:dyDescent="0.25">
      <c r="A12" s="103">
        <v>9</v>
      </c>
      <c r="B12" s="37" t="s">
        <v>17</v>
      </c>
      <c r="C12" s="24" t="s">
        <v>31</v>
      </c>
      <c r="D12" s="78">
        <v>4</v>
      </c>
      <c r="E12" s="77">
        <f t="shared" si="0"/>
        <v>3.7735849056603772E-2</v>
      </c>
      <c r="F12" s="78">
        <v>4</v>
      </c>
      <c r="G12" s="77">
        <f t="shared" si="1"/>
        <v>0.15094339622641509</v>
      </c>
    </row>
    <row r="13" spans="1:7" ht="15" customHeight="1" x14ac:dyDescent="0.25">
      <c r="A13" s="91">
        <v>10</v>
      </c>
      <c r="B13" s="100" t="s">
        <v>18</v>
      </c>
      <c r="C13" s="102" t="s">
        <v>139</v>
      </c>
      <c r="D13" s="11">
        <v>4</v>
      </c>
      <c r="E13" s="77">
        <f t="shared" si="0"/>
        <v>3.7735849056603772E-2</v>
      </c>
      <c r="F13" s="11">
        <v>3</v>
      </c>
      <c r="G13" s="77">
        <f t="shared" si="1"/>
        <v>0.11320754716981132</v>
      </c>
    </row>
    <row r="14" spans="1:7" ht="15" customHeight="1" x14ac:dyDescent="0.25">
      <c r="A14" s="103">
        <v>11</v>
      </c>
      <c r="B14" s="37" t="s">
        <v>156</v>
      </c>
      <c r="C14" s="4" t="s">
        <v>158</v>
      </c>
      <c r="D14" s="11">
        <v>4</v>
      </c>
      <c r="E14" s="77">
        <f t="shared" si="0"/>
        <v>3.7735849056603772E-2</v>
      </c>
      <c r="F14" s="11">
        <v>3</v>
      </c>
      <c r="G14" s="77">
        <f t="shared" si="1"/>
        <v>0.11320754716981132</v>
      </c>
    </row>
    <row r="15" spans="1:7" ht="15" customHeight="1" x14ac:dyDescent="0.25">
      <c r="A15" s="91">
        <v>12</v>
      </c>
      <c r="B15" s="37" t="s">
        <v>15</v>
      </c>
      <c r="C15" s="38" t="s">
        <v>149</v>
      </c>
      <c r="D15" s="11">
        <v>4</v>
      </c>
      <c r="E15" s="77">
        <f t="shared" si="0"/>
        <v>3.7735849056603772E-2</v>
      </c>
      <c r="F15" s="11">
        <v>3</v>
      </c>
      <c r="G15" s="77">
        <f t="shared" si="1"/>
        <v>0.11320754716981132</v>
      </c>
    </row>
    <row r="16" spans="1:7" ht="15" customHeight="1" x14ac:dyDescent="0.25">
      <c r="A16" s="103">
        <v>13</v>
      </c>
      <c r="B16" s="37" t="s">
        <v>30</v>
      </c>
      <c r="C16" s="24" t="s">
        <v>185</v>
      </c>
      <c r="D16" s="11">
        <v>4</v>
      </c>
      <c r="E16" s="77">
        <f t="shared" si="0"/>
        <v>3.7735849056603772E-2</v>
      </c>
      <c r="F16" s="11">
        <v>3</v>
      </c>
      <c r="G16" s="77">
        <f t="shared" si="1"/>
        <v>0.11320754716981132</v>
      </c>
    </row>
    <row r="17" spans="1:7" ht="15" customHeight="1" x14ac:dyDescent="0.25">
      <c r="A17" s="91">
        <v>14</v>
      </c>
      <c r="B17" s="97" t="s">
        <v>30</v>
      </c>
      <c r="C17" s="4" t="s">
        <v>183</v>
      </c>
      <c r="D17" s="11">
        <v>4</v>
      </c>
      <c r="E17" s="77">
        <f t="shared" si="0"/>
        <v>3.7735849056603772E-2</v>
      </c>
      <c r="F17" s="11">
        <v>3</v>
      </c>
      <c r="G17" s="77">
        <f t="shared" si="1"/>
        <v>0.11320754716981132</v>
      </c>
    </row>
    <row r="18" spans="1:7" ht="15" customHeight="1" x14ac:dyDescent="0.25">
      <c r="A18" s="103">
        <v>15</v>
      </c>
      <c r="B18" s="37" t="s">
        <v>174</v>
      </c>
      <c r="C18" s="4" t="s">
        <v>175</v>
      </c>
      <c r="D18" s="11">
        <v>4</v>
      </c>
      <c r="E18" s="77">
        <f t="shared" si="0"/>
        <v>3.7735849056603772E-2</v>
      </c>
      <c r="F18" s="11">
        <v>3</v>
      </c>
      <c r="G18" s="77">
        <f t="shared" si="1"/>
        <v>0.11320754716981132</v>
      </c>
    </row>
    <row r="19" spans="1:7" ht="15" customHeight="1" x14ac:dyDescent="0.25">
      <c r="A19" s="91">
        <v>16</v>
      </c>
      <c r="B19" s="37" t="s">
        <v>20</v>
      </c>
      <c r="C19" s="4" t="s">
        <v>28</v>
      </c>
      <c r="D19" s="11">
        <v>4</v>
      </c>
      <c r="E19" s="77">
        <f t="shared" si="0"/>
        <v>3.7735849056603772E-2</v>
      </c>
      <c r="F19" s="11">
        <v>3</v>
      </c>
      <c r="G19" s="77">
        <f t="shared" si="1"/>
        <v>0.11320754716981132</v>
      </c>
    </row>
    <row r="20" spans="1:7" ht="15" customHeight="1" x14ac:dyDescent="0.25">
      <c r="A20" s="103">
        <v>17</v>
      </c>
      <c r="B20" s="37" t="s">
        <v>30</v>
      </c>
      <c r="C20" s="4" t="s">
        <v>238</v>
      </c>
      <c r="D20" s="11">
        <v>4</v>
      </c>
      <c r="E20" s="77">
        <f t="shared" si="0"/>
        <v>3.7735849056603772E-2</v>
      </c>
      <c r="F20" s="11">
        <v>2</v>
      </c>
      <c r="G20" s="77">
        <f t="shared" si="1"/>
        <v>7.5471698113207544E-2</v>
      </c>
    </row>
    <row r="21" spans="1:7" ht="15" customHeight="1" x14ac:dyDescent="0.25">
      <c r="A21" s="91">
        <v>18</v>
      </c>
      <c r="B21" s="37" t="s">
        <v>156</v>
      </c>
      <c r="C21" s="4" t="s">
        <v>157</v>
      </c>
      <c r="D21" s="11">
        <v>3</v>
      </c>
      <c r="E21" s="77">
        <f t="shared" si="0"/>
        <v>2.8301886792452831E-2</v>
      </c>
      <c r="F21" s="11">
        <v>4</v>
      </c>
      <c r="G21" s="77">
        <f t="shared" si="1"/>
        <v>0.11320754716981132</v>
      </c>
    </row>
    <row r="22" spans="1:7" ht="15" customHeight="1" x14ac:dyDescent="0.25">
      <c r="A22" s="103">
        <v>19</v>
      </c>
      <c r="B22" s="37" t="s">
        <v>160</v>
      </c>
      <c r="C22" s="40" t="s">
        <v>161</v>
      </c>
      <c r="D22" s="11">
        <v>3</v>
      </c>
      <c r="E22" s="77">
        <f t="shared" si="0"/>
        <v>2.8301886792452831E-2</v>
      </c>
      <c r="F22" s="11">
        <v>4</v>
      </c>
      <c r="G22" s="77">
        <f t="shared" si="1"/>
        <v>0.11320754716981132</v>
      </c>
    </row>
    <row r="23" spans="1:7" ht="15" customHeight="1" x14ac:dyDescent="0.25">
      <c r="A23" s="91">
        <v>20</v>
      </c>
      <c r="B23" s="93" t="s">
        <v>15</v>
      </c>
      <c r="C23" s="88" t="s">
        <v>211</v>
      </c>
      <c r="D23" s="11">
        <v>3</v>
      </c>
      <c r="E23" s="77">
        <f t="shared" si="0"/>
        <v>2.8301886792452831E-2</v>
      </c>
      <c r="F23" s="11">
        <v>4</v>
      </c>
      <c r="G23" s="77">
        <f t="shared" si="1"/>
        <v>0.11320754716981132</v>
      </c>
    </row>
    <row r="24" spans="1:7" ht="15" customHeight="1" x14ac:dyDescent="0.25">
      <c r="A24" s="103">
        <v>21</v>
      </c>
      <c r="B24" s="37" t="s">
        <v>20</v>
      </c>
      <c r="C24" s="4" t="s">
        <v>29</v>
      </c>
      <c r="D24" s="11">
        <v>3</v>
      </c>
      <c r="E24" s="77">
        <f t="shared" si="0"/>
        <v>2.8301886792452831E-2</v>
      </c>
      <c r="F24" s="11">
        <v>4</v>
      </c>
      <c r="G24" s="77">
        <f t="shared" si="1"/>
        <v>0.11320754716981132</v>
      </c>
    </row>
    <row r="25" spans="1:7" ht="15" customHeight="1" x14ac:dyDescent="0.25">
      <c r="A25" s="91">
        <v>22</v>
      </c>
      <c r="B25" s="37" t="s">
        <v>20</v>
      </c>
      <c r="C25" s="4" t="s">
        <v>184</v>
      </c>
      <c r="D25" s="11">
        <v>3</v>
      </c>
      <c r="E25" s="77">
        <f t="shared" si="0"/>
        <v>2.8301886792452831E-2</v>
      </c>
      <c r="F25" s="11">
        <v>4</v>
      </c>
      <c r="G25" s="77">
        <f t="shared" si="1"/>
        <v>0.11320754716981132</v>
      </c>
    </row>
    <row r="26" spans="1:7" ht="15" customHeight="1" x14ac:dyDescent="0.25">
      <c r="A26" s="103">
        <v>23</v>
      </c>
      <c r="B26" s="37" t="s">
        <v>20</v>
      </c>
      <c r="C26" s="4" t="s">
        <v>173</v>
      </c>
      <c r="D26" s="11">
        <v>3</v>
      </c>
      <c r="E26" s="77">
        <f t="shared" si="0"/>
        <v>2.8301886792452831E-2</v>
      </c>
      <c r="F26" s="11">
        <v>4</v>
      </c>
      <c r="G26" s="77">
        <f t="shared" si="1"/>
        <v>0.11320754716981132</v>
      </c>
    </row>
    <row r="27" spans="1:7" ht="15" customHeight="1" x14ac:dyDescent="0.25">
      <c r="A27" s="91">
        <v>24</v>
      </c>
      <c r="B27" s="37" t="s">
        <v>156</v>
      </c>
      <c r="C27" s="101" t="s">
        <v>146</v>
      </c>
      <c r="D27" s="11">
        <v>3</v>
      </c>
      <c r="E27" s="77">
        <f t="shared" si="0"/>
        <v>2.8301886792452831E-2</v>
      </c>
      <c r="F27" s="11">
        <v>3</v>
      </c>
      <c r="G27" s="77">
        <f t="shared" si="1"/>
        <v>8.4905660377358499E-2</v>
      </c>
    </row>
    <row r="28" spans="1:7" ht="15" customHeight="1" x14ac:dyDescent="0.25">
      <c r="A28" s="103">
        <v>25</v>
      </c>
      <c r="B28" s="93" t="s">
        <v>30</v>
      </c>
      <c r="C28" s="4" t="s">
        <v>213</v>
      </c>
      <c r="D28" s="11">
        <v>3</v>
      </c>
      <c r="E28" s="77">
        <f t="shared" si="0"/>
        <v>2.8301886792452831E-2</v>
      </c>
      <c r="F28" s="11">
        <v>3</v>
      </c>
      <c r="G28" s="77">
        <f t="shared" si="1"/>
        <v>8.4905660377358499E-2</v>
      </c>
    </row>
    <row r="29" spans="1:7" ht="15" customHeight="1" x14ac:dyDescent="0.25">
      <c r="A29" s="91">
        <v>26</v>
      </c>
      <c r="B29" s="45" t="s">
        <v>20</v>
      </c>
      <c r="C29" s="24" t="s">
        <v>268</v>
      </c>
      <c r="D29" s="11">
        <v>3</v>
      </c>
      <c r="E29" s="77">
        <f t="shared" si="0"/>
        <v>2.8301886792452831E-2</v>
      </c>
      <c r="F29" s="11">
        <v>3</v>
      </c>
      <c r="G29" s="77">
        <f t="shared" si="1"/>
        <v>8.4905660377358499E-2</v>
      </c>
    </row>
    <row r="30" spans="1:7" ht="15" customHeight="1" x14ac:dyDescent="0.25">
      <c r="A30" s="103">
        <v>27</v>
      </c>
      <c r="B30" s="37" t="s">
        <v>27</v>
      </c>
      <c r="C30" s="38" t="s">
        <v>177</v>
      </c>
      <c r="D30" s="11">
        <v>3</v>
      </c>
      <c r="E30" s="77">
        <f t="shared" si="0"/>
        <v>2.8301886792452831E-2</v>
      </c>
      <c r="F30" s="11">
        <v>3</v>
      </c>
      <c r="G30" s="77">
        <f t="shared" si="1"/>
        <v>8.4905660377358499E-2</v>
      </c>
    </row>
    <row r="31" spans="1:7" ht="15" customHeight="1" x14ac:dyDescent="0.25">
      <c r="A31" s="91">
        <v>28</v>
      </c>
      <c r="B31" s="37" t="s">
        <v>17</v>
      </c>
      <c r="C31" s="4" t="s">
        <v>270</v>
      </c>
      <c r="D31" s="2">
        <v>3</v>
      </c>
      <c r="E31" s="55">
        <f t="shared" si="0"/>
        <v>2.8301886792452831E-2</v>
      </c>
      <c r="F31" s="2">
        <v>3</v>
      </c>
      <c r="G31" s="55">
        <f t="shared" si="1"/>
        <v>8.4905660377358499E-2</v>
      </c>
    </row>
    <row r="32" spans="1:7" ht="15" customHeight="1" x14ac:dyDescent="0.25">
      <c r="A32" s="103">
        <v>29</v>
      </c>
      <c r="B32" s="37" t="s">
        <v>17</v>
      </c>
      <c r="C32" s="24" t="s">
        <v>232</v>
      </c>
      <c r="D32" s="2">
        <v>3</v>
      </c>
      <c r="E32" s="55">
        <f t="shared" si="0"/>
        <v>2.8301886792452831E-2</v>
      </c>
      <c r="F32" s="2">
        <v>3</v>
      </c>
      <c r="G32" s="55">
        <f t="shared" si="1"/>
        <v>8.4905660377358499E-2</v>
      </c>
    </row>
    <row r="33" spans="1:9" x14ac:dyDescent="0.25">
      <c r="A33" s="91">
        <v>30</v>
      </c>
      <c r="B33" s="93" t="s">
        <v>212</v>
      </c>
      <c r="C33" s="4" t="s">
        <v>178</v>
      </c>
      <c r="D33" s="2">
        <v>3</v>
      </c>
      <c r="E33" s="55">
        <f t="shared" si="0"/>
        <v>2.8301886792452831E-2</v>
      </c>
      <c r="F33" s="2">
        <v>3</v>
      </c>
      <c r="G33" s="55">
        <f t="shared" si="1"/>
        <v>8.4905660377358499E-2</v>
      </c>
    </row>
    <row r="34" spans="1:9" ht="15" customHeight="1" x14ac:dyDescent="0.25">
      <c r="A34" s="103">
        <v>31</v>
      </c>
      <c r="B34" s="93" t="s">
        <v>212</v>
      </c>
      <c r="C34" s="4" t="s">
        <v>179</v>
      </c>
      <c r="D34" s="2">
        <v>3</v>
      </c>
      <c r="E34" s="55">
        <f t="shared" si="0"/>
        <v>2.8301886792452831E-2</v>
      </c>
      <c r="F34" s="2">
        <v>3</v>
      </c>
      <c r="G34" s="55">
        <f t="shared" si="1"/>
        <v>8.4905660377358499E-2</v>
      </c>
    </row>
    <row r="35" spans="1:9" ht="15" customHeight="1" x14ac:dyDescent="0.25">
      <c r="A35" s="103"/>
      <c r="B35" s="99"/>
      <c r="C35" s="17"/>
      <c r="D35" s="2"/>
      <c r="E35" s="2"/>
      <c r="F35" s="2"/>
      <c r="G35" s="2"/>
    </row>
    <row r="36" spans="1:9" x14ac:dyDescent="0.25">
      <c r="D36" s="3">
        <f>SUBTOTAL(9,D5:D35)</f>
        <v>106</v>
      </c>
      <c r="E36" s="7">
        <f>SUBTOTAL(9,E5:E35)</f>
        <v>0.99999999999999989</v>
      </c>
      <c r="F36" s="7">
        <f>SUBTOTAL(9,F5:F35)</f>
        <v>103</v>
      </c>
      <c r="G36" s="7">
        <f>SUBTOTAL(9,G5:G35)</f>
        <v>3.433962264150944</v>
      </c>
      <c r="I36" s="9"/>
    </row>
  </sheetData>
  <sortState ref="B4:G35">
    <sortCondition descending="1" ref="D4:D35"/>
    <sortCondition descending="1" ref="F4:F35"/>
  </sortState>
  <mergeCells count="1">
    <mergeCell ref="A1:G1"/>
  </mergeCells>
  <pageMargins left="0.7" right="0.7" top="0.75" bottom="0.75" header="0.3" footer="0.3"/>
  <pageSetup paperSize="9"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3"/>
  <sheetViews>
    <sheetView showGridLines="0" zoomScale="124" zoomScaleNormal="124" workbookViewId="0">
      <selection sqref="A1:G23"/>
    </sheetView>
  </sheetViews>
  <sheetFormatPr defaultRowHeight="15" x14ac:dyDescent="0.25"/>
  <cols>
    <col min="1" max="1" width="3.85546875" style="12" bestFit="1" customWidth="1"/>
    <col min="2" max="2" width="19.85546875" bestFit="1" customWidth="1"/>
    <col min="3" max="3" width="73.42578125" customWidth="1"/>
    <col min="4" max="4" width="7.140625" bestFit="1" customWidth="1"/>
    <col min="5" max="5" width="9.140625" bestFit="1" customWidth="1"/>
    <col min="6" max="7" width="7.85546875" bestFit="1" customWidth="1"/>
  </cols>
  <sheetData>
    <row r="1" spans="1:7" ht="23.25" x14ac:dyDescent="0.35">
      <c r="A1" s="181" t="s">
        <v>12</v>
      </c>
      <c r="B1" s="181"/>
      <c r="C1" s="181"/>
      <c r="D1" s="181"/>
      <c r="E1" s="181"/>
      <c r="F1" s="181"/>
      <c r="G1" s="181"/>
    </row>
    <row r="2" spans="1:7" ht="15.75" customHeight="1" x14ac:dyDescent="0.35">
      <c r="C2" s="6"/>
    </row>
    <row r="3" spans="1:7" ht="23.25" customHeight="1" x14ac:dyDescent="0.25">
      <c r="A3" s="11" t="s">
        <v>0</v>
      </c>
      <c r="B3" s="2" t="s">
        <v>1</v>
      </c>
      <c r="C3" s="2" t="s">
        <v>22</v>
      </c>
      <c r="D3" s="5" t="s">
        <v>23</v>
      </c>
      <c r="E3" s="5" t="s">
        <v>24</v>
      </c>
      <c r="F3" s="5" t="s">
        <v>25</v>
      </c>
      <c r="G3" s="5" t="s">
        <v>26</v>
      </c>
    </row>
    <row r="4" spans="1:7" ht="23.25" customHeight="1" x14ac:dyDescent="0.25">
      <c r="A4" s="115">
        <v>1</v>
      </c>
      <c r="B4" s="113" t="s">
        <v>135</v>
      </c>
      <c r="C4" s="34" t="s">
        <v>42</v>
      </c>
      <c r="D4" s="8">
        <v>4</v>
      </c>
      <c r="E4" s="79">
        <f t="shared" ref="E4:E22" si="0">D4/$D$23</f>
        <v>7.407407407407407E-2</v>
      </c>
      <c r="F4" s="8">
        <v>4</v>
      </c>
      <c r="G4" s="79">
        <f t="shared" ref="G4:G22" si="1">E4*F4</f>
        <v>0.29629629629629628</v>
      </c>
    </row>
    <row r="5" spans="1:7" x14ac:dyDescent="0.25">
      <c r="A5" s="91">
        <v>2</v>
      </c>
      <c r="B5" s="92" t="s">
        <v>135</v>
      </c>
      <c r="C5" s="34" t="s">
        <v>43</v>
      </c>
      <c r="D5" s="8">
        <v>4</v>
      </c>
      <c r="E5" s="79">
        <f t="shared" si="0"/>
        <v>7.407407407407407E-2</v>
      </c>
      <c r="F5" s="8">
        <v>4</v>
      </c>
      <c r="G5" s="79">
        <f t="shared" si="1"/>
        <v>0.29629629629629628</v>
      </c>
    </row>
    <row r="6" spans="1:7" x14ac:dyDescent="0.25">
      <c r="A6" s="115">
        <v>3</v>
      </c>
      <c r="B6" s="92" t="s">
        <v>136</v>
      </c>
      <c r="C6" s="34" t="s">
        <v>44</v>
      </c>
      <c r="D6" s="8">
        <v>4</v>
      </c>
      <c r="E6" s="79">
        <f t="shared" si="0"/>
        <v>7.407407407407407E-2</v>
      </c>
      <c r="F6" s="8">
        <v>4</v>
      </c>
      <c r="G6" s="79">
        <f t="shared" si="1"/>
        <v>0.29629629629629628</v>
      </c>
    </row>
    <row r="7" spans="1:7" ht="30" x14ac:dyDescent="0.25">
      <c r="A7" s="91">
        <v>4</v>
      </c>
      <c r="B7" s="108" t="s">
        <v>14</v>
      </c>
      <c r="C7" s="86" t="s">
        <v>257</v>
      </c>
      <c r="D7" s="8">
        <v>4</v>
      </c>
      <c r="E7" s="79">
        <f t="shared" si="0"/>
        <v>7.407407407407407E-2</v>
      </c>
      <c r="F7" s="8">
        <v>4</v>
      </c>
      <c r="G7" s="79">
        <f t="shared" si="1"/>
        <v>0.29629629629629628</v>
      </c>
    </row>
    <row r="8" spans="1:7" ht="28.5" customHeight="1" x14ac:dyDescent="0.25">
      <c r="A8" s="115">
        <v>5</v>
      </c>
      <c r="B8" s="97" t="s">
        <v>14</v>
      </c>
      <c r="C8" s="112" t="s">
        <v>259</v>
      </c>
      <c r="D8" s="8">
        <v>4</v>
      </c>
      <c r="E8" s="79">
        <f t="shared" si="0"/>
        <v>7.407407407407407E-2</v>
      </c>
      <c r="F8" s="8">
        <v>4</v>
      </c>
      <c r="G8" s="79">
        <f t="shared" si="1"/>
        <v>0.29629629629629628</v>
      </c>
    </row>
    <row r="9" spans="1:7" x14ac:dyDescent="0.25">
      <c r="A9" s="91">
        <v>6</v>
      </c>
      <c r="B9" s="97" t="s">
        <v>14</v>
      </c>
      <c r="C9" s="114" t="s">
        <v>260</v>
      </c>
      <c r="D9" s="8">
        <v>4</v>
      </c>
      <c r="E9" s="79">
        <f t="shared" si="0"/>
        <v>7.407407407407407E-2</v>
      </c>
      <c r="F9" s="8">
        <v>4</v>
      </c>
      <c r="G9" s="79">
        <f t="shared" si="1"/>
        <v>0.29629629629629628</v>
      </c>
    </row>
    <row r="10" spans="1:7" x14ac:dyDescent="0.25">
      <c r="A10" s="115">
        <v>7</v>
      </c>
      <c r="B10" s="97" t="s">
        <v>14</v>
      </c>
      <c r="C10" s="38" t="s">
        <v>150</v>
      </c>
      <c r="D10" s="8">
        <v>4</v>
      </c>
      <c r="E10" s="79">
        <f t="shared" si="0"/>
        <v>7.407407407407407E-2</v>
      </c>
      <c r="F10" s="8">
        <v>4</v>
      </c>
      <c r="G10" s="79">
        <f t="shared" si="1"/>
        <v>0.29629629629629628</v>
      </c>
    </row>
    <row r="11" spans="1:7" x14ac:dyDescent="0.25">
      <c r="A11" s="91">
        <v>8</v>
      </c>
      <c r="B11" s="97" t="s">
        <v>16</v>
      </c>
      <c r="C11" s="38" t="s">
        <v>151</v>
      </c>
      <c r="D11" s="8">
        <v>4</v>
      </c>
      <c r="E11" s="79">
        <f t="shared" si="0"/>
        <v>7.407407407407407E-2</v>
      </c>
      <c r="F11" s="8">
        <v>4</v>
      </c>
      <c r="G11" s="79">
        <f t="shared" si="1"/>
        <v>0.29629629629629628</v>
      </c>
    </row>
    <row r="12" spans="1:7" x14ac:dyDescent="0.25">
      <c r="A12" s="115">
        <v>9</v>
      </c>
      <c r="B12" s="109" t="s">
        <v>14</v>
      </c>
      <c r="C12" s="134" t="s">
        <v>277</v>
      </c>
      <c r="D12" s="8">
        <v>4</v>
      </c>
      <c r="E12" s="79">
        <f t="shared" si="0"/>
        <v>7.407407407407407E-2</v>
      </c>
      <c r="F12" s="8">
        <v>4</v>
      </c>
      <c r="G12" s="79">
        <f t="shared" si="1"/>
        <v>0.29629629629629628</v>
      </c>
    </row>
    <row r="13" spans="1:7" ht="14.25" customHeight="1" x14ac:dyDescent="0.25">
      <c r="A13" s="91">
        <v>10</v>
      </c>
      <c r="B13" s="110" t="s">
        <v>14</v>
      </c>
      <c r="C13" s="69" t="s">
        <v>236</v>
      </c>
      <c r="D13" s="8">
        <v>4</v>
      </c>
      <c r="E13" s="79">
        <f t="shared" si="0"/>
        <v>7.407407407407407E-2</v>
      </c>
      <c r="F13" s="8">
        <v>4</v>
      </c>
      <c r="G13" s="79">
        <f t="shared" si="1"/>
        <v>0.29629629629629628</v>
      </c>
    </row>
    <row r="14" spans="1:7" x14ac:dyDescent="0.25">
      <c r="A14" s="115">
        <v>11</v>
      </c>
      <c r="B14" s="111" t="s">
        <v>166</v>
      </c>
      <c r="C14" s="24" t="s">
        <v>197</v>
      </c>
      <c r="D14" s="8">
        <v>4</v>
      </c>
      <c r="E14" s="79">
        <f t="shared" si="0"/>
        <v>7.407407407407407E-2</v>
      </c>
      <c r="F14" s="8">
        <v>4</v>
      </c>
      <c r="G14" s="79">
        <f t="shared" si="1"/>
        <v>0.29629629629629628</v>
      </c>
    </row>
    <row r="15" spans="1:7" x14ac:dyDescent="0.25">
      <c r="A15" s="91">
        <v>12</v>
      </c>
      <c r="B15" s="97" t="s">
        <v>15</v>
      </c>
      <c r="C15" s="38" t="s">
        <v>152</v>
      </c>
      <c r="D15" s="8">
        <v>4</v>
      </c>
      <c r="E15" s="79">
        <f t="shared" si="0"/>
        <v>7.407407407407407E-2</v>
      </c>
      <c r="F15" s="8">
        <v>3</v>
      </c>
      <c r="G15" s="79">
        <f t="shared" si="1"/>
        <v>0.22222222222222221</v>
      </c>
    </row>
    <row r="16" spans="1:7" x14ac:dyDescent="0.25">
      <c r="A16" s="115">
        <v>13</v>
      </c>
      <c r="B16" s="97" t="s">
        <v>15</v>
      </c>
      <c r="C16" s="86" t="s">
        <v>250</v>
      </c>
      <c r="D16" s="8">
        <v>4</v>
      </c>
      <c r="E16" s="79">
        <f t="shared" si="0"/>
        <v>7.407407407407407E-2</v>
      </c>
      <c r="F16" s="8">
        <v>3</v>
      </c>
      <c r="G16" s="79">
        <f t="shared" si="1"/>
        <v>0.22222222222222221</v>
      </c>
    </row>
    <row r="17" spans="1:7" ht="15.75" customHeight="1" x14ac:dyDescent="0.25">
      <c r="A17" s="91">
        <v>14</v>
      </c>
      <c r="B17" s="97" t="s">
        <v>16</v>
      </c>
      <c r="C17" s="86" t="s">
        <v>254</v>
      </c>
      <c r="D17" s="8">
        <v>4</v>
      </c>
      <c r="E17" s="79">
        <f t="shared" si="0"/>
        <v>7.407407407407407E-2</v>
      </c>
      <c r="F17" s="8">
        <v>3</v>
      </c>
      <c r="G17" s="79">
        <f t="shared" si="1"/>
        <v>0.22222222222222221</v>
      </c>
    </row>
    <row r="18" spans="1:7" ht="30" x14ac:dyDescent="0.25">
      <c r="A18" s="115">
        <v>15</v>
      </c>
      <c r="B18" s="97" t="s">
        <v>19</v>
      </c>
      <c r="C18" s="69" t="s">
        <v>226</v>
      </c>
      <c r="D18" s="41">
        <v>4</v>
      </c>
      <c r="E18" s="79">
        <f t="shared" si="0"/>
        <v>7.407407407407407E-2</v>
      </c>
      <c r="F18" s="41">
        <v>3</v>
      </c>
      <c r="G18" s="104">
        <f t="shared" si="1"/>
        <v>0.22222222222222221</v>
      </c>
    </row>
    <row r="19" spans="1:7" x14ac:dyDescent="0.25">
      <c r="A19" s="91">
        <v>16</v>
      </c>
      <c r="B19" s="109" t="s">
        <v>17</v>
      </c>
      <c r="C19" s="69" t="s">
        <v>234</v>
      </c>
      <c r="D19" s="8">
        <v>4</v>
      </c>
      <c r="E19" s="79">
        <f t="shared" si="0"/>
        <v>7.407407407407407E-2</v>
      </c>
      <c r="F19" s="8">
        <v>3</v>
      </c>
      <c r="G19" s="79">
        <f t="shared" si="1"/>
        <v>0.22222222222222221</v>
      </c>
    </row>
    <row r="20" spans="1:7" x14ac:dyDescent="0.25">
      <c r="A20" s="115">
        <v>17</v>
      </c>
      <c r="B20" s="109" t="s">
        <v>17</v>
      </c>
      <c r="C20" s="69" t="s">
        <v>237</v>
      </c>
      <c r="D20" s="8">
        <v>4</v>
      </c>
      <c r="E20" s="79">
        <f t="shared" si="0"/>
        <v>7.407407407407407E-2</v>
      </c>
      <c r="F20" s="8">
        <v>3</v>
      </c>
      <c r="G20" s="79">
        <f t="shared" si="1"/>
        <v>0.22222222222222221</v>
      </c>
    </row>
    <row r="21" spans="1:7" ht="30" x14ac:dyDescent="0.25">
      <c r="A21" s="91">
        <v>18</v>
      </c>
      <c r="B21" s="107" t="s">
        <v>212</v>
      </c>
      <c r="C21" s="86" t="s">
        <v>249</v>
      </c>
      <c r="D21" s="8">
        <v>3</v>
      </c>
      <c r="E21" s="79">
        <f t="shared" si="0"/>
        <v>5.5555555555555552E-2</v>
      </c>
      <c r="F21" s="8">
        <v>4</v>
      </c>
      <c r="G21" s="79">
        <f t="shared" si="1"/>
        <v>0.22222222222222221</v>
      </c>
    </row>
    <row r="22" spans="1:7" x14ac:dyDescent="0.25">
      <c r="A22" s="115">
        <v>19</v>
      </c>
      <c r="B22" s="97" t="s">
        <v>15</v>
      </c>
      <c r="C22" s="38" t="s">
        <v>153</v>
      </c>
      <c r="D22" s="8">
        <v>3</v>
      </c>
      <c r="E22" s="79">
        <f t="shared" si="0"/>
        <v>5.5555555555555552E-2</v>
      </c>
      <c r="F22" s="8">
        <v>4</v>
      </c>
      <c r="G22" s="79">
        <f t="shared" si="1"/>
        <v>0.22222222222222221</v>
      </c>
    </row>
    <row r="23" spans="1:7" x14ac:dyDescent="0.25">
      <c r="D23" s="105">
        <f>SUBTOTAL(9,D9:D22)</f>
        <v>54</v>
      </c>
      <c r="E23" s="106">
        <f>SUM(E9:E22)</f>
        <v>1</v>
      </c>
      <c r="F23" s="106">
        <f>SUM(F9:F22)</f>
        <v>50</v>
      </c>
      <c r="G23" s="106">
        <f>SUM(G9:G22)</f>
        <v>3.5555555555555562</v>
      </c>
    </row>
  </sheetData>
  <sortState ref="B4:G22">
    <sortCondition descending="1" ref="D4:D22"/>
    <sortCondition descending="1" ref="F4:F22"/>
  </sortState>
  <mergeCells count="1">
    <mergeCell ref="A1:G1"/>
  </mergeCell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8"/>
  <sheetViews>
    <sheetView topLeftCell="A10" workbookViewId="0">
      <selection activeCell="N18" sqref="N18"/>
    </sheetView>
  </sheetViews>
  <sheetFormatPr defaultColWidth="9.140625" defaultRowHeight="15" x14ac:dyDescent="0.25"/>
  <cols>
    <col min="1" max="1" width="3.85546875" style="12" bestFit="1" customWidth="1"/>
    <col min="2" max="2" width="18.140625" style="12" bestFit="1" customWidth="1"/>
    <col min="3" max="3" width="64.28515625" style="12" bestFit="1" customWidth="1"/>
    <col min="4" max="4" width="7.140625" style="12" bestFit="1" customWidth="1"/>
    <col min="5" max="5" width="9.140625" style="12" bestFit="1" customWidth="1"/>
    <col min="6" max="7" width="7.85546875" style="12" bestFit="1" customWidth="1"/>
    <col min="8" max="16384" width="9.140625" style="12"/>
  </cols>
  <sheetData>
    <row r="1" spans="1:7" ht="23.25" x14ac:dyDescent="0.35">
      <c r="A1" s="182" t="s">
        <v>13</v>
      </c>
      <c r="B1" s="182"/>
      <c r="C1" s="182"/>
      <c r="D1" s="182"/>
      <c r="E1" s="182"/>
      <c r="F1" s="182"/>
      <c r="G1" s="182"/>
    </row>
    <row r="2" spans="1:7" ht="11.25" customHeight="1" x14ac:dyDescent="0.35">
      <c r="C2" s="116"/>
      <c r="D2" s="116"/>
      <c r="E2" s="116"/>
      <c r="F2" s="116"/>
      <c r="G2" s="116"/>
    </row>
    <row r="3" spans="1:7" ht="21" customHeight="1" x14ac:dyDescent="0.25">
      <c r="A3" s="11" t="s">
        <v>0</v>
      </c>
      <c r="B3" s="11" t="s">
        <v>1</v>
      </c>
      <c r="C3" s="11" t="s">
        <v>22</v>
      </c>
      <c r="D3" s="117" t="s">
        <v>23</v>
      </c>
      <c r="E3" s="117" t="s">
        <v>24</v>
      </c>
      <c r="F3" s="117" t="s">
        <v>25</v>
      </c>
      <c r="G3" s="117" t="s">
        <v>26</v>
      </c>
    </row>
    <row r="4" spans="1:7" ht="21" customHeight="1" x14ac:dyDescent="0.25">
      <c r="A4" s="125">
        <v>1</v>
      </c>
      <c r="B4" s="92" t="s">
        <v>135</v>
      </c>
      <c r="C4" s="86" t="s">
        <v>246</v>
      </c>
      <c r="D4" s="80">
        <v>4</v>
      </c>
      <c r="E4" s="104">
        <f t="shared" ref="E4:E27" si="0">D4/$D$28</f>
        <v>4.3956043956043959E-2</v>
      </c>
      <c r="F4" s="80">
        <v>-4</v>
      </c>
      <c r="G4" s="104">
        <f t="shared" ref="G4:G27" si="1">E4*F4</f>
        <v>-0.17582417582417584</v>
      </c>
    </row>
    <row r="5" spans="1:7" x14ac:dyDescent="0.25">
      <c r="A5" s="91">
        <v>2</v>
      </c>
      <c r="B5" s="92" t="s">
        <v>136</v>
      </c>
      <c r="C5" s="34" t="s">
        <v>45</v>
      </c>
      <c r="D5" s="80">
        <v>4</v>
      </c>
      <c r="E5" s="104">
        <f t="shared" si="0"/>
        <v>4.3956043956043959E-2</v>
      </c>
      <c r="F5" s="80">
        <v>-4</v>
      </c>
      <c r="G5" s="79">
        <f t="shared" si="1"/>
        <v>-0.17582417582417584</v>
      </c>
    </row>
    <row r="6" spans="1:7" ht="21" customHeight="1" x14ac:dyDescent="0.25">
      <c r="A6" s="91">
        <v>2</v>
      </c>
      <c r="B6" s="92" t="s">
        <v>138</v>
      </c>
      <c r="C6" s="86" t="s">
        <v>247</v>
      </c>
      <c r="D6" s="41">
        <v>4</v>
      </c>
      <c r="E6" s="79">
        <f t="shared" si="0"/>
        <v>4.3956043956043959E-2</v>
      </c>
      <c r="F6" s="8">
        <v>-4</v>
      </c>
      <c r="G6" s="79">
        <f t="shared" si="1"/>
        <v>-0.17582417582417584</v>
      </c>
    </row>
    <row r="7" spans="1:7" ht="16.5" customHeight="1" x14ac:dyDescent="0.25">
      <c r="A7" s="91">
        <v>3</v>
      </c>
      <c r="B7" s="92" t="s">
        <v>138</v>
      </c>
      <c r="C7" s="86" t="s">
        <v>248</v>
      </c>
      <c r="D7" s="41">
        <v>4</v>
      </c>
      <c r="E7" s="79">
        <f t="shared" si="0"/>
        <v>4.3956043956043959E-2</v>
      </c>
      <c r="F7" s="8">
        <v>-4</v>
      </c>
      <c r="G7" s="79">
        <f t="shared" si="1"/>
        <v>-0.17582417582417584</v>
      </c>
    </row>
    <row r="8" spans="1:7" ht="16.5" customHeight="1" x14ac:dyDescent="0.25">
      <c r="A8" s="91">
        <v>4</v>
      </c>
      <c r="B8" s="97" t="s">
        <v>14</v>
      </c>
      <c r="C8" s="69" t="s">
        <v>223</v>
      </c>
      <c r="D8" s="41">
        <v>4</v>
      </c>
      <c r="E8" s="79">
        <f t="shared" si="0"/>
        <v>4.3956043956043959E-2</v>
      </c>
      <c r="F8" s="8">
        <v>-4</v>
      </c>
      <c r="G8" s="79">
        <f t="shared" si="1"/>
        <v>-0.17582417582417584</v>
      </c>
    </row>
    <row r="9" spans="1:7" ht="16.5" customHeight="1" x14ac:dyDescent="0.25">
      <c r="A9" s="91">
        <v>5</v>
      </c>
      <c r="B9" s="97" t="s">
        <v>155</v>
      </c>
      <c r="C9" s="24" t="s">
        <v>251</v>
      </c>
      <c r="D9" s="41">
        <v>4</v>
      </c>
      <c r="E9" s="79">
        <f t="shared" si="0"/>
        <v>4.3956043956043959E-2</v>
      </c>
      <c r="F9" s="8">
        <v>-4</v>
      </c>
      <c r="G9" s="79">
        <f t="shared" si="1"/>
        <v>-0.17582417582417584</v>
      </c>
    </row>
    <row r="10" spans="1:7" ht="16.5" customHeight="1" x14ac:dyDescent="0.25">
      <c r="A10" s="91">
        <v>6</v>
      </c>
      <c r="B10" s="109" t="s">
        <v>14</v>
      </c>
      <c r="C10" s="69" t="s">
        <v>224</v>
      </c>
      <c r="D10" s="41">
        <v>4</v>
      </c>
      <c r="E10" s="79">
        <f t="shared" si="0"/>
        <v>4.3956043956043959E-2</v>
      </c>
      <c r="F10" s="8">
        <v>-4</v>
      </c>
      <c r="G10" s="79">
        <f t="shared" si="1"/>
        <v>-0.17582417582417584</v>
      </c>
    </row>
    <row r="11" spans="1:7" ht="16.5" customHeight="1" x14ac:dyDescent="0.25">
      <c r="A11" s="91">
        <v>7</v>
      </c>
      <c r="B11" s="109" t="s">
        <v>14</v>
      </c>
      <c r="C11" s="76" t="s">
        <v>225</v>
      </c>
      <c r="D11" s="41">
        <v>4</v>
      </c>
      <c r="E11" s="79">
        <f t="shared" si="0"/>
        <v>4.3956043956043959E-2</v>
      </c>
      <c r="F11" s="8">
        <v>-4</v>
      </c>
      <c r="G11" s="79">
        <f t="shared" si="1"/>
        <v>-0.17582417582417584</v>
      </c>
    </row>
    <row r="12" spans="1:7" ht="16.5" customHeight="1" x14ac:dyDescent="0.25">
      <c r="A12" s="91">
        <v>8</v>
      </c>
      <c r="B12" s="109" t="s">
        <v>14</v>
      </c>
      <c r="C12" s="123" t="s">
        <v>204</v>
      </c>
      <c r="D12" s="41">
        <v>4</v>
      </c>
      <c r="E12" s="79">
        <f t="shared" si="0"/>
        <v>4.3956043956043959E-2</v>
      </c>
      <c r="F12" s="8">
        <v>-4</v>
      </c>
      <c r="G12" s="79">
        <f t="shared" si="1"/>
        <v>-0.17582417582417584</v>
      </c>
    </row>
    <row r="13" spans="1:7" x14ac:dyDescent="0.25">
      <c r="A13" s="91">
        <v>9</v>
      </c>
      <c r="B13" s="118" t="s">
        <v>14</v>
      </c>
      <c r="C13" s="114" t="s">
        <v>255</v>
      </c>
      <c r="D13" s="80">
        <v>4</v>
      </c>
      <c r="E13" s="79">
        <f t="shared" si="0"/>
        <v>4.3956043956043959E-2</v>
      </c>
      <c r="F13" s="80">
        <v>-4</v>
      </c>
      <c r="G13" s="79">
        <f t="shared" si="1"/>
        <v>-0.17582417582417584</v>
      </c>
    </row>
    <row r="14" spans="1:7" x14ac:dyDescent="0.25">
      <c r="A14" s="91">
        <v>10</v>
      </c>
      <c r="B14" s="97" t="s">
        <v>14</v>
      </c>
      <c r="C14" s="86" t="s">
        <v>258</v>
      </c>
      <c r="D14" s="41">
        <v>4</v>
      </c>
      <c r="E14" s="79">
        <f t="shared" si="0"/>
        <v>4.3956043956043959E-2</v>
      </c>
      <c r="F14" s="8">
        <v>-4</v>
      </c>
      <c r="G14" s="79">
        <f t="shared" si="1"/>
        <v>-0.17582417582417584</v>
      </c>
    </row>
    <row r="15" spans="1:7" x14ac:dyDescent="0.25">
      <c r="A15" s="91">
        <v>11</v>
      </c>
      <c r="B15" s="97" t="s">
        <v>17</v>
      </c>
      <c r="C15" s="132" t="s">
        <v>186</v>
      </c>
      <c r="D15" s="41">
        <v>4</v>
      </c>
      <c r="E15" s="79">
        <f t="shared" si="0"/>
        <v>4.3956043956043959E-2</v>
      </c>
      <c r="F15" s="8">
        <v>-4</v>
      </c>
      <c r="G15" s="79">
        <f t="shared" si="1"/>
        <v>-0.17582417582417584</v>
      </c>
    </row>
    <row r="16" spans="1:7" x14ac:dyDescent="0.25">
      <c r="A16" s="91">
        <v>12</v>
      </c>
      <c r="B16" s="97" t="s">
        <v>17</v>
      </c>
      <c r="C16" s="24" t="s">
        <v>261</v>
      </c>
      <c r="D16" s="41">
        <v>4</v>
      </c>
      <c r="E16" s="79">
        <f t="shared" si="0"/>
        <v>4.3956043956043959E-2</v>
      </c>
      <c r="F16" s="8">
        <v>-4</v>
      </c>
      <c r="G16" s="79">
        <f t="shared" si="1"/>
        <v>-0.17582417582417584</v>
      </c>
    </row>
    <row r="17" spans="1:7" x14ac:dyDescent="0.25">
      <c r="A17" s="91">
        <v>13</v>
      </c>
      <c r="B17" s="97" t="s">
        <v>17</v>
      </c>
      <c r="C17" s="24" t="s">
        <v>205</v>
      </c>
      <c r="D17" s="41">
        <v>4</v>
      </c>
      <c r="E17" s="79">
        <f t="shared" si="0"/>
        <v>4.3956043956043959E-2</v>
      </c>
      <c r="F17" s="8">
        <v>-4</v>
      </c>
      <c r="G17" s="79">
        <f t="shared" si="1"/>
        <v>-0.17582417582417584</v>
      </c>
    </row>
    <row r="18" spans="1:7" x14ac:dyDescent="0.25">
      <c r="A18" s="91">
        <v>14</v>
      </c>
      <c r="B18" s="97" t="s">
        <v>17</v>
      </c>
      <c r="C18" s="24" t="s">
        <v>262</v>
      </c>
      <c r="D18" s="41">
        <v>4</v>
      </c>
      <c r="E18" s="79">
        <f t="shared" si="0"/>
        <v>4.3956043956043959E-2</v>
      </c>
      <c r="F18" s="8">
        <v>-4</v>
      </c>
      <c r="G18" s="79">
        <f t="shared" si="1"/>
        <v>-0.17582417582417584</v>
      </c>
    </row>
    <row r="19" spans="1:7" x14ac:dyDescent="0.25">
      <c r="A19" s="91">
        <v>15</v>
      </c>
      <c r="B19" s="119" t="s">
        <v>265</v>
      </c>
      <c r="C19" s="122" t="s">
        <v>266</v>
      </c>
      <c r="D19" s="41">
        <v>4</v>
      </c>
      <c r="E19" s="79">
        <f t="shared" si="0"/>
        <v>4.3956043956043959E-2</v>
      </c>
      <c r="F19" s="8">
        <v>-4</v>
      </c>
      <c r="G19" s="79">
        <f t="shared" si="1"/>
        <v>-0.17582417582417584</v>
      </c>
    </row>
    <row r="20" spans="1:7" x14ac:dyDescent="0.25">
      <c r="A20" s="91">
        <v>16</v>
      </c>
      <c r="B20" s="119" t="s">
        <v>265</v>
      </c>
      <c r="C20" s="124" t="s">
        <v>271</v>
      </c>
      <c r="D20" s="41">
        <v>4</v>
      </c>
      <c r="E20" s="79">
        <f t="shared" si="0"/>
        <v>4.3956043956043959E-2</v>
      </c>
      <c r="F20" s="8">
        <v>-4</v>
      </c>
      <c r="G20" s="79">
        <f t="shared" si="1"/>
        <v>-0.17582417582417584</v>
      </c>
    </row>
    <row r="21" spans="1:7" x14ac:dyDescent="0.25">
      <c r="A21" s="91">
        <v>17</v>
      </c>
      <c r="B21" s="119" t="s">
        <v>265</v>
      </c>
      <c r="C21" s="122" t="s">
        <v>267</v>
      </c>
      <c r="D21" s="41">
        <v>4</v>
      </c>
      <c r="E21" s="79">
        <f t="shared" si="0"/>
        <v>4.3956043956043959E-2</v>
      </c>
      <c r="F21" s="8">
        <v>-4</v>
      </c>
      <c r="G21" s="79">
        <f t="shared" si="1"/>
        <v>-0.17582417582417584</v>
      </c>
    </row>
    <row r="22" spans="1:7" x14ac:dyDescent="0.25">
      <c r="A22" s="91">
        <v>18</v>
      </c>
      <c r="B22" s="109" t="s">
        <v>27</v>
      </c>
      <c r="C22" s="122" t="s">
        <v>269</v>
      </c>
      <c r="D22" s="80">
        <v>4</v>
      </c>
      <c r="E22" s="79">
        <f t="shared" si="0"/>
        <v>4.3956043956043959E-2</v>
      </c>
      <c r="F22" s="80">
        <v>-4</v>
      </c>
      <c r="G22" s="79">
        <f t="shared" si="1"/>
        <v>-0.17582417582417584</v>
      </c>
    </row>
    <row r="23" spans="1:7" x14ac:dyDescent="0.25">
      <c r="A23" s="91">
        <v>19</v>
      </c>
      <c r="B23" s="97" t="s">
        <v>18</v>
      </c>
      <c r="C23" s="4" t="s">
        <v>252</v>
      </c>
      <c r="D23" s="80">
        <v>4</v>
      </c>
      <c r="E23" s="79">
        <f t="shared" si="0"/>
        <v>4.3956043956043959E-2</v>
      </c>
      <c r="F23" s="80">
        <v>-3</v>
      </c>
      <c r="G23" s="79">
        <f t="shared" si="1"/>
        <v>-0.13186813186813187</v>
      </c>
    </row>
    <row r="24" spans="1:7" x14ac:dyDescent="0.25">
      <c r="A24" s="91">
        <v>20</v>
      </c>
      <c r="B24" s="97" t="s">
        <v>18</v>
      </c>
      <c r="C24" s="24" t="s">
        <v>253</v>
      </c>
      <c r="D24" s="41">
        <v>4</v>
      </c>
      <c r="E24" s="79">
        <f t="shared" si="0"/>
        <v>4.3956043956043959E-2</v>
      </c>
      <c r="F24" s="8">
        <v>-3</v>
      </c>
      <c r="G24" s="79">
        <f t="shared" si="1"/>
        <v>-0.13186813186813187</v>
      </c>
    </row>
    <row r="25" spans="1:7" x14ac:dyDescent="0.25">
      <c r="A25" s="91">
        <v>21</v>
      </c>
      <c r="B25" s="108" t="s">
        <v>217</v>
      </c>
      <c r="C25" s="24" t="s">
        <v>263</v>
      </c>
      <c r="D25" s="41">
        <v>4</v>
      </c>
      <c r="E25" s="79">
        <f t="shared" si="0"/>
        <v>4.3956043956043959E-2</v>
      </c>
      <c r="F25" s="8">
        <v>-3</v>
      </c>
      <c r="G25" s="79">
        <f t="shared" si="1"/>
        <v>-0.13186813186813187</v>
      </c>
    </row>
    <row r="26" spans="1:7" x14ac:dyDescent="0.25">
      <c r="A26" s="91">
        <v>22</v>
      </c>
      <c r="B26" s="92" t="s">
        <v>137</v>
      </c>
      <c r="C26" s="86" t="s">
        <v>245</v>
      </c>
      <c r="D26" s="41">
        <v>4</v>
      </c>
      <c r="E26" s="79">
        <f t="shared" si="0"/>
        <v>4.3956043956043959E-2</v>
      </c>
      <c r="F26" s="8">
        <v>-2</v>
      </c>
      <c r="G26" s="79">
        <f t="shared" si="1"/>
        <v>-8.7912087912087919E-2</v>
      </c>
    </row>
    <row r="27" spans="1:7" x14ac:dyDescent="0.25">
      <c r="A27" s="91">
        <v>23</v>
      </c>
      <c r="B27" s="97" t="s">
        <v>189</v>
      </c>
      <c r="C27" s="69" t="s">
        <v>233</v>
      </c>
      <c r="D27" s="41">
        <v>3</v>
      </c>
      <c r="E27" s="79">
        <f t="shared" si="0"/>
        <v>3.2967032967032968E-2</v>
      </c>
      <c r="F27" s="8">
        <v>-2</v>
      </c>
      <c r="G27" s="79">
        <f t="shared" si="1"/>
        <v>-6.5934065934065936E-2</v>
      </c>
    </row>
    <row r="28" spans="1:7" x14ac:dyDescent="0.25">
      <c r="D28" s="4">
        <f>SUM(D5:D27)</f>
        <v>91</v>
      </c>
      <c r="E28" s="79">
        <f>SUM(E5:E27)</f>
        <v>0.99999999999999956</v>
      </c>
      <c r="F28" s="79">
        <f>SUM(F5:F27)</f>
        <v>-85</v>
      </c>
      <c r="G28" s="79">
        <f>SUM(G5:G27)</f>
        <v>-3.7142857142857135</v>
      </c>
    </row>
  </sheetData>
  <sortState ref="B4:G27">
    <sortCondition descending="1" ref="D4:D27"/>
    <sortCondition ref="F4:F27"/>
  </sortState>
  <mergeCells count="1">
    <mergeCell ref="A1:G1"/>
  </mergeCells>
  <pageMargins left="0.7" right="0.7" top="0.75" bottom="0.75" header="0.3" footer="0.3"/>
  <pageSetup paperSize="9" orientation="portrait" horizontalDpi="4294967293"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9"/>
  <sheetViews>
    <sheetView showGridLines="0" workbookViewId="0">
      <selection activeCell="G23" sqref="G23"/>
    </sheetView>
  </sheetViews>
  <sheetFormatPr defaultRowHeight="15" x14ac:dyDescent="0.25"/>
  <cols>
    <col min="1" max="1" width="5.140625" customWidth="1"/>
    <col min="2" max="2" width="21" hidden="1" customWidth="1"/>
    <col min="3" max="3" width="74.42578125" style="12" customWidth="1"/>
    <col min="4" max="4" width="14.42578125" customWidth="1"/>
  </cols>
  <sheetData>
    <row r="1" spans="1:4" ht="22.5" customHeight="1" x14ac:dyDescent="0.35">
      <c r="A1" s="181" t="s">
        <v>280</v>
      </c>
      <c r="B1" s="181"/>
      <c r="C1" s="181"/>
      <c r="D1" s="181"/>
    </row>
    <row r="2" spans="1:4" ht="15.75" customHeight="1" thickBot="1" x14ac:dyDescent="0.4">
      <c r="C2" s="10"/>
    </row>
    <row r="3" spans="1:4" ht="33" customHeight="1" thickTop="1" x14ac:dyDescent="0.25">
      <c r="A3" s="137" t="s">
        <v>0</v>
      </c>
      <c r="B3" s="135" t="s">
        <v>1</v>
      </c>
      <c r="C3" s="138" t="s">
        <v>293</v>
      </c>
      <c r="D3" s="135" t="s">
        <v>279</v>
      </c>
    </row>
    <row r="4" spans="1:4" ht="14.45" customHeight="1" x14ac:dyDescent="0.25">
      <c r="A4" s="136">
        <v>1</v>
      </c>
      <c r="B4" s="139" t="s">
        <v>278</v>
      </c>
      <c r="C4" s="146" t="s">
        <v>284</v>
      </c>
      <c r="D4" s="3" t="s">
        <v>281</v>
      </c>
    </row>
    <row r="5" spans="1:4" ht="14.45" customHeight="1" x14ac:dyDescent="0.25">
      <c r="A5" s="136">
        <v>2</v>
      </c>
      <c r="B5" s="139"/>
      <c r="C5" s="146" t="s">
        <v>285</v>
      </c>
      <c r="D5" s="3" t="s">
        <v>281</v>
      </c>
    </row>
    <row r="6" spans="1:4" ht="14.45" customHeight="1" x14ac:dyDescent="0.25">
      <c r="A6" s="136">
        <v>3</v>
      </c>
      <c r="B6" s="139"/>
      <c r="C6" s="146" t="s">
        <v>288</v>
      </c>
      <c r="D6" s="3" t="s">
        <v>281</v>
      </c>
    </row>
    <row r="7" spans="1:4" ht="14.45" customHeight="1" x14ac:dyDescent="0.25">
      <c r="A7" s="136">
        <v>4</v>
      </c>
      <c r="B7" s="139"/>
      <c r="C7" s="146" t="s">
        <v>289</v>
      </c>
      <c r="D7" s="3" t="s">
        <v>281</v>
      </c>
    </row>
    <row r="8" spans="1:4" ht="14.45" customHeight="1" x14ac:dyDescent="0.25">
      <c r="A8" s="136">
        <v>5</v>
      </c>
      <c r="B8" s="139"/>
      <c r="C8" s="147" t="s">
        <v>290</v>
      </c>
      <c r="D8" s="3" t="s">
        <v>281</v>
      </c>
    </row>
    <row r="9" spans="1:4" ht="14.45" customHeight="1" x14ac:dyDescent="0.25">
      <c r="A9" s="136">
        <v>6</v>
      </c>
      <c r="B9" s="139"/>
      <c r="C9" s="4" t="s">
        <v>283</v>
      </c>
      <c r="D9" s="3" t="s">
        <v>281</v>
      </c>
    </row>
    <row r="10" spans="1:4" ht="14.45" customHeight="1" x14ac:dyDescent="0.25">
      <c r="A10" s="136">
        <v>7</v>
      </c>
      <c r="B10" s="139"/>
      <c r="C10" s="142"/>
      <c r="D10" s="3" t="s">
        <v>281</v>
      </c>
    </row>
    <row r="11" spans="1:4" ht="14.45" customHeight="1" x14ac:dyDescent="0.25">
      <c r="A11" s="136">
        <v>8</v>
      </c>
      <c r="B11" s="139"/>
      <c r="C11" s="142"/>
      <c r="D11" s="3" t="s">
        <v>281</v>
      </c>
    </row>
    <row r="12" spans="1:4" ht="14.45" customHeight="1" x14ac:dyDescent="0.25">
      <c r="A12" s="136">
        <v>9</v>
      </c>
      <c r="B12" s="139"/>
      <c r="C12" s="142"/>
      <c r="D12" s="3" t="s">
        <v>281</v>
      </c>
    </row>
    <row r="13" spans="1:4" ht="14.45" customHeight="1" x14ac:dyDescent="0.25">
      <c r="A13" s="136">
        <v>10</v>
      </c>
      <c r="B13" s="139"/>
      <c r="C13" s="142"/>
      <c r="D13" s="3" t="s">
        <v>281</v>
      </c>
    </row>
    <row r="14" spans="1:4" ht="14.45" customHeight="1" x14ac:dyDescent="0.25">
      <c r="A14" s="136">
        <v>11</v>
      </c>
      <c r="B14" s="139"/>
      <c r="C14" s="142"/>
      <c r="D14" s="3" t="s">
        <v>281</v>
      </c>
    </row>
    <row r="15" spans="1:4" ht="14.45" customHeight="1" x14ac:dyDescent="0.25">
      <c r="A15" s="136">
        <v>12</v>
      </c>
      <c r="B15" s="139"/>
      <c r="C15" s="142"/>
      <c r="D15" s="3" t="s">
        <v>281</v>
      </c>
    </row>
    <row r="16" spans="1:4" x14ac:dyDescent="0.25">
      <c r="A16" s="136">
        <v>13</v>
      </c>
      <c r="B16" s="1"/>
      <c r="C16" s="4"/>
      <c r="D16" s="3" t="s">
        <v>281</v>
      </c>
    </row>
    <row r="17" spans="1:4" x14ac:dyDescent="0.25">
      <c r="A17" s="136">
        <v>14</v>
      </c>
      <c r="B17" s="1"/>
      <c r="C17" s="4"/>
      <c r="D17" s="3" t="s">
        <v>281</v>
      </c>
    </row>
    <row r="18" spans="1:4" ht="15.75" thickBot="1" x14ac:dyDescent="0.3">
      <c r="A18" s="144">
        <v>15</v>
      </c>
      <c r="B18" s="143"/>
      <c r="C18" s="140"/>
      <c r="D18" s="145" t="s">
        <v>281</v>
      </c>
    </row>
    <row r="19" spans="1:4" ht="15.75" thickTop="1" x14ac:dyDescent="0.25"/>
  </sheetData>
  <sortState ref="A4:D40">
    <sortCondition ref="D4"/>
  </sortState>
  <mergeCells count="1">
    <mergeCell ref="A1:D1"/>
  </mergeCells>
  <pageMargins left="0.7" right="0.7" top="0.75" bottom="0.75" header="0.3" footer="0.3"/>
  <pageSetup paperSize="9" orientation="portrait" horizontalDpi="4294967293"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9"/>
  <sheetViews>
    <sheetView showGridLines="0" workbookViewId="0">
      <selection activeCell="C14" sqref="C14"/>
    </sheetView>
  </sheetViews>
  <sheetFormatPr defaultRowHeight="15" x14ac:dyDescent="0.25"/>
  <cols>
    <col min="1" max="1" width="5.140625" customWidth="1"/>
    <col min="2" max="2" width="21" hidden="1" customWidth="1"/>
    <col min="3" max="3" width="65.140625" style="12" bestFit="1" customWidth="1"/>
    <col min="4" max="4" width="14.42578125" customWidth="1"/>
  </cols>
  <sheetData>
    <row r="1" spans="1:4" ht="22.5" customHeight="1" x14ac:dyDescent="0.35">
      <c r="A1" s="181" t="s">
        <v>280</v>
      </c>
      <c r="B1" s="181"/>
      <c r="C1" s="181"/>
      <c r="D1" s="181"/>
    </row>
    <row r="2" spans="1:4" ht="15.75" customHeight="1" thickBot="1" x14ac:dyDescent="0.4">
      <c r="C2" s="10"/>
    </row>
    <row r="3" spans="1:4" ht="33" customHeight="1" thickTop="1" x14ac:dyDescent="0.25">
      <c r="A3" s="137" t="s">
        <v>0</v>
      </c>
      <c r="B3" s="135" t="s">
        <v>1</v>
      </c>
      <c r="C3" s="138" t="s">
        <v>292</v>
      </c>
      <c r="D3" s="135" t="s">
        <v>279</v>
      </c>
    </row>
    <row r="4" spans="1:4" ht="14.45" customHeight="1" x14ac:dyDescent="0.25">
      <c r="A4" s="136">
        <v>1</v>
      </c>
      <c r="B4" s="139"/>
      <c r="C4" s="146" t="s">
        <v>282</v>
      </c>
      <c r="D4" s="3" t="s">
        <v>281</v>
      </c>
    </row>
    <row r="5" spans="1:4" x14ac:dyDescent="0.25">
      <c r="A5" s="141">
        <v>2</v>
      </c>
      <c r="B5" s="1"/>
      <c r="C5" s="4" t="s">
        <v>286</v>
      </c>
      <c r="D5" s="3" t="s">
        <v>281</v>
      </c>
    </row>
    <row r="6" spans="1:4" x14ac:dyDescent="0.25">
      <c r="A6" s="136">
        <v>3</v>
      </c>
      <c r="B6" s="1"/>
      <c r="C6" s="4" t="s">
        <v>287</v>
      </c>
      <c r="D6" s="3" t="s">
        <v>281</v>
      </c>
    </row>
    <row r="7" spans="1:4" x14ac:dyDescent="0.25">
      <c r="A7" s="141">
        <v>4</v>
      </c>
      <c r="B7" s="1"/>
      <c r="C7" s="4" t="s">
        <v>297</v>
      </c>
      <c r="D7" s="3" t="s">
        <v>281</v>
      </c>
    </row>
    <row r="8" spans="1:4" x14ac:dyDescent="0.25">
      <c r="A8" s="136">
        <v>5</v>
      </c>
      <c r="B8" s="1"/>
      <c r="C8" s="4" t="s">
        <v>291</v>
      </c>
      <c r="D8" s="3" t="s">
        <v>281</v>
      </c>
    </row>
    <row r="9" spans="1:4" x14ac:dyDescent="0.25">
      <c r="A9" s="141">
        <v>6</v>
      </c>
      <c r="B9" s="1"/>
      <c r="C9" s="4"/>
      <c r="D9" s="3" t="s">
        <v>281</v>
      </c>
    </row>
    <row r="10" spans="1:4" x14ac:dyDescent="0.25">
      <c r="A10" s="136">
        <v>7</v>
      </c>
      <c r="B10" s="1"/>
      <c r="C10" s="4"/>
      <c r="D10" s="3" t="s">
        <v>281</v>
      </c>
    </row>
    <row r="11" spans="1:4" x14ac:dyDescent="0.25">
      <c r="A11" s="141">
        <v>8</v>
      </c>
      <c r="B11" s="1"/>
      <c r="C11" s="4"/>
      <c r="D11" s="3" t="s">
        <v>281</v>
      </c>
    </row>
    <row r="12" spans="1:4" x14ac:dyDescent="0.25">
      <c r="A12" s="136">
        <v>9</v>
      </c>
      <c r="B12" s="1"/>
      <c r="C12" s="4"/>
      <c r="D12" s="3" t="s">
        <v>281</v>
      </c>
    </row>
    <row r="13" spans="1:4" x14ac:dyDescent="0.25">
      <c r="A13" s="141">
        <v>10</v>
      </c>
      <c r="B13" s="1"/>
      <c r="C13" s="4"/>
      <c r="D13" s="3" t="s">
        <v>281</v>
      </c>
    </row>
    <row r="14" spans="1:4" x14ac:dyDescent="0.25">
      <c r="A14" s="136">
        <v>11</v>
      </c>
      <c r="B14" s="1"/>
      <c r="C14" s="4"/>
      <c r="D14" s="3" t="s">
        <v>281</v>
      </c>
    </row>
    <row r="15" spans="1:4" x14ac:dyDescent="0.25">
      <c r="A15" s="141">
        <v>12</v>
      </c>
      <c r="B15" s="1"/>
      <c r="C15" s="4"/>
      <c r="D15" s="3" t="s">
        <v>281</v>
      </c>
    </row>
    <row r="16" spans="1:4" x14ac:dyDescent="0.25">
      <c r="A16" s="141">
        <v>13</v>
      </c>
      <c r="B16" s="1"/>
      <c r="C16" s="4"/>
      <c r="D16" s="3" t="s">
        <v>281</v>
      </c>
    </row>
    <row r="17" spans="1:4" x14ac:dyDescent="0.25">
      <c r="A17" s="136">
        <v>14</v>
      </c>
      <c r="B17" s="1"/>
      <c r="C17" s="4"/>
      <c r="D17" s="3" t="s">
        <v>281</v>
      </c>
    </row>
    <row r="18" spans="1:4" ht="15.75" thickBot="1" x14ac:dyDescent="0.3">
      <c r="A18" s="144">
        <v>15</v>
      </c>
      <c r="B18" s="143"/>
      <c r="C18" s="140"/>
      <c r="D18" s="145" t="s">
        <v>281</v>
      </c>
    </row>
    <row r="19" spans="1:4" ht="15.75" thickTop="1" x14ac:dyDescent="0.25"/>
  </sheetData>
  <mergeCells count="1">
    <mergeCell ref="A1:D1"/>
  </mergeCells>
  <pageMargins left="0.7" right="0.7" top="0.75" bottom="0.75" header="0.3" footer="0.3"/>
  <pageSetup paperSize="9" orientation="portrait" horizontalDpi="4294967293"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9"/>
  <sheetViews>
    <sheetView showGridLines="0" tabSelected="1" workbookViewId="0">
      <selection activeCell="C10" sqref="C10"/>
    </sheetView>
  </sheetViews>
  <sheetFormatPr defaultRowHeight="15" x14ac:dyDescent="0.25"/>
  <cols>
    <col min="1" max="1" width="5.140625" customWidth="1"/>
    <col min="2" max="2" width="21" hidden="1" customWidth="1"/>
    <col min="3" max="3" width="74.42578125" style="12" customWidth="1"/>
    <col min="4" max="4" width="14.42578125" customWidth="1"/>
  </cols>
  <sheetData>
    <row r="1" spans="1:4" ht="22.5" customHeight="1" x14ac:dyDescent="0.35">
      <c r="A1" s="181" t="s">
        <v>280</v>
      </c>
      <c r="B1" s="181"/>
      <c r="C1" s="181"/>
      <c r="D1" s="181"/>
    </row>
    <row r="2" spans="1:4" ht="15.75" customHeight="1" thickBot="1" x14ac:dyDescent="0.4">
      <c r="C2" s="10"/>
    </row>
    <row r="3" spans="1:4" ht="33" customHeight="1" thickTop="1" x14ac:dyDescent="0.25">
      <c r="A3" s="137" t="s">
        <v>0</v>
      </c>
      <c r="B3" s="135" t="s">
        <v>1</v>
      </c>
      <c r="C3" s="138" t="s">
        <v>294</v>
      </c>
      <c r="D3" s="135" t="s">
        <v>279</v>
      </c>
    </row>
    <row r="4" spans="1:4" ht="14.45" customHeight="1" x14ac:dyDescent="0.25">
      <c r="A4" s="136">
        <v>1</v>
      </c>
      <c r="B4" s="139" t="s">
        <v>278</v>
      </c>
      <c r="C4" s="147" t="s">
        <v>295</v>
      </c>
      <c r="D4" s="3" t="s">
        <v>281</v>
      </c>
    </row>
    <row r="5" spans="1:4" ht="14.45" customHeight="1" x14ac:dyDescent="0.25">
      <c r="A5" s="136">
        <v>2</v>
      </c>
      <c r="B5" s="139"/>
      <c r="C5" s="183" t="s">
        <v>298</v>
      </c>
      <c r="D5" s="3" t="s">
        <v>281</v>
      </c>
    </row>
    <row r="6" spans="1:4" ht="14.45" customHeight="1" x14ac:dyDescent="0.25">
      <c r="A6" s="136">
        <v>3</v>
      </c>
      <c r="B6" s="139"/>
      <c r="C6" s="183" t="s">
        <v>299</v>
      </c>
      <c r="D6" s="3" t="s">
        <v>281</v>
      </c>
    </row>
    <row r="7" spans="1:4" ht="14.45" customHeight="1" x14ac:dyDescent="0.25">
      <c r="A7" s="136">
        <v>4</v>
      </c>
      <c r="B7" s="139"/>
      <c r="C7" s="183" t="s">
        <v>296</v>
      </c>
      <c r="D7" s="3" t="s">
        <v>281</v>
      </c>
    </row>
    <row r="8" spans="1:4" ht="14.45" customHeight="1" x14ac:dyDescent="0.25">
      <c r="A8" s="136">
        <v>5</v>
      </c>
      <c r="B8" s="139"/>
      <c r="C8" s="147"/>
      <c r="D8" s="3" t="s">
        <v>281</v>
      </c>
    </row>
    <row r="9" spans="1:4" ht="14.45" customHeight="1" x14ac:dyDescent="0.25">
      <c r="A9" s="136">
        <v>6</v>
      </c>
      <c r="B9" s="139"/>
      <c r="C9" s="4"/>
      <c r="D9" s="3" t="s">
        <v>281</v>
      </c>
    </row>
    <row r="10" spans="1:4" ht="14.45" customHeight="1" x14ac:dyDescent="0.25">
      <c r="A10" s="136">
        <v>7</v>
      </c>
      <c r="B10" s="139"/>
      <c r="C10" s="142"/>
      <c r="D10" s="3" t="s">
        <v>281</v>
      </c>
    </row>
    <row r="11" spans="1:4" ht="14.45" customHeight="1" x14ac:dyDescent="0.25">
      <c r="A11" s="136">
        <v>8</v>
      </c>
      <c r="B11" s="139"/>
      <c r="C11" s="142"/>
      <c r="D11" s="3" t="s">
        <v>281</v>
      </c>
    </row>
    <row r="12" spans="1:4" ht="14.45" customHeight="1" x14ac:dyDescent="0.25">
      <c r="A12" s="136">
        <v>9</v>
      </c>
      <c r="B12" s="139"/>
      <c r="C12" s="142"/>
      <c r="D12" s="3" t="s">
        <v>281</v>
      </c>
    </row>
    <row r="13" spans="1:4" ht="14.45" customHeight="1" x14ac:dyDescent="0.25">
      <c r="A13" s="136">
        <v>10</v>
      </c>
      <c r="B13" s="139"/>
      <c r="C13" s="142"/>
      <c r="D13" s="3" t="s">
        <v>281</v>
      </c>
    </row>
    <row r="14" spans="1:4" ht="14.45" customHeight="1" x14ac:dyDescent="0.25">
      <c r="A14" s="136">
        <v>11</v>
      </c>
      <c r="B14" s="139"/>
      <c r="C14" s="142"/>
      <c r="D14" s="3" t="s">
        <v>281</v>
      </c>
    </row>
    <row r="15" spans="1:4" ht="14.45" customHeight="1" x14ac:dyDescent="0.25">
      <c r="A15" s="136">
        <v>12</v>
      </c>
      <c r="B15" s="139"/>
      <c r="C15" s="142"/>
      <c r="D15" s="3" t="s">
        <v>281</v>
      </c>
    </row>
    <row r="16" spans="1:4" x14ac:dyDescent="0.25">
      <c r="A16" s="136">
        <v>13</v>
      </c>
      <c r="B16" s="1"/>
      <c r="C16" s="4"/>
      <c r="D16" s="3" t="s">
        <v>281</v>
      </c>
    </row>
    <row r="17" spans="1:4" x14ac:dyDescent="0.25">
      <c r="A17" s="136">
        <v>14</v>
      </c>
      <c r="B17" s="1"/>
      <c r="C17" s="4"/>
      <c r="D17" s="3" t="s">
        <v>281</v>
      </c>
    </row>
    <row r="18" spans="1:4" ht="15.75" thickBot="1" x14ac:dyDescent="0.3">
      <c r="A18" s="144">
        <v>15</v>
      </c>
      <c r="B18" s="143"/>
      <c r="C18" s="140"/>
      <c r="D18" s="145" t="s">
        <v>281</v>
      </c>
    </row>
    <row r="19" spans="1:4" ht="15.75" thickTop="1" x14ac:dyDescent="0.25"/>
  </sheetData>
  <mergeCells count="1">
    <mergeCell ref="A1:D1"/>
  </mergeCells>
  <pageMargins left="0.7" right="0.7" top="0.75" bottom="0.75" header="0.3" footer="0.3"/>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IDENTIFIKASI TTI</vt:lpstr>
      <vt:lpstr>Strength</vt:lpstr>
      <vt:lpstr>Opportunity</vt:lpstr>
      <vt:lpstr>Threat</vt:lpstr>
      <vt:lpstr>INTERNAL KELEMAHAN</vt:lpstr>
      <vt:lpstr>EKSTERNAL ANCAMAN</vt:lpstr>
      <vt:lpstr>EKSTERNAL PELUANG</vt:lpstr>
      <vt:lpstr>'IDENTIFIKASI TTI'!Print_Area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sumaryadi</dc:creator>
  <cp:lastModifiedBy>ANDRE</cp:lastModifiedBy>
  <cp:lastPrinted>2019-10-31T01:48:24Z</cp:lastPrinted>
  <dcterms:created xsi:type="dcterms:W3CDTF">2016-03-23T02:47:49Z</dcterms:created>
  <dcterms:modified xsi:type="dcterms:W3CDTF">2023-11-01T03:28:33Z</dcterms:modified>
</cp:coreProperties>
</file>