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_Data\ANDREAS ASMARA\CURRENT FILE\1.7 AUDIT 2023\11. NOVEMBER 2023\1. BSC CORPORATE 2024\"/>
    </mc:Choice>
  </mc:AlternateContent>
  <xr:revisionPtr revIDLastSave="0" documentId="13_ncr:1_{078A57A2-2305-4246-A51B-8E629E9D301F}" xr6:coauthVersionLast="47" xr6:coauthVersionMax="47" xr10:uidLastSave="{00000000-0000-0000-0000-000000000000}"/>
  <bookViews>
    <workbookView xWindow="-120" yWindow="-120" windowWidth="20730" windowHeight="11160" tabRatio="824" firstSheet="4" activeTab="11" xr2:uid="{F31D32A4-BAEA-4343-B647-BD1A0C955E98}"/>
  </bookViews>
  <sheets>
    <sheet name="Isu Th.2022" sheetId="2" state="hidden" r:id="rId1"/>
    <sheet name="PVT Isu Th.2022" sheetId="4" state="hidden" r:id="rId2"/>
    <sheet name="Isu th.2022 All" sheetId="3" state="hidden" r:id="rId3"/>
    <sheet name="Isu Int-Eks" sheetId="1" state="hidden" r:id="rId4"/>
    <sheet name="Isu Int-Eks (2)" sheetId="14" r:id="rId5"/>
    <sheet name="PVT Isu Int-Eks" sheetId="7" r:id="rId6"/>
    <sheet name="Strenght" sheetId="5" r:id="rId7"/>
    <sheet name="Weakness" sheetId="9" r:id="rId8"/>
    <sheet name="Oportunity" sheetId="10" r:id="rId9"/>
    <sheet name="Threat" sheetId="11" r:id="rId10"/>
    <sheet name="Positioning" sheetId="12" r:id="rId11"/>
    <sheet name="Matrix Strategi SWOT" sheetId="13" r:id="rId12"/>
    <sheet name="Kategori &amp; Definisi" sheetId="6" r:id="rId13"/>
  </sheets>
  <definedNames>
    <definedName name="_xlnm._FilterDatabase" localSheetId="3" hidden="1">'Isu Int-Eks'!$A$6:$O$151</definedName>
    <definedName name="_xlnm._FilterDatabase" localSheetId="4" hidden="1">'Isu Int-Eks (2)'!$A$6:$O$73</definedName>
    <definedName name="_xlnm._FilterDatabase" localSheetId="0" hidden="1">'Isu Th.2022'!$A$3:$G$67</definedName>
    <definedName name="_xlnm._FilterDatabase" localSheetId="2" hidden="1">'Isu th.2022 All'!$A$6:$K$113</definedName>
    <definedName name="_xlnm._FilterDatabase" localSheetId="1" hidden="1">'PVT Isu Th.2022'!$A$1:$H$65</definedName>
    <definedName name="_xlnm.Print_Area" localSheetId="3">'Isu Int-Eks'!$A$1:$O$84</definedName>
    <definedName name="_xlnm.Print_Area" localSheetId="4">'Isu Int-Eks (2)'!$A$1:$O$37</definedName>
    <definedName name="_xlnm.Print_Area" localSheetId="2">'Isu th.2022 All'!$A$1:$L$112</definedName>
    <definedName name="_xlnm.Print_Area" localSheetId="11">'Matrix Strategi SWOT'!$A$3:$J$41</definedName>
  </definedNames>
  <calcPr calcId="181029"/>
  <pivotCaches>
    <pivotCache cacheId="0" r:id="rId1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0" l="1"/>
  <c r="D15" i="10"/>
  <c r="E5" i="10" s="1"/>
  <c r="G5" i="10" s="1"/>
  <c r="M73" i="14"/>
  <c r="L73" i="14"/>
  <c r="K73" i="14"/>
  <c r="J73" i="14"/>
  <c r="G73" i="14"/>
  <c r="F32" i="9"/>
  <c r="D32" i="9"/>
  <c r="E12" i="10" l="1"/>
  <c r="G12" i="10" s="1"/>
  <c r="E10" i="10"/>
  <c r="G10" i="10" s="1"/>
  <c r="E11" i="10"/>
  <c r="G11" i="10" s="1"/>
  <c r="E25" i="9"/>
  <c r="G25" i="9" s="1"/>
  <c r="E19" i="9"/>
  <c r="H73" i="14" l="1"/>
  <c r="F23" i="11" l="1"/>
  <c r="D23" i="11"/>
  <c r="E14" i="10"/>
  <c r="G14" i="10" s="1"/>
  <c r="E5" i="11" l="1"/>
  <c r="G5" i="11" s="1"/>
  <c r="E8" i="11"/>
  <c r="G8" i="11" s="1"/>
  <c r="E14" i="11"/>
  <c r="G14" i="11" s="1"/>
  <c r="E4" i="11"/>
  <c r="G4" i="11" s="1"/>
  <c r="E10" i="11"/>
  <c r="G10" i="11" s="1"/>
  <c r="E20" i="11"/>
  <c r="G20" i="11" s="1"/>
  <c r="E15" i="11"/>
  <c r="G15" i="11" s="1"/>
  <c r="E17" i="11"/>
  <c r="G17" i="11" s="1"/>
  <c r="E13" i="11"/>
  <c r="G13" i="11" s="1"/>
  <c r="E9" i="11"/>
  <c r="G9" i="11" s="1"/>
  <c r="E21" i="11"/>
  <c r="G21" i="11" s="1"/>
  <c r="E11" i="11"/>
  <c r="G11" i="11" s="1"/>
  <c r="E19" i="11"/>
  <c r="G19" i="11" s="1"/>
  <c r="E6" i="11"/>
  <c r="G6" i="11" s="1"/>
  <c r="E7" i="11"/>
  <c r="G7" i="11" s="1"/>
  <c r="E18" i="11"/>
  <c r="G18" i="11" s="1"/>
  <c r="E12" i="11"/>
  <c r="G12" i="11" s="1"/>
  <c r="E22" i="11"/>
  <c r="G22" i="11" s="1"/>
  <c r="E16" i="11"/>
  <c r="G16" i="11" s="1"/>
  <c r="E9" i="10"/>
  <c r="G9" i="10" s="1"/>
  <c r="E13" i="10"/>
  <c r="G13" i="10" s="1"/>
  <c r="E6" i="10"/>
  <c r="G6" i="10" s="1"/>
  <c r="E4" i="10"/>
  <c r="E7" i="10"/>
  <c r="G7" i="10" s="1"/>
  <c r="E8" i="10"/>
  <c r="G8" i="10" s="1"/>
  <c r="E10" i="9"/>
  <c r="E7" i="9"/>
  <c r="G7" i="9" s="1"/>
  <c r="E13" i="9"/>
  <c r="G13" i="9" s="1"/>
  <c r="E28" i="9"/>
  <c r="G28" i="9" s="1"/>
  <c r="E4" i="9"/>
  <c r="G4" i="9" s="1"/>
  <c r="E16" i="9"/>
  <c r="G16" i="9" s="1"/>
  <c r="E14" i="9"/>
  <c r="G14" i="9" s="1"/>
  <c r="E11" i="9"/>
  <c r="G11" i="9" s="1"/>
  <c r="E31" i="9"/>
  <c r="G31" i="9" s="1"/>
  <c r="G19" i="9"/>
  <c r="E18" i="9"/>
  <c r="G18" i="9" s="1"/>
  <c r="E29" i="9"/>
  <c r="G29" i="9" s="1"/>
  <c r="E12" i="9"/>
  <c r="G12" i="9" s="1"/>
  <c r="E9" i="9"/>
  <c r="G9" i="9" s="1"/>
  <c r="E24" i="9"/>
  <c r="G24" i="9" s="1"/>
  <c r="E15" i="9"/>
  <c r="G15" i="9" s="1"/>
  <c r="E5" i="9"/>
  <c r="G5" i="9" s="1"/>
  <c r="E27" i="9"/>
  <c r="G27" i="9" s="1"/>
  <c r="E30" i="9"/>
  <c r="G30" i="9" s="1"/>
  <c r="E6" i="9"/>
  <c r="G6" i="9" s="1"/>
  <c r="E17" i="9"/>
  <c r="G17" i="9" s="1"/>
  <c r="E23" i="9"/>
  <c r="G23" i="9" s="1"/>
  <c r="E26" i="9"/>
  <c r="G26" i="9" s="1"/>
  <c r="E20" i="9"/>
  <c r="G20" i="9" s="1"/>
  <c r="E8" i="9"/>
  <c r="G8" i="9" s="1"/>
  <c r="E22" i="9"/>
  <c r="G22" i="9" s="1"/>
  <c r="E21" i="9"/>
  <c r="G21" i="9" s="1"/>
  <c r="G4" i="10" l="1"/>
  <c r="G15" i="10" s="1"/>
  <c r="C6" i="12" s="1"/>
  <c r="E15" i="10"/>
  <c r="G10" i="9"/>
  <c r="G32" i="9" s="1"/>
  <c r="D4" i="12" s="1"/>
  <c r="E32" i="9"/>
  <c r="G23" i="11"/>
  <c r="D6" i="12" s="1"/>
  <c r="E23" i="11"/>
  <c r="E5" i="12" l="1"/>
  <c r="C11" i="12"/>
  <c r="C10" i="12"/>
  <c r="F17" i="5"/>
  <c r="D17" i="5"/>
  <c r="E14" i="5" l="1"/>
  <c r="G14" i="5" s="1"/>
  <c r="E13" i="5"/>
  <c r="G13" i="5" s="1"/>
  <c r="E7" i="5"/>
  <c r="G7" i="5" s="1"/>
  <c r="E16" i="5"/>
  <c r="G16" i="5" s="1"/>
  <c r="E5" i="5"/>
  <c r="G5" i="5" s="1"/>
  <c r="E6" i="5"/>
  <c r="G6" i="5" s="1"/>
  <c r="E4" i="5"/>
  <c r="G4" i="5" s="1"/>
  <c r="E11" i="5"/>
  <c r="G11" i="5" s="1"/>
  <c r="E9" i="5"/>
  <c r="G9" i="5" s="1"/>
  <c r="E10" i="5"/>
  <c r="G10" i="5" s="1"/>
  <c r="E8" i="5"/>
  <c r="G8" i="5" s="1"/>
  <c r="E15" i="5"/>
  <c r="E12" i="5"/>
  <c r="G12" i="5" s="1"/>
  <c r="M151" i="1"/>
  <c r="L151" i="1"/>
  <c r="K151" i="1"/>
  <c r="J151" i="1"/>
  <c r="H151" i="1"/>
  <c r="G151" i="1"/>
  <c r="E17" i="5" l="1"/>
  <c r="G15" i="5"/>
  <c r="G17" i="5" s="1"/>
  <c r="C4" i="12" s="1"/>
  <c r="K113" i="3"/>
  <c r="J113" i="3"/>
  <c r="I113" i="3"/>
  <c r="H113" i="3"/>
  <c r="G113" i="3"/>
  <c r="F113" i="3"/>
  <c r="E3" i="12" l="1"/>
  <c r="C12" i="12"/>
  <c r="C9" i="12"/>
</calcChain>
</file>

<file path=xl/sharedStrings.xml><?xml version="1.0" encoding="utf-8"?>
<sst xmlns="http://schemas.openxmlformats.org/spreadsheetml/2006/main" count="2573" uniqueCount="777">
  <si>
    <t>SUMBER</t>
  </si>
  <si>
    <t>KATAGORI</t>
  </si>
  <si>
    <t>STAKEHOLDERS</t>
  </si>
  <si>
    <t>KEBUTUHAN DAN HARAPAN</t>
  </si>
  <si>
    <t>TINJAUAN (FAKTOR)</t>
  </si>
  <si>
    <t>IN</t>
  </si>
  <si>
    <t>EKS</t>
  </si>
  <si>
    <t>S</t>
  </si>
  <si>
    <t>W</t>
  </si>
  <si>
    <t>O</t>
  </si>
  <si>
    <t>T</t>
  </si>
  <si>
    <t>GRAND TOTAL</t>
  </si>
  <si>
    <t>ISU INTERNAL DAN EKSTERNAL</t>
  </si>
  <si>
    <t>TH. 2024</t>
  </si>
  <si>
    <t>NO</t>
  </si>
  <si>
    <t>DEPARTEMEN</t>
  </si>
  <si>
    <t>PRD</t>
  </si>
  <si>
    <t>Kondisi mesin produksi khususnya chrome dan powder coating yang sering rusak</t>
  </si>
  <si>
    <t>Kondisi gedung mulai dari area Konstruksi sampai Assembling yang perlu renovasi
(kebocoran, dinding keropos, konstruksi berkarat, dll)</t>
  </si>
  <si>
    <t>Kenaikan harga Bahan bakar dan listrik</t>
  </si>
  <si>
    <t>Banyak SDM memasuki masa pensiun</t>
  </si>
  <si>
    <t>Perubahan pola permintaaan produk dari Folding ke Multy</t>
  </si>
  <si>
    <t>Kompetensi karyawan yang masih kurang, struktur organisasi yang baru, perilaku dan budaya perusahaan yang sulit untuk berubah</t>
  </si>
  <si>
    <t>Kinerja organisasi yang kurang maksimal</t>
  </si>
  <si>
    <t>Kedisiplinan karyawan masih rendah</t>
  </si>
  <si>
    <t>Proses produksi, pemantauan kepuasan pelanggan dan proses pengadaaan barang masih kurang maksimal</t>
  </si>
  <si>
    <t>Proses produksi, konsumsi bahan baku dan energi yang tidak efisien</t>
  </si>
  <si>
    <t>Lamanya perundingan kenaikan upah upah (UMR/UMK)</t>
  </si>
  <si>
    <t>Tingkat pendidikan SDM yang masih rendah dan kurang merata</t>
  </si>
  <si>
    <t>Supply material bahan baku yang tidak lancar</t>
  </si>
  <si>
    <t>Peraturan Pemerintah terkait limbah undustri</t>
  </si>
  <si>
    <t>Standar pencemaran lingkungan</t>
  </si>
  <si>
    <t>Perkembangan teknologi industri terbaru yang belum dapat diterapkan di CINT</t>
  </si>
  <si>
    <t>Penggunaan material baru yang memerlukan adaptasi di internal produksi CINT</t>
  </si>
  <si>
    <t>Kenaikan harga bahan baku, material, sparepart dll</t>
  </si>
  <si>
    <t>MKT SISDEV</t>
  </si>
  <si>
    <t>Keterlambatan pengiriman barang ke customer masih sering terjadi</t>
  </si>
  <si>
    <t>Sering terjadi kesalahan pengiriman tipe barang yang dikirim kepada konsumen</t>
  </si>
  <si>
    <t>Harga barang jadi CINT yang terus meningkat</t>
  </si>
  <si>
    <t>Jumlah komponen disetiap produk CINT yang sangat banyak</t>
  </si>
  <si>
    <t>Varian warna produk jadi CINT yang sangat banyak</t>
  </si>
  <si>
    <t>Kualitas packaging produk CINT yang kurang</t>
  </si>
  <si>
    <t>Pemenuhan permintaan barang membutuhkan waktu yang lama</t>
  </si>
  <si>
    <t>CINT terus membuka wilayah pemasaran baru</t>
  </si>
  <si>
    <t>Sistem kerjasama kedistributoran yang meningkatkan penjualan</t>
  </si>
  <si>
    <t>Ketidakpastian sistem belanja pemerintah dengan kepemimpinan (Presiden) baru</t>
  </si>
  <si>
    <t>ENG</t>
  </si>
  <si>
    <t>Mesin yang tidak efektif (tidak produktif)</t>
  </si>
  <si>
    <t>Ruang kerja/office ENG yang terlalu bising</t>
  </si>
  <si>
    <t>Safety guard pada mesin produksi yang belum optimal</t>
  </si>
  <si>
    <t>Fungsi PIR (passive infra red) pada mesin produksi tidak begitu efektif mencegah kecelakaan kerja</t>
  </si>
  <si>
    <t>Mesin produksi belum memiliki lampu sinyal identifikasi status kondisi mesin</t>
  </si>
  <si>
    <t>Free space di pabrik yang kurang</t>
  </si>
  <si>
    <t>Program paperless di dept. ENG belum diterapkan</t>
  </si>
  <si>
    <t xml:space="preserve">Program Autonomous Maintenance di CINT belum berjalan </t>
  </si>
  <si>
    <t>Proses rekap dan pelaporan maintenance di dept. ENG masih bersifat manual belum otomatis/digital</t>
  </si>
  <si>
    <t>Realisasi CAPEX di bawah 100%</t>
  </si>
  <si>
    <t>Bahan bakar yang saat ini dipakai di CINT tidak ramah lingkungan</t>
  </si>
  <si>
    <t>Potensi penyalahgunaan aset CINT yang dipinjamkan ke eksternal</t>
  </si>
  <si>
    <t>Pembuatan komponen/comple yang bolak balik di internal dan eksternal</t>
  </si>
  <si>
    <t>MKT GLOB SOURCH</t>
  </si>
  <si>
    <t>Digital marketing yang terus ditingkatkan</t>
  </si>
  <si>
    <t>Belum adanya kebijakan harga komponen/after sales service</t>
  </si>
  <si>
    <t>Pengadaan barang Alkes yang terlalu lama (&gt;2 bln)</t>
  </si>
  <si>
    <t>Sedikitnya SDM di CINT saat ini yang menguasai produk NSB</t>
  </si>
  <si>
    <t>Legal CINT belum menguasai dengan baik ketentuan2/peraturan2 terkait Alkes</t>
  </si>
  <si>
    <t>Variasi produk Alkes CINT yang terbatas</t>
  </si>
  <si>
    <t>Perizinan terkait Alkes yang belum lengkap dimiliki oleh CINT dan Holding</t>
  </si>
  <si>
    <t>Potensi kebutuhan Alkes di tahun 2024 yang besar</t>
  </si>
  <si>
    <t>Proses bongkar muat produk NSB yang membutuhkan banyak waktu</t>
  </si>
  <si>
    <t>Pemerintah mendukung penuh produk yang telah memiliki TKDN</t>
  </si>
  <si>
    <t>Beberapa perizinan import yang tidak kunjung terbit (kayu &amp; bahan baku Alkes)</t>
  </si>
  <si>
    <t>Pengetahuan Kepabean yang tidak dikuasai dengan baik</t>
  </si>
  <si>
    <t>RS Pemerintah mulai mengenal produk Alkes CINT dengan katalog ber-TKDN</t>
  </si>
  <si>
    <t>RS Swasta masih belum dapat menyerap produk CINT dikarenakan harga yang terlalu tinggi</t>
  </si>
  <si>
    <t>Produk kompetitor telah banyak mengikat kontrak dengan RS</t>
  </si>
  <si>
    <t>Pemakaian yang tidak sebagaimana fungsinya, banyak menyebabkan produk NSB CINT rusak</t>
  </si>
  <si>
    <t>Proses pengembangan produk NSB CINT yang masih terbatas</t>
  </si>
  <si>
    <t>Pameran wajib yang diselenggarakan oleh Pemerintah, tidak dipungut biaya/biaya murah</t>
  </si>
  <si>
    <t>Realisasi pembayaran oleh distributor Alkes cenderung lama</t>
  </si>
  <si>
    <t>Ketentuan2/peraturan2 Pemerintah terkait import yang terlalu sering berubah</t>
  </si>
  <si>
    <t>Jalur merah yang dikenakan secara acak, menghambat waktu delivery</t>
  </si>
  <si>
    <t>Kurs Dolar yang fluktuatif dan cenderung naik</t>
  </si>
  <si>
    <t>Keterbatasan jenis import terbentur Lartas</t>
  </si>
  <si>
    <t>Produk Alkes import yang telah ber-TKDN mengancam produk asli dalam negeri</t>
  </si>
  <si>
    <t>Pengadaan bahan baku yang diimport cenderung lama (polithilene 3 bln)</t>
  </si>
  <si>
    <t>Produk import yang masuk ke DN tidak terbatas dan dapat tersedia dengan cepat</t>
  </si>
  <si>
    <t>Tidak menutup kemungkinan barang yang serupa ditemukan di pasaran ditemui di reseller lain</t>
  </si>
  <si>
    <t>RND</t>
  </si>
  <si>
    <t>Software yang tidak update menghambat proses desain</t>
  </si>
  <si>
    <t>Kebijakan import dari Pemerintah saat ini, menyebabkan permintaan desain dari RND menjadi berkurang</t>
  </si>
  <si>
    <t>Sumberdaya mesin yang kurang menyebabkan terhambatnya pemenuhan produk C-PRO</t>
  </si>
  <si>
    <t>Perlu dilakukan simplifikasi spesifikasi bahan baku pipa</t>
  </si>
  <si>
    <t>Banyaknya permintaan produk customize</t>
  </si>
  <si>
    <t>Meningkatnya biaya pengiriman barang setiap tahunnya</t>
  </si>
  <si>
    <t>Permintaan percepatan design dari konsumen dalam negeri maupun luar negeri</t>
  </si>
  <si>
    <t>Strategi marketing yang dilakukan saat ini belum dapat meningkatkan penjualan produk NSB secara signifikan</t>
  </si>
  <si>
    <t>Tahun pemilu dapat memengaruhi permintaan produk CINT</t>
  </si>
  <si>
    <t>ISU</t>
  </si>
  <si>
    <t>Teknologi</t>
  </si>
  <si>
    <t>SDM</t>
  </si>
  <si>
    <t>Regulasi</t>
  </si>
  <si>
    <t>Permintaan produk kursi lipat dan multy menurun</t>
  </si>
  <si>
    <t>Politik</t>
  </si>
  <si>
    <t>Kualitas</t>
  </si>
  <si>
    <t>Keuangan</t>
  </si>
  <si>
    <t>PT. CHITOSE INTERNASIONAL Tbk.</t>
  </si>
  <si>
    <t>Kelayakan</t>
  </si>
  <si>
    <t>Proses</t>
  </si>
  <si>
    <t>Pejualan</t>
  </si>
  <si>
    <t>Penjualan</t>
  </si>
  <si>
    <t>Ekonomi</t>
  </si>
  <si>
    <t>Lingkungan</t>
  </si>
  <si>
    <t>Kompetitor</t>
  </si>
  <si>
    <t>Pengembangan</t>
  </si>
  <si>
    <t>Harga Produk</t>
  </si>
  <si>
    <t>Image</t>
  </si>
  <si>
    <t>K3</t>
  </si>
  <si>
    <t>Kinerja SDM</t>
  </si>
  <si>
    <t>Kompetensi</t>
  </si>
  <si>
    <t>Nilai &amp; Budaya Kerja</t>
  </si>
  <si>
    <t>Pengelolaan Agen</t>
  </si>
  <si>
    <t>Pengiriman Produk</t>
  </si>
  <si>
    <t>Persaingan</t>
  </si>
  <si>
    <t>Promosi</t>
  </si>
  <si>
    <t>Sosial</t>
  </si>
  <si>
    <t>Sustainability</t>
  </si>
  <si>
    <t>System Management</t>
  </si>
  <si>
    <t>Jenis Tinjauan Th.2022</t>
  </si>
  <si>
    <t>Legal</t>
  </si>
  <si>
    <t>Pengelolaan Vendor</t>
  </si>
  <si>
    <t>SCM</t>
  </si>
  <si>
    <t>Uji Inspeksi Qualitas yang membutuhkan waktu lama</t>
  </si>
  <si>
    <t>Approval PO yang membutuhkan waktu lama</t>
  </si>
  <si>
    <t>Clossing Inventory yang membutuhkan waktu lama</t>
  </si>
  <si>
    <t>Jawaban permintaan pengiriman supplier yang membutuhkan waktu lama</t>
  </si>
  <si>
    <t>Proses administrasi yang membutuhkan waktu lama berakibat terhambatnya supply material</t>
  </si>
  <si>
    <t>Report kegagalan material yang selesai tidak tepat waktu dan tidak konsisten</t>
  </si>
  <si>
    <t>Pembuatan BOM produk baru yang membutuhkan waktu lama</t>
  </si>
  <si>
    <t>APS dan ROP yang diinput kedalam sistem, tidak seluruhnya dilengkapi kode dan nama barang</t>
  </si>
  <si>
    <t>Perlu dilakukan standarisasi item produk finish good</t>
  </si>
  <si>
    <t>Ketidakkonsistenan pelaksanaan SOP transfer material antar gudang dalam sistem (SLoc)</t>
  </si>
  <si>
    <t>Supplier dan subcon tidak dapat memberikan informasi akurat terkait ketersediaan material sesuai PO</t>
  </si>
  <si>
    <t>Sebagian besar pembelian material ke supplier disyaratkan MOQ</t>
  </si>
  <si>
    <t>Pengiriman material dari supplier sebagian besar melalui jasa ekspedisi sehingga berpotensi merusak kualitas</t>
  </si>
  <si>
    <t>Pengiriman material dari supplier dan subcon masih ada yang tidak tepat waktu</t>
  </si>
  <si>
    <t>Ketidaksesuaian kualitas dan quantity atas barang/material yang dikirim oleh supplier/subcon</t>
  </si>
  <si>
    <t>Penamaan dan kemasan material/barang dari supplier/subcon masih belum standar</t>
  </si>
  <si>
    <t>Kapasitas kendaraan angkut dari supplier dan subcon yang belum maksimal</t>
  </si>
  <si>
    <t>QC</t>
  </si>
  <si>
    <t>Penilaian Supplier dan Subkon dilakukan secara berkala 1x/bln</t>
  </si>
  <si>
    <t xml:space="preserve">Alat ukur dikalibrasi secara berkala 1x/thn </t>
  </si>
  <si>
    <t>Pengujian produk jadi dilakukan secara berkala 1x/6 bln</t>
  </si>
  <si>
    <t>Care atas kualitas barang masih rendah</t>
  </si>
  <si>
    <t>Pelanggaran terhadap SOP masih terjadi</t>
  </si>
  <si>
    <t>Jig Inspeksi masih banyak yang belum ada</t>
  </si>
  <si>
    <t xml:space="preserve">Standar kualitas visual belum ditetapkan </t>
  </si>
  <si>
    <t>Kualitas produk masih lebih baik dibandingkan kompetitor lain</t>
  </si>
  <si>
    <t>Kualitas barang dari Subkon dan Supplier tidak stabil</t>
  </si>
  <si>
    <t>Masih adanya Single Supplier</t>
  </si>
  <si>
    <t>Kerjasama dengan Instansi Pemerintah untuk produk school terjalin dengan baik</t>
  </si>
  <si>
    <t>FIACO</t>
  </si>
  <si>
    <t>HCGA</t>
  </si>
  <si>
    <t>PCH</t>
  </si>
  <si>
    <t>INTERNAL-EKSTERNAL ISU</t>
  </si>
  <si>
    <t>FAKTOR</t>
  </si>
  <si>
    <t>ISU INTERNAL STRATEGIS 2024</t>
  </si>
  <si>
    <t>DEPT</t>
  </si>
  <si>
    <t>INTERNAL/
EKSTERNAL</t>
  </si>
  <si>
    <t>APAKAH MASIH RELEVAN
YA/TIDAK</t>
  </si>
  <si>
    <t>JIKA TIDAK RELEVAN MAKA ISU YANG RELEVAN SAAT INI APA?</t>
  </si>
  <si>
    <t>Rasio keuangan dibawah standar</t>
  </si>
  <si>
    <t>Tidak ada keterlambatan dalam penyampaian laporan secara berkala kepada publik</t>
  </si>
  <si>
    <t>Laba (Rugi) Persaham menurun</t>
  </si>
  <si>
    <t>Kinerja keuangan</t>
  </si>
  <si>
    <t>Internal</t>
  </si>
  <si>
    <t>Harga yang kompetitif</t>
  </si>
  <si>
    <t>Persaingan dengan kompetitor lokal harga lebih murah</t>
  </si>
  <si>
    <t>Prosentase market share menurun</t>
  </si>
  <si>
    <t>Market segmen tertentu diambil oleh pesaing berakibat pada penurunan market share</t>
  </si>
  <si>
    <t>Eksternal</t>
  </si>
  <si>
    <t>MKT</t>
  </si>
  <si>
    <t>Belum ada program penyediaan promotion tools untuk buyer eksport</t>
  </si>
  <si>
    <t>Kinerja Penjualan</t>
  </si>
  <si>
    <t xml:space="preserve">Pemerintah dalam tender pengadaan meggunakan e catalog dan mensyaratkan TKDN </t>
  </si>
  <si>
    <t>Kinerja penjualan</t>
  </si>
  <si>
    <t>Jaringan pemasaran PT. Chitose tersebar diseluruh indonesia</t>
  </si>
  <si>
    <t>Order belum mengalami pertumbuhan signifikan</t>
  </si>
  <si>
    <t>Kinerja Keuangan</t>
  </si>
  <si>
    <t>Kenaikan harga masih terkendali</t>
  </si>
  <si>
    <t>Kinerja Proses</t>
  </si>
  <si>
    <t>Jadwal pengiriman tidak terencana dengan baik</t>
  </si>
  <si>
    <t>Waktu pembayaran ke supplier dan subkon masih terjadi keterlambatan atau ketidaksesuaian dari jadwal</t>
  </si>
  <si>
    <t>Term of Payment (TOP) pembayaran yang terlalu pendek</t>
  </si>
  <si>
    <t>Kualitas makan siang belum cukup layak</t>
  </si>
  <si>
    <t>Kelayakan &amp; Regulasi</t>
  </si>
  <si>
    <t>Kebersihan fasilitas toilet untuk karyawan dan kelayakan perlu ditingkatkan</t>
  </si>
  <si>
    <t>Tersedianya klinik pelayanan kesehatan 2x seninggu</t>
  </si>
  <si>
    <t>Sarana ibadah dan sarana olahraga sudah cukup tersedia</t>
  </si>
  <si>
    <t>KONTEKS ORGANISASI</t>
  </si>
  <si>
    <t>PT CHITOSE INTERNASIONAL  Tbk.</t>
  </si>
  <si>
    <t>No</t>
  </si>
  <si>
    <t>ISSUES</t>
  </si>
  <si>
    <t>Pemegang Saham/ Investor</t>
  </si>
  <si>
    <t xml:space="preserve">Laporan Keuangan </t>
  </si>
  <si>
    <t>Paparan publik serta akses informasi</t>
  </si>
  <si>
    <t>Pembagian deviden</t>
  </si>
  <si>
    <t>Competitor</t>
  </si>
  <si>
    <t>Penurunan pada kualitas produk</t>
  </si>
  <si>
    <t>Rata-rata complain produk dari customer sebanyak 2 per bulan, masih lebih dari target yaitu 1 complain produk per bulan</t>
  </si>
  <si>
    <t>Pelayanan dan komunikasi pada pelanggan</t>
  </si>
  <si>
    <t>Kecepatan dalam pemberian informasi dan respon terhadap Rencana Order Pelanggan (ROP) masih kurang</t>
  </si>
  <si>
    <t>Customer Retail/ Agen/ Holding/ E Cataloq</t>
  </si>
  <si>
    <t>Variasi produk sesuai harapan pelanggan</t>
  </si>
  <si>
    <t>Kualitas Produk</t>
  </si>
  <si>
    <t>Persepsi Pelanggan terhadap variasi dan desain produk chitose positif dengan indek hasil survey lokal NI 4,5 - dan indek hasil survey internasional NI 3,83</t>
  </si>
  <si>
    <t>Kualitas Produk harus tetap terjaga</t>
  </si>
  <si>
    <t>Persepsi pelanggan terhadap kualias produk Chitose positif dengan indek hasil suyvey Lokal NI 3,88 - dan indek hasil survey internasional NI 3,00</t>
  </si>
  <si>
    <t>Harga kompetitif</t>
  </si>
  <si>
    <t>Persepsi Pelanggan terhadap Harga produk chitose positif dengan indek hasil survey lokal NI 3,63 - dan indek hasil survey internasional NI 3,33</t>
  </si>
  <si>
    <t>Pengiriman tepat waktu</t>
  </si>
  <si>
    <t>Persepsi Pelanggan terhadap Ketepatan dalam pengiriman produk chitose positif dengan indek hasil survey lokal NI 3,75 - dan indek hasil survey internasional NI 3,00</t>
  </si>
  <si>
    <t>Pelayanan prima</t>
  </si>
  <si>
    <t>Persepsi Pelanggan terhadap Pelayanan purna jual yang diberikan Chitose positif dengan indek hasil survey lokal NI 4,25 - dan indek hasil survey internasional NI 3,17</t>
  </si>
  <si>
    <t>Mempunyai tanggung jawab sosial dan lingkungan</t>
  </si>
  <si>
    <t>Belum terpenuhi sertifikasi ISO 14001, 45001</t>
  </si>
  <si>
    <t>Promotion tools selalu terpenuhi</t>
  </si>
  <si>
    <t>Perubahan cara belanja pemerintah</t>
  </si>
  <si>
    <t>Jaringan Pemasaran</t>
  </si>
  <si>
    <t>Peningkatan jumlah order</t>
  </si>
  <si>
    <t>Supplier / Sub Contractor
(domestik dan internasional)</t>
  </si>
  <si>
    <t>Jangka waktu kerjasama dan rutinitas order</t>
  </si>
  <si>
    <t>Order tidak rutin sehingga menyebabkan pemasok tidak loyal</t>
  </si>
  <si>
    <t>Peninjauan harga</t>
  </si>
  <si>
    <t xml:space="preserve">Jadwal pengiriman terencana dengan baik </t>
  </si>
  <si>
    <t>Ketepatan dalam waktu pembayaran</t>
  </si>
  <si>
    <t xml:space="preserve">Jalur Merah bea cukai dengan proses pemeriksaan lebih cepat </t>
  </si>
  <si>
    <t>Penerapan jalur merah untuk barang impor oleh system bea cukai menaikkan biaya impor</t>
  </si>
  <si>
    <t>Karyawan / Serikat Pekerja</t>
  </si>
  <si>
    <t>UPAH</t>
  </si>
  <si>
    <t>Struktur upah sesuai dengan struktur organisasi dan kinerja</t>
  </si>
  <si>
    <t>Struktur upah sudah sesuai</t>
  </si>
  <si>
    <t>Peninjauan upah setiap tahun</t>
  </si>
  <si>
    <t>Penetapan UMK &amp; UMP memberatkan pengusaha</t>
  </si>
  <si>
    <t>FASILITAS</t>
  </si>
  <si>
    <t>Kualitas makan layak</t>
  </si>
  <si>
    <t>Fasilitas toilet tetap terjaga kebersihan dan kelayakannya</t>
  </si>
  <si>
    <t>Fasilitas kesehatan tersedia dengan baik</t>
  </si>
  <si>
    <t>Mempunyai sarana ibadah dan olahraga yang memadai</t>
  </si>
  <si>
    <t>LINGKUNGAN DAN KESEHATAN KERJA</t>
  </si>
  <si>
    <t>Sarana dan prasarana kerja bersih dan rapi</t>
  </si>
  <si>
    <t>Kepedulian dan keterlibatan karyawan pada program 5 S perusahaan masih kurang</t>
  </si>
  <si>
    <t>Sistem kerja yang memperhatikan aspek ergonomis</t>
  </si>
  <si>
    <t>Sistem kerja belum ergonomis</t>
  </si>
  <si>
    <t>Tempat kerja memenuhi standart kesehatan : udara, kebisingan, suhu</t>
  </si>
  <si>
    <t>Tempat kerja telah memenuhi standar kesehatan (standart kesehatan : udara, kebisingan, suhu)</t>
  </si>
  <si>
    <t>Penyediaan APD dan penggunaan APD</t>
  </si>
  <si>
    <t xml:space="preserve">Kepedulian karyawan pada regulasi SMK3 serta peraturan internal dalam penggunaan APD masih kurang </t>
  </si>
  <si>
    <t>Suasana kerja kondusif</t>
  </si>
  <si>
    <t>Hubungan Industrial yang harmonis</t>
  </si>
  <si>
    <t>Kebebasan dalam berserikat dan mengutarakan pendapat</t>
  </si>
  <si>
    <t>Kepatuhan pada regulasi terkait serikat pekerja  dan kebebasan mengutarakan pendapat masih sesuai</t>
  </si>
  <si>
    <t>PENGEMBANGAN</t>
  </si>
  <si>
    <t xml:space="preserve">Kejelasan fungsi dalam struktur serta jenjang karir </t>
  </si>
  <si>
    <t>Penyesuaian struktur organisasi yang effektif dan efisien</t>
  </si>
  <si>
    <t>Hubungan kerja yang baik antara atasan, bawahan dan rekan kerja</t>
  </si>
  <si>
    <t>Hubungan kerja baik atasan ke bawahan ataupun bawahan ke atasan  dan juga rekan kerja masih kondusif berdasar hasil survey EEI</t>
  </si>
  <si>
    <t>TRAINING</t>
  </si>
  <si>
    <t>Peningkatan kemampuan teknis dan kompetensi karyawan dengan training</t>
  </si>
  <si>
    <t>Kurangnya kemampuan teknis dan kompetensi pada level managerial berdasar employee Engagement Index pada Faktor Growth</t>
  </si>
  <si>
    <t>Lebih banyak training yang bersifat sharing knowledge</t>
  </si>
  <si>
    <t>Masih kurangnya training yang bersifat sharing knowledge</t>
  </si>
  <si>
    <t>Masyarakat sekitar</t>
  </si>
  <si>
    <t>Limbah yang di buang ke area publik sudah sesuai dengan peraturan perundang-undangan</t>
  </si>
  <si>
    <t>Masih adanya limbah yang dibuang dan belum terolah dengan baik</t>
  </si>
  <si>
    <t xml:space="preserve">Komunikasi dan hubungan baik dengan masyarakat sekitar </t>
  </si>
  <si>
    <t>Hubungan dan komunikasi dengan masyarakat sekitar cukup baik</t>
  </si>
  <si>
    <t>Memberi kesempatan masyarakat sekitar untuk bisa ikut bekerja</t>
  </si>
  <si>
    <t>Memberikan kesempatan sesuai dengan kompetensi dan kebutuhan perusahaan</t>
  </si>
  <si>
    <t>Mendapatkan CSR untuk pemberdayaan masyarakat sekitar</t>
  </si>
  <si>
    <t>Program CSR belum efektif untuk pemberdayaan masyarakat</t>
  </si>
  <si>
    <t>Pemerintah dan Regulator</t>
  </si>
  <si>
    <t>Mematuhi peraturan dan perundangan yang berlaku yang wajib dilakukan oleh pelaku industri</t>
  </si>
  <si>
    <t>Sudah dipatuhinya perundangan yang berlaku</t>
  </si>
  <si>
    <t>Semua perijinan dan sertifikasi diperbaharui</t>
  </si>
  <si>
    <t>Semua perijinan telah diperbaharui dan dimonitor berbasis teknologi</t>
  </si>
  <si>
    <t>Kondisi ekonomi nasional tidak berpengaruh pada operasional perusahaan</t>
  </si>
  <si>
    <t>Kondisi ekonomi nasional berpengaruh pada operasional perusahaan terutama kenaikan biaya</t>
  </si>
  <si>
    <t>Management</t>
  </si>
  <si>
    <t>Kinerja keuangan yang meningkat</t>
  </si>
  <si>
    <t>Penggunaan sumber daya yang belum efisien dan profit belum mencapai target</t>
  </si>
  <si>
    <t>Kinerja penjualan yang meningkat</t>
  </si>
  <si>
    <t>Kinerja penjualan perlu di tingkatkan secara signifikan</t>
  </si>
  <si>
    <t>Kinerja  proses yang lebih produktif dan efisien</t>
  </si>
  <si>
    <t>Biaya proses perlu ditingkatkan efektivitas dan efisiensinya</t>
  </si>
  <si>
    <t>Kinerja penjualan yang lebih agresif</t>
  </si>
  <si>
    <t>Program promosi dan penjualan kurang agresif dan cenderung konservatif</t>
  </si>
  <si>
    <t>Penerapan minimal order dalam penjualan</t>
  </si>
  <si>
    <t>Kinerja proses</t>
  </si>
  <si>
    <t>Tidak adanya minimal order penjualan sehingga proses produksi tidak efektif dan efisien</t>
  </si>
  <si>
    <t>Kinerja pengembangan produk dapat mengikuti kebutuhan dan harapan pasar</t>
  </si>
  <si>
    <t>Kinerja Pengembangan</t>
  </si>
  <si>
    <t>Pengembangan produk masih belum bisa terserap pasar</t>
  </si>
  <si>
    <t>Kondisi sosial dan politik nasional dan internasional tidak berpengaruh pada nilai tukar Rupiah terhadap Dollar</t>
  </si>
  <si>
    <t>Kenaikan nilai tukar rupiah berpengaruh pada kenaikan harga material</t>
  </si>
  <si>
    <t>Umur mesin tidak berpengaruh pada kinerja proses</t>
  </si>
  <si>
    <t>Umur mesin berpengaruh pada penurunan kinerja proses</t>
  </si>
  <si>
    <t>Peningkatan kinerja sumberdaya manusia</t>
  </si>
  <si>
    <t>Kompetensi Sumber Daya Manusia belum mencapai standar kompetensi</t>
  </si>
  <si>
    <t>Kinerja produksi mencapai target</t>
  </si>
  <si>
    <t>Kinerja produksi belum mencapai target terutama dari sisi kuantitas yang belum optimal dan efisiensi</t>
  </si>
  <si>
    <t>Kinerja perencanaan SCM akurat</t>
  </si>
  <si>
    <t>Perencanaan yang kurang baik menyebabkan peningkatan stock material, komponen dan barang jadi</t>
  </si>
  <si>
    <t>Hasil survey kepuasan pelanggan dapat menjadi feedback improvement</t>
  </si>
  <si>
    <t>Metode survey belum dapat menangkap kondisi aktual terkait kepuasan pelanggan</t>
  </si>
  <si>
    <t>Laporan akurat dan tepat waktu</t>
  </si>
  <si>
    <t>Transaksi SAP tidak real time dan belum konsisten</t>
  </si>
  <si>
    <t>Penggunaan SAP dan Aplikasi CINT-Intranet untuk memaksimalkan sistem informasi sudah optimal</t>
  </si>
  <si>
    <t>Sistem terintegrasi dan diimplementaskan dengan optimal</t>
  </si>
  <si>
    <t>Rencana penerapan SML SNI ISO 14001:2015</t>
  </si>
  <si>
    <t>Rencana penerapan SMK3 SNI ISO 45001:2018</t>
  </si>
  <si>
    <t>Penerapan ISO 9001 belum optimal</t>
  </si>
  <si>
    <t>Efektivitas dari struktur organisasi</t>
  </si>
  <si>
    <t>Jobdesk masih dalam proses penyesuaian terhadap struktur organisasi yang baru</t>
  </si>
  <si>
    <t>Operasional perusahaan berjalan sesuai GCG</t>
  </si>
  <si>
    <t>Legal / Kepatuhan</t>
  </si>
  <si>
    <t>Pelaksanaan GCG belum berjalan dengan baik</t>
  </si>
  <si>
    <t>Menjalankan ESG</t>
  </si>
  <si>
    <t>Program reduksi emisi CO2 belum berjalan</t>
  </si>
  <si>
    <t>Pemenuhan pada baku mutu air limbah sesuai target</t>
  </si>
  <si>
    <t>Program penghematan energi listrik dan air sudah sesuai target</t>
  </si>
  <si>
    <t>Program pengendalian waste sludge masih diatas target</t>
  </si>
  <si>
    <t>Program pengendalian kecelakaan kerja masih diatas target</t>
  </si>
  <si>
    <t>Tidak ada complain lingkungan dari masyarakat</t>
  </si>
  <si>
    <t>Jangka waktu pembayaran lebih panjang</t>
  </si>
  <si>
    <t>Pengelolaan Supplier/ Subkon</t>
  </si>
  <si>
    <t>Beberapa Supplier/ Subkon mempunyai DOH AP yang pendek</t>
  </si>
  <si>
    <t>Jangka waktu penerimaan piutang sesuai jadwal</t>
  </si>
  <si>
    <t>Beberapa Agen (DH) melakukakn pembayaran piutang tidak sesuai jadwal</t>
  </si>
  <si>
    <t>Asuransi</t>
  </si>
  <si>
    <t>Melaporkan secara cepat setiap kejadian atau perubahan terhadap object asuransi</t>
  </si>
  <si>
    <t>Pelaporan ke asuransi sudah baik</t>
  </si>
  <si>
    <t>Mampu menunjukkan bukti pengelolaan risiko terutama terkait lingkungan</t>
  </si>
  <si>
    <t>Pengelolaan resiko terkait lingkungan perlu ditingkatkan</t>
  </si>
  <si>
    <t>Lingkungan/ NGO / Satgas</t>
  </si>
  <si>
    <t>Tidak ada keluhan pencemaran limbah  dan polusi pada Lingkungan</t>
  </si>
  <si>
    <t xml:space="preserve">Masih terjadi complain oleh NGO, satgas ataupun instansi terkait akibat pengelolaan lingkungan yang kurang baik </t>
  </si>
  <si>
    <t>Meminimalisasi dampak jika terjadi kebakaran pada lingkungan sekitar</t>
  </si>
  <si>
    <t>Pemeriksaan APAR dan fasilitas hidran secara rutin</t>
  </si>
  <si>
    <t>Pelayanan Darurat</t>
  </si>
  <si>
    <t xml:space="preserve">Adanya SOP tanggap darurat </t>
  </si>
  <si>
    <t>Tersedia SOP tanggap darurat</t>
  </si>
  <si>
    <t>Pelatihan tanggap darurat secara reguler</t>
  </si>
  <si>
    <t>Jadwal pelatihan tanggap darurat dalam satu tahun</t>
  </si>
  <si>
    <t>Peralatan tanggap darurat</t>
  </si>
  <si>
    <t>Penyediaan peralatan tanggap darurat sesuai standar</t>
  </si>
  <si>
    <t>Informasi tanggap darurat</t>
  </si>
  <si>
    <t>Penyediaan info terkait dengan tanggap darurat dan selalu di update</t>
  </si>
  <si>
    <t>Koperasi</t>
  </si>
  <si>
    <t>Kerjasama usaha berjalan dengan baik dan meningkat</t>
  </si>
  <si>
    <t>Kerjama usaha dengan Koperasi tidak kompetitif</t>
  </si>
  <si>
    <t>Pembayaran tidak terlambat</t>
  </si>
  <si>
    <t>Pembayaran ke koperasi sesuai jangka waktu</t>
  </si>
  <si>
    <t>Karyawan Outsourcing</t>
  </si>
  <si>
    <t>Kerjasama outsourcing dengan perusahaan berjalan baik dan jangka panjang</t>
  </si>
  <si>
    <t>Kerjasama dengan mitra outsourcing yang berjalan baik</t>
  </si>
  <si>
    <t>Diangkat sebagai karyawan tetap</t>
  </si>
  <si>
    <t>Perusahaan tidak membutuhkan tambahan karyawan atau kompetensi yang tidak sesuai</t>
  </si>
  <si>
    <t>Bank/ Finance Coy</t>
  </si>
  <si>
    <t>Pembayaran kewajiban tepat waktu yang ditentukan serta memenuhi persyaratan yang ditentukan</t>
  </si>
  <si>
    <t>Perusahaan memenuhi kewajiban dan persyaratan sesuai yang ditentukan</t>
  </si>
  <si>
    <t>Mematuhi peraturan perundang-undangan</t>
  </si>
  <si>
    <t>Perusahaan telah mematuhi peraturan perundangan</t>
  </si>
  <si>
    <t>Peningkatan kerjasama financial dari yang sudah ada</t>
  </si>
  <si>
    <t>Peningkatan kerjasama financial sesuai dengan kebutuhan</t>
  </si>
  <si>
    <t>Transaksi perbankan berjalan baik dan lancar</t>
  </si>
  <si>
    <t>Transaksi perbankan berjalan dengan mudah dan cepat</t>
  </si>
  <si>
    <t>Forwarder</t>
  </si>
  <si>
    <t>Ketepatan dalam schedule loading</t>
  </si>
  <si>
    <t>Penambahan waktu tunggu trucking karena perubahan jadwal</t>
  </si>
  <si>
    <t xml:space="preserve">Proses pembayaran local charges on time        </t>
  </si>
  <si>
    <t>Keterlambatan pembayaran local charges</t>
  </si>
  <si>
    <t>Sekolah / Universitas</t>
  </si>
  <si>
    <t>Kebersediaan menjadi tempat Praktek Latihan Kerja</t>
  </si>
  <si>
    <t>Kerjasama dengan stake holder khususnya pendidikan</t>
  </si>
  <si>
    <t>Kantor Pajak</t>
  </si>
  <si>
    <t>Pelaporan pajak yang benar</t>
  </si>
  <si>
    <t>Tidak ada kasus kesalahan pelaporan perpajakan</t>
  </si>
  <si>
    <t>Pembayaran pajak yang benar dan tepat waktu</t>
  </si>
  <si>
    <t>Tidak ada kasus keterlambatan pembayaran perpajakan</t>
  </si>
  <si>
    <t>Bursa Efek</t>
  </si>
  <si>
    <t>Perusahaan transparan dalam akses informasi yang dibutuhkan</t>
  </si>
  <si>
    <t>Transparansi laporan sesuai peraturan yang berlaku</t>
  </si>
  <si>
    <t>Kewajiban pelaporan tidak terlambat</t>
  </si>
  <si>
    <t xml:space="preserve">Terjadi keterlambatan pelaporan ke bursa </t>
  </si>
  <si>
    <t>OJK</t>
  </si>
  <si>
    <t>Mematuhi Peraturan OJK</t>
  </si>
  <si>
    <t>Perusahaan sudah mematuhi Peraturan OJK</t>
  </si>
  <si>
    <t>Cimahi, 1 Desember 2022</t>
  </si>
  <si>
    <t>(Direktur)</t>
  </si>
  <si>
    <t>CMS</t>
  </si>
  <si>
    <t>ISU INTERNAL/EKSTERNAL STRATEGIS 2024</t>
  </si>
  <si>
    <t>Perencanaan produksi yang membaik berdampak terkendalinya stock material, komponen dan barang jadi</t>
  </si>
  <si>
    <t>V</t>
  </si>
  <si>
    <t>Kurangnya kompetensi SDM</t>
  </si>
  <si>
    <t>Cost redustion yang berjalan di CINT</t>
  </si>
  <si>
    <t>Adanya leadtime pembuatan PO sd PO diterima Supplier</t>
  </si>
  <si>
    <t>Leadtime permintaan material yang terlalu singkat</t>
  </si>
  <si>
    <t>Permintaan pembelian yang dilakukan mendadak</t>
  </si>
  <si>
    <t>Komitmen pembayaran dengan supplier</t>
  </si>
  <si>
    <t>Single Supplier karena Spesifikasi yang diminta khusus CINT</t>
  </si>
  <si>
    <t>Pemantauan kedatangan Material dan Sub Material</t>
  </si>
  <si>
    <t>Forecast kebutuhan Barang yang saat ini tidak lagi dilakukan</t>
  </si>
  <si>
    <t>Real Stock vs Stock tercatat di SAP berbeda (menjadikan permintaan percepatan Pengiriman)</t>
  </si>
  <si>
    <t>Informasi perubahan Spek yang mengakibatkan perbedaan harga</t>
  </si>
  <si>
    <t>Perencanaan tidak terintegrasi</t>
  </si>
  <si>
    <t>Kenaikan Harga Material</t>
  </si>
  <si>
    <t>Ketersediaan Material yang tidak mampu memenuhi kebutuhan CINT</t>
  </si>
  <si>
    <t>Minimal order Pembelian memberatkan CINT</t>
  </si>
  <si>
    <t>Bloking pengiriman dari Vendor</t>
  </si>
  <si>
    <t>Kenaikan Kurs memberatkan keuangan CINT</t>
  </si>
  <si>
    <t>Waktu proses produksi di vendor yang lama</t>
  </si>
  <si>
    <t>Terjadinya keterlambatan pembayaran ke vendor</t>
  </si>
  <si>
    <t>Permintaan forecast dari vendor minimal 3 bulanan</t>
  </si>
  <si>
    <t>Kaderisasi mulai berjalan berdasarkan promosi dan mutasi tahun 2022-2023</t>
  </si>
  <si>
    <t>Penerapan program Management Trainee sebagai percepatan kaderisasi</t>
  </si>
  <si>
    <t>Peningkatan kompetensi SDM melalui sertifikasi</t>
  </si>
  <si>
    <t>Penerapan Knowledge Management System</t>
  </si>
  <si>
    <t>Kerjasama harmonis LKS Bipartit (IOC, DKM, Koperasi, PUK, CSR)</t>
  </si>
  <si>
    <t>Penerapan ISO terintegrasi yang efektif</t>
  </si>
  <si>
    <t>Budgeting terhadap program yang terarah</t>
  </si>
  <si>
    <t>Kepatuhan legalitas lingkungan hidup dan perizinan lainnya</t>
  </si>
  <si>
    <t>Penerapan Payroll Integrated System</t>
  </si>
  <si>
    <t>Pemilu 2024 berdampak pada regulasi daerah (Perda, Permen, dll)</t>
  </si>
  <si>
    <t>Perubahan regulasi ketenagakerjaan (penetapan UMK, pemagangan, dll)</t>
  </si>
  <si>
    <t>Perubahan regulasi lingkungan hidup dan penerapan perizinan secara online yang belum optimal menghambat percepatan persetujuan perizinan</t>
  </si>
  <si>
    <t>Perkembangan teknologi AI untuk pengembangan Human Capital dan kompetensi teknis</t>
  </si>
  <si>
    <t>Ketersediaan SDM mayoritas Gen Z sehingga perlu program SDM (rekrutasi, pelatihan, dll) yang berbeda</t>
  </si>
  <si>
    <t>STRENGTH</t>
  </si>
  <si>
    <t>ISU STRATEGIS</t>
  </si>
  <si>
    <t>BOBOT</t>
  </si>
  <si>
    <t>% BOBOT</t>
  </si>
  <si>
    <t>RATING</t>
  </si>
  <si>
    <t>SCORE</t>
  </si>
  <si>
    <t>Bobot</t>
  </si>
  <si>
    <t>Persepsi nilai pengaruh atribut secara umum terhadap pencapaian target perusahaan</t>
  </si>
  <si>
    <t>Nilai</t>
  </si>
  <si>
    <t>Statement</t>
  </si>
  <si>
    <t>Deskripsi</t>
  </si>
  <si>
    <t>Tidak berpengaruh</t>
  </si>
  <si>
    <t>Tidak memberikan dampak pada percepatan atau perlambatan pencapaian target</t>
  </si>
  <si>
    <t>Kurang berpengaruh</t>
  </si>
  <si>
    <t>Tidak memberikan dampak secara langsung kepada pencapaian target</t>
  </si>
  <si>
    <t>Cukup berpengaruh</t>
  </si>
  <si>
    <t>Memberikan dampak secara langsung tetapi cukup signifikan</t>
  </si>
  <si>
    <t>Sangat berpengaruh</t>
  </si>
  <si>
    <t>Memberikan dampak langsung sangat besar pada pencapaian target</t>
  </si>
  <si>
    <t>Persen Bobot</t>
  </si>
  <si>
    <t>Bobot per atribut  dibagi dengan total bobot dalam satu kategori</t>
  </si>
  <si>
    <t>Rating</t>
  </si>
  <si>
    <t>Persepsi nilai performance setiap atribut, nilai rating positive untuk Strength dan Opportunity serta negative untuk Weakness dan Threat</t>
  </si>
  <si>
    <t xml:space="preserve">  1 atau -1</t>
  </si>
  <si>
    <t>Kecil</t>
  </si>
  <si>
    <t>Performance saat ini tidak memberikan pengaruh terhadap pencapaian target</t>
  </si>
  <si>
    <t xml:space="preserve">  2 atau -2</t>
  </si>
  <si>
    <t>Sedang / cukup</t>
  </si>
  <si>
    <t>Performance saat ini cukup memberikan pengaruh terhadap pencapaian target</t>
  </si>
  <si>
    <t xml:space="preserve">  3 atau -3</t>
  </si>
  <si>
    <t>Besar</t>
  </si>
  <si>
    <t>Performance saat ini  memberikan pengaruh besar terhadap pencapaian target</t>
  </si>
  <si>
    <t xml:space="preserve">  4 atau -4</t>
  </si>
  <si>
    <t>Sangat besar</t>
  </si>
  <si>
    <t>Performance saat ini memberikan pengaruh sangat besar terhadap pencapaian target</t>
  </si>
  <si>
    <t xml:space="preserve"> </t>
  </si>
  <si>
    <t>Score</t>
  </si>
  <si>
    <t>Perkalian antara persen bobot dengan Rating masing-masing atribut</t>
  </si>
  <si>
    <t>Grand Total</t>
  </si>
  <si>
    <t>SUM</t>
  </si>
  <si>
    <t>SWOT</t>
  </si>
  <si>
    <t>WEAKNESS</t>
  </si>
  <si>
    <t>OPORTUNITY</t>
  </si>
  <si>
    <t>THREAT</t>
  </si>
  <si>
    <t>POSITIF</t>
  </si>
  <si>
    <t>NEGATIF</t>
  </si>
  <si>
    <t>KOORDINAT</t>
  </si>
  <si>
    <t>INTERNAL</t>
  </si>
  <si>
    <t>EXTERNAL</t>
  </si>
  <si>
    <t>OPPORTUNITY</t>
  </si>
  <si>
    <t>PERTUMBUHAN PASAR TINGGI</t>
  </si>
  <si>
    <t>KUADRAN</t>
  </si>
  <si>
    <t>LUAS</t>
  </si>
  <si>
    <t>PRIORITAS STRATEGI</t>
  </si>
  <si>
    <t>II</t>
  </si>
  <si>
    <t>STABILITY</t>
  </si>
  <si>
    <t>EXPANSION</t>
  </si>
  <si>
    <t>I</t>
  </si>
  <si>
    <t>Kuadran I</t>
  </si>
  <si>
    <t>Kuadran II</t>
  </si>
  <si>
    <t>Kuadran III</t>
  </si>
  <si>
    <t>Kuadran IV</t>
  </si>
  <si>
    <t>PERSAINGAN LEMAH</t>
  </si>
  <si>
    <t>PERSAINGAN KUAT</t>
  </si>
  <si>
    <t>III</t>
  </si>
  <si>
    <t>RETRENCHMENT</t>
  </si>
  <si>
    <t>COMBINATION</t>
  </si>
  <si>
    <t>IV</t>
  </si>
  <si>
    <t>PERTUMBUHAN PASAR RENDAH</t>
  </si>
  <si>
    <t>F-MSD/12</t>
  </si>
  <si>
    <t>SO</t>
  </si>
  <si>
    <t>ST</t>
  </si>
  <si>
    <t>WO</t>
  </si>
  <si>
    <t>WT</t>
  </si>
  <si>
    <t>Peningkatan kualitas hubungan kerja</t>
  </si>
  <si>
    <t>SO1</t>
  </si>
  <si>
    <t>WO1</t>
  </si>
  <si>
    <t>SO2</t>
  </si>
  <si>
    <t>WO2</t>
  </si>
  <si>
    <t>SO3</t>
  </si>
  <si>
    <t>WO3</t>
  </si>
  <si>
    <t>Meningkatkan kinerja penjualan lokal</t>
  </si>
  <si>
    <t>SO4</t>
  </si>
  <si>
    <t>WO4</t>
  </si>
  <si>
    <t>Meningkatkan kinerja penjualan ekspor</t>
  </si>
  <si>
    <t>SO5</t>
  </si>
  <si>
    <t>WO5</t>
  </si>
  <si>
    <t>Penerapan sistem informasi berbasis teknologi</t>
  </si>
  <si>
    <t>SO6</t>
  </si>
  <si>
    <t>W06</t>
  </si>
  <si>
    <t>SO7</t>
  </si>
  <si>
    <t>ST1</t>
  </si>
  <si>
    <t>WT1</t>
  </si>
  <si>
    <t>ST2</t>
  </si>
  <si>
    <t>WT2</t>
  </si>
  <si>
    <t>ST3</t>
  </si>
  <si>
    <t>WT3</t>
  </si>
  <si>
    <t>ST4</t>
  </si>
  <si>
    <t>WT4</t>
  </si>
  <si>
    <t>ST5</t>
  </si>
  <si>
    <t>WT5</t>
  </si>
  <si>
    <t>ST6</t>
  </si>
  <si>
    <t>WT6</t>
  </si>
  <si>
    <t>WO7</t>
  </si>
  <si>
    <t>SO8</t>
  </si>
  <si>
    <t>WO8</t>
  </si>
  <si>
    <t>STRATEGI 2024</t>
  </si>
  <si>
    <t>Mempertahankan kinerja jaringan pemasaran agar tetap maksimal</t>
  </si>
  <si>
    <t>Memaksimalkan system dan teknologi informasi yang telah ada</t>
  </si>
  <si>
    <t>ST7</t>
  </si>
  <si>
    <t>ST8</t>
  </si>
  <si>
    <t>Menjaga hubungan yang baik dengan para stakeholder</t>
  </si>
  <si>
    <t>Meningkatkan kinerja keuangan yang baik termasuk didalamnya efisiensi, efektifitas dan cost reduction</t>
  </si>
  <si>
    <t>Analisa alur proses produksi yang streamline</t>
  </si>
  <si>
    <t>Mencari alternative vendor dengan harga yang lebih kompetitive demi menekan harga jual produk</t>
  </si>
  <si>
    <t>Komunikasi yang baik dengan para vendor (stakeholders)</t>
  </si>
  <si>
    <t>Peningkatan disiplin karyawan terhadap jobdesk masing-masing</t>
  </si>
  <si>
    <t>Peyusunan strategi marketing berdasarkan target pasar masing-masing</t>
  </si>
  <si>
    <t>WT7</t>
  </si>
  <si>
    <t xml:space="preserve">Manajemen </t>
  </si>
  <si>
    <t xml:space="preserve">Mesin Chrome dan powder coating dalam kondisi baik dan tidak ada kerusakan </t>
  </si>
  <si>
    <t>Downtime mesin tinggi karena mesin produksi khususnya chrome dan powder coating yang sering rusak</t>
  </si>
  <si>
    <t xml:space="preserve">Kondisi sarana dan prasarana produksi yang baik </t>
  </si>
  <si>
    <t>Fasilitas</t>
  </si>
  <si>
    <t>Kenyamanan dan kelancaran produksi kadang terganggu dengan kondisi gedung yang kurang memadai Kondisi gedung bocor dan beberapa bagian keropos</t>
  </si>
  <si>
    <t>Regenerasi dan transfer of skill  karyawan tepat waktu</t>
  </si>
  <si>
    <t>Banyak SDM mulai memasuki usia pensiun</t>
  </si>
  <si>
    <t>Produktifitas dan kinerja organisasi yang kurang maksimal terutama dari SDM dan perencanaan</t>
  </si>
  <si>
    <t>Kenaikan bahan baku, material dan spare part tidak berpengaruh pada pengadaan</t>
  </si>
  <si>
    <t xml:space="preserve">Effisiensi dan penggunaan sumber energi alternatif  </t>
  </si>
  <si>
    <t>Karyawan</t>
  </si>
  <si>
    <t>Kenaikan Upah dan prosesnya tidak mempengaruhi kinerja organisasi</t>
  </si>
  <si>
    <t>Proses dalam penetapan Kenaikan upah (UMK/UMP) tahunan sangat berpengaruh pada produkstifitas</t>
  </si>
  <si>
    <t>Suplly bahan baku lancar sesuai dengan perencanaan kebutuhan</t>
  </si>
  <si>
    <t>Pemerintah/ NGO/ Lingkungan</t>
  </si>
  <si>
    <t>Perubahan atau terbitnya Peraturan baru baik dari lembaga atau Pemerintah terkait limbah, Lingkungan, K3 dan hubungan Industri</t>
  </si>
  <si>
    <t>Transformasi teknologi dengan menggunakan mesin yang lebih modern dengan tingkat produktifitas yang lebih tinggi</t>
  </si>
  <si>
    <t>Masih adanya mesin-mesin lama dengan teknologi lama yang tingkat produktifitasnya kurang maksimal</t>
  </si>
  <si>
    <t>Tidak ada kesalahan ataupun ketidak lengkapan dalam pengiriman barang jadi</t>
  </si>
  <si>
    <t>Sering terjadi kesalahan atau ketidak lengkapan isi dalam pengiriman produk jadi ke konsumen</t>
  </si>
  <si>
    <t>Kebijakan harga untuk komponen after sales servis</t>
  </si>
  <si>
    <t>Penentuan harga jual yang kompetitif atau sebanding dengan harapan konsumen</t>
  </si>
  <si>
    <t>Harga barang jadi untuk produk sejenis masih cukup tinggi dibandingkan dengan kompetitor atau tingkat kesanggupan konsumen</t>
  </si>
  <si>
    <t>Customer</t>
  </si>
  <si>
    <t>Perbaikan terhadap kualitas packaging produk CINT</t>
  </si>
  <si>
    <t>Permintaan barang dapat dipenuhi sesuai dengan yang dijanjikan</t>
  </si>
  <si>
    <t xml:space="preserve">Waktu proses (Lead Time) yang cukup lama untuk memenuhi permintaan barang dari konsumen </t>
  </si>
  <si>
    <t xml:space="preserve">Customer </t>
  </si>
  <si>
    <t>Sistem penjualan secara digital</t>
  </si>
  <si>
    <t>Mengambil market di wilayah yang selama ini belum tersentuh</t>
  </si>
  <si>
    <t>Masih terbukanya wilayah pemasaran baru yang selama ini belum tersentuh, baik untuk pemasaran lokal atau internasional</t>
  </si>
  <si>
    <t>Pemerintah/ Lembaga</t>
  </si>
  <si>
    <t>Stabilibas dalam penggunaan dana belanja pemerintah</t>
  </si>
  <si>
    <t>Adanya pemilihan umum baik untuk pemilihan presiden ataupun legeslatif mempengaruhi penjualan</t>
  </si>
  <si>
    <t>Area free space yang cukup untuk memudahkan dalam penataan</t>
  </si>
  <si>
    <t>Kurangnya area free space dilingkungan pabrik membuat sulit dalam penataan lay out</t>
  </si>
  <si>
    <t>Perawatan mesin, Sarana &amp; Prasarana lebih optimal</t>
  </si>
  <si>
    <t>Masih kurangnya ketelibatan operator atau karyawan dalam pelaksanaan autonomus maintenance</t>
  </si>
  <si>
    <t>Konversi bahan bakar menuju bahan bakar ramah lingkungan</t>
  </si>
  <si>
    <t xml:space="preserve">Adanya perubahan Regulasi terkait dengan Penggunaan bahan bakar industri yang ramah lingkungan </t>
  </si>
  <si>
    <t>Dapat memenuhi permintaan Alkes sesuai proyeksi</t>
  </si>
  <si>
    <t>Produk yang dipasarkan ke Pemerintahan sudah tersertifikasi TKDN</t>
  </si>
  <si>
    <t xml:space="preserve">Kebijakan pemerintah terkait pemberian insentif pada produk yang sudah memiliki sertifikasi TKDN </t>
  </si>
  <si>
    <t>Pengetahuan tentang pengurusan ijin impor</t>
  </si>
  <si>
    <t>Sulitnya pengurusan perijinan impor material (kayu &amp; NSB) dengan sistem aplikasi OSS</t>
  </si>
  <si>
    <t>Pelatihan personel tentang kepabeanan</t>
  </si>
  <si>
    <t>Kurangnya personel yang menguasai peraturan kepabeanan</t>
  </si>
  <si>
    <t>Harga produk Chitose bisa berkompetisi dengan harga pesaing</t>
  </si>
  <si>
    <t>Harga Jual</t>
  </si>
  <si>
    <t>Harga produk Nursing Bed yang masih lebih tinggi dari harga pesaing</t>
  </si>
  <si>
    <t>Lembaga/ Pemerintah</t>
  </si>
  <si>
    <t>Penyesuaian yang cepat terhadap perubahan peraturan</t>
  </si>
  <si>
    <t>Adanya perubahan tentang peraturan impor yang mempengaruhi proses impor dan ekspor</t>
  </si>
  <si>
    <t>Kurs dolar bertahan pada satu nilai yang stabil</t>
  </si>
  <si>
    <t>Perubahan pada Kurs Dolar sangat sering terjadi dan cenderung naik sehingga berpengaruh pada pengadaan</t>
  </si>
  <si>
    <t>Pembatasan produk Impor</t>
  </si>
  <si>
    <t>Simplifikasi bahan baku</t>
  </si>
  <si>
    <t>Spesifikasi Bahan baku (material) yang sangat banyak variasinya sehingga menyulitkan dalam pengadaan</t>
  </si>
  <si>
    <t>Kecepatan dalam realisasi produk customiz</t>
  </si>
  <si>
    <t>Permintaan produk customize dari konsumen cenderung meningkat dan cukup banyak</t>
  </si>
  <si>
    <t>Closing bisa dilakukan maksimal H+1</t>
  </si>
  <si>
    <t>Karyawan peduli terhadap kualitas pekerjaan dan hasil kerja</t>
  </si>
  <si>
    <t>Kepedulian (Care) atas kualitas barang yang diterima dan dihasilkan masih rendah</t>
  </si>
  <si>
    <t>Menjaga Kualitas agar bisa tetap kompetitif</t>
  </si>
  <si>
    <t>Optimalisasi peluang kerjasama dengan instansi pemerintah</t>
  </si>
  <si>
    <t>Peluang untuk meningkatkan Kerjasama dengan Instansi Pemerintah untuk produk school yang sudah terjalin dengan baik</t>
  </si>
  <si>
    <t>Kompetensi sesuai standar yang ditetapkan</t>
  </si>
  <si>
    <t>Kompetensi SDM masih dibawah yang di harapkan sehingga menghambat produktifitas</t>
  </si>
  <si>
    <t>Meminimalkan spesifikasi khusus</t>
  </si>
  <si>
    <t>Permintaan Spesifikasi khusus sehingga menimbulkan single supplier</t>
  </si>
  <si>
    <t>Akurasi stok baik sistem dengan aktual tidak ada perbedaan</t>
  </si>
  <si>
    <t>Masih belum akuratnya stok sistem sehingga masih ditemukan adanya perbedaan antara stok sistem dengan aktual yang berakibat kurangnya akurasi perencanaan</t>
  </si>
  <si>
    <t>Tidak ada keterlambatan pembayaran</t>
  </si>
  <si>
    <t xml:space="preserve">Terjadinya keterlambatan pembayaran ke vendor </t>
  </si>
  <si>
    <t>Planning SDM berjalan sesuai rencana</t>
  </si>
  <si>
    <t>Sertifikasi SDM belum dilakukan sesuai dengan kebutuhan</t>
  </si>
  <si>
    <t>Developmen SDM sesuai rencana</t>
  </si>
  <si>
    <t>Organisasi internal</t>
  </si>
  <si>
    <t>Membangun suasana kerja yang kondusif dengan mitra bipartit</t>
  </si>
  <si>
    <t>Meningkatkan harmonisasi kerjasama LKS Bipartit untuk mendukung kinerja perusahaan (IOC, DKM, Koperasi, PUK, CSR)</t>
  </si>
  <si>
    <t xml:space="preserve">Maksimalisasi manfaat sistem manajemen </t>
  </si>
  <si>
    <t>Implementasi ISO terintegrasi yang lebih memberikan manfaat pada organisasi untuk lebih efektif</t>
  </si>
  <si>
    <t>Masyarakat</t>
  </si>
  <si>
    <t>Tidak ada komplain atau klaim dari stakeholder</t>
  </si>
  <si>
    <t>Payroll yang lebih efektif dan efisien</t>
  </si>
  <si>
    <t>dapat memenuhi regulasi tanpa ada gejolak internal</t>
  </si>
  <si>
    <t>Mengimplementasikan perkembangan teknologi AI yang tepat guna</t>
  </si>
  <si>
    <t>Perubahan generasi dalam SDM tidak berpengaruh pada kinerja perusahaan</t>
  </si>
  <si>
    <t>Pemegang saham</t>
  </si>
  <si>
    <t>Kinerja keuangan yang lebih bagus dari sebelumnya</t>
  </si>
  <si>
    <t>ROE tidak tercapai</t>
  </si>
  <si>
    <t>Deviden lebih dari tahun sebelum</t>
  </si>
  <si>
    <t>Penurunan deviden</t>
  </si>
  <si>
    <t>Kenaikan upah minimal sesuai kenaikan UMK/ UMP</t>
  </si>
  <si>
    <t>Kesejahteraan</t>
  </si>
  <si>
    <t>Kenaikan upah lebih rendah</t>
  </si>
  <si>
    <t>Penyediaan APD sesuai standar dan memperhatikan aspek kenyamanan</t>
  </si>
  <si>
    <t>Disiplin dalam penggunaan APD kurang</t>
  </si>
  <si>
    <t xml:space="preserve">Suasana Kerja Kondusif </t>
  </si>
  <si>
    <t xml:space="preserve">Pengaruh tahun politik pada penurunan  hubungan  industrial </t>
  </si>
  <si>
    <t>Hubungan yang harmonis dengan masyarakat sekitar</t>
  </si>
  <si>
    <t>CSR untuk masyarakat sekitar</t>
  </si>
  <si>
    <t>Assuransi</t>
  </si>
  <si>
    <t>Zero Accident</t>
  </si>
  <si>
    <t>Masih terjadinya kecelakaan kerja pada karyawan</t>
  </si>
  <si>
    <t>Tidak ada dampak jika ada kondisi luar biasa (Kebakaran, Pencemaran dll)</t>
  </si>
  <si>
    <t>K3 &amp; Lingkungan</t>
  </si>
  <si>
    <t>Terjadinya kejadian luar biasa  yang berdampak pada lingkungan</t>
  </si>
  <si>
    <t>Outsourching</t>
  </si>
  <si>
    <t>Outsourching memberikan dampak positif untuk organisasi</t>
  </si>
  <si>
    <t>Penggunaan Outsourching dan kerjasama dengan mitra terpercaya</t>
  </si>
  <si>
    <t>Akurasi dan kecepatan informasi dari Supplier haruslah akurat</t>
  </si>
  <si>
    <t>Produktivitas dan kinerja organisasi haruslah maksimal</t>
  </si>
  <si>
    <t>Perubahan regulasi yang ada harus dengan cepat dapat diadaptasi oleh CINT</t>
  </si>
  <si>
    <t>Kepatuhan pada regulasi dan perizinan lainnya</t>
  </si>
  <si>
    <t>Keluhan terhadap kualitas packaging produk CINT yang kurang baik</t>
  </si>
  <si>
    <t>2nd</t>
  </si>
  <si>
    <t>3rd</t>
  </si>
  <si>
    <t>Optimalisasi Sistem Manajemen ISO terintegrasi</t>
  </si>
  <si>
    <t>Mempertahankan keunggulan kualitas produk CINT</t>
  </si>
  <si>
    <t>4th</t>
  </si>
  <si>
    <t>Meningkatkan kualitas SDM</t>
  </si>
  <si>
    <t>SO9</t>
  </si>
  <si>
    <t>Mempertahankan kualitas produk CINT ditengah kenaikan harga bahan baku</t>
  </si>
  <si>
    <t>Review sistem kerja</t>
  </si>
  <si>
    <t>Meningkatkan efisiensi dan efektivitas perencanaan</t>
  </si>
  <si>
    <t xml:space="preserve">Maksimalkan otomatisasi maintenance </t>
  </si>
  <si>
    <t>Monitoring terhadap ketercapaian target proses dan kepatuhan</t>
  </si>
  <si>
    <t>Pengelolaan keuangan perusahaan yang baik</t>
  </si>
  <si>
    <t>Perencanaan dan pengelolaan SDM yang baik</t>
  </si>
  <si>
    <t>W09</t>
  </si>
  <si>
    <t>Perencanaan produksi dari hulu s.d. hilir harus terintegrasi, termonitoring dan achieveble</t>
  </si>
  <si>
    <t>Mempertahankan kualitas produk CINT</t>
  </si>
  <si>
    <t>Meningkatkan penerapan sistem informasi dan teknologi</t>
  </si>
  <si>
    <t>ST9</t>
  </si>
  <si>
    <t>Aging ratio Piutang (AR) Tinggi</t>
  </si>
  <si>
    <t>Operasional</t>
  </si>
  <si>
    <t>Turn Over Inventory Rendah (Inventory Tinggi)</t>
  </si>
  <si>
    <t>Kinerja Organisasi</t>
  </si>
  <si>
    <t>Akses dokumen perusahaan dan informasi sudah terintegrasi dalam satu sistem</t>
  </si>
  <si>
    <t>Minimnya pemahaman SOP manajemen mutu, K3 dan Lingkungan dan belum tersosialisasikan secara efektif</t>
  </si>
  <si>
    <t>Selisih stock inventory (baik bahan baku,komponen dan Finish Good)</t>
  </si>
  <si>
    <t>Sarana &amp; Prasarana</t>
  </si>
  <si>
    <t>Organisasi</t>
  </si>
  <si>
    <t xml:space="preserve">Operasional Perusahaan Berjalan lancar </t>
  </si>
  <si>
    <t xml:space="preserve">Turn Over inventory tinggi (Tidak Overstock, penjualan optimal)  </t>
  </si>
  <si>
    <t>Akses informasi lebih cepat dan efisien</t>
  </si>
  <si>
    <t>Proses kerja lebih efektif dan meminimalisir risiko yang ada</t>
  </si>
  <si>
    <t>Nilai Persediaan dalam laporan keuangan akurat</t>
  </si>
  <si>
    <t xml:space="preserve">Tingkat resiko kecelakaan kerja rendah, mengurangi pencemaran lingkungan dan regulasi terpenuhi </t>
  </si>
  <si>
    <t xml:space="preserve">Sistem penjualan masih menggunakan cara konservatif </t>
  </si>
  <si>
    <t>Kemudahan terkait regulasi impor untuk produk sejenis oleh pemerintah</t>
  </si>
  <si>
    <t>Akurasi dan kecepatan informasi ketersediaan material dari supplier dan subcon sering tidak tepat</t>
  </si>
  <si>
    <t>Proses SAP terkendala pada Clossing Inventory, BOM, penyelesaian PO, stock, dll yang membutuhkan waktu cukup lama</t>
  </si>
  <si>
    <t>Kurangnya perawatan dan pengendalian sarana prasarana K3 dan Lingkungan termasuk APD</t>
  </si>
  <si>
    <t>Kesiapan program SDM untuk rekrutmen Gen Z</t>
  </si>
  <si>
    <t>Masih kurangnya keterlibatan operator atau karyawan dalam pelaksanaan autonomus maintenance</t>
  </si>
  <si>
    <t>Market</t>
  </si>
  <si>
    <t>Pengembangan produk Nursingbed dengan harga jual yang kompetitif</t>
  </si>
  <si>
    <t>Perubahan kerjasama subcon menjadi supplier</t>
  </si>
  <si>
    <t>Subcon</t>
  </si>
  <si>
    <t>Permindahan Ibukota Negara ke IKN</t>
  </si>
  <si>
    <t>Peluang kerjasama dengan supplier atau subcon baru untuk mempercepat penyediaan material</t>
  </si>
  <si>
    <t>Ketersediaan SDM Gen Z untuk antisipasi banyaknya karyawan yang memasuki masa pensiun</t>
  </si>
  <si>
    <t>1st</t>
  </si>
  <si>
    <t>1, 2</t>
  </si>
  <si>
    <t>Pengelolaan perencanaan produksi &amp; keuangan yang baik</t>
  </si>
  <si>
    <t>2, 3</t>
  </si>
  <si>
    <t>4, 9</t>
  </si>
  <si>
    <t>4, 8</t>
  </si>
  <si>
    <t>Mencari alternatif vendor agar tidak terlalu bergantung kepada satu vendor</t>
  </si>
  <si>
    <t>2, 4</t>
  </si>
  <si>
    <t>1, 4</t>
  </si>
  <si>
    <t xml:space="preserve">Meningkatkan program sustainability </t>
  </si>
  <si>
    <t>Pemenuhan peraturan perundangan dan harmonisasi LKS Bipartit</t>
  </si>
  <si>
    <t>8, 9</t>
  </si>
  <si>
    <t>Menerapkan program kaderisasi karyawan</t>
  </si>
  <si>
    <t>Pemenuhan standar yang diminta para customer</t>
  </si>
  <si>
    <t>Pengelolaan subcon &amp; internal CINT agar dapat bekerja lebih efisien</t>
  </si>
  <si>
    <t>1, 5</t>
  </si>
  <si>
    <t>Penyesuaian dengan cepat terhadap perubahan regulasi</t>
  </si>
  <si>
    <t>WT8</t>
  </si>
  <si>
    <t>2, 5</t>
  </si>
  <si>
    <t>Optimalisasi sumber daya yang dimiliki CINT</t>
  </si>
  <si>
    <t>1, 2, 3, 4</t>
  </si>
  <si>
    <t>1, 2, 3, 4, 7</t>
  </si>
  <si>
    <t>4, 5</t>
  </si>
  <si>
    <t>4, 5, 6, 7</t>
  </si>
  <si>
    <t>2, 3, 4</t>
  </si>
  <si>
    <t>1, 2, 3, 9</t>
  </si>
  <si>
    <t>2, 3, 6, 9</t>
  </si>
  <si>
    <t>5, 7</t>
  </si>
  <si>
    <t>Meningkatkan hubungan dengan masyarakat sekitar</t>
  </si>
  <si>
    <t>SO10</t>
  </si>
  <si>
    <t>5, 9</t>
  </si>
  <si>
    <t>2, 3, 6</t>
  </si>
  <si>
    <t>2, 9, 10</t>
  </si>
  <si>
    <t>1, 3</t>
  </si>
  <si>
    <t>2, 3, 7</t>
  </si>
  <si>
    <t>1, 2, 9</t>
  </si>
  <si>
    <t>1, 2, 8</t>
  </si>
  <si>
    <t>7, 8</t>
  </si>
  <si>
    <t>3, 7, 8</t>
  </si>
  <si>
    <t>2, 3, 5</t>
  </si>
  <si>
    <t>2, 3, 5, 7</t>
  </si>
  <si>
    <t>2, 3, 5, 6, 8</t>
  </si>
  <si>
    <t>2, 5, 9</t>
  </si>
  <si>
    <t>2, 6</t>
  </si>
  <si>
    <t>4, 6</t>
  </si>
  <si>
    <t>Kenaikan harga bahan bakar dan listrik</t>
  </si>
  <si>
    <t>1, 7, 8</t>
  </si>
  <si>
    <t>1, 3, 5</t>
  </si>
  <si>
    <t>3, 5, 7</t>
  </si>
  <si>
    <t>3, 4, 7</t>
  </si>
  <si>
    <t>1, 7</t>
  </si>
  <si>
    <t>3, 4</t>
  </si>
  <si>
    <t>3, 6</t>
  </si>
  <si>
    <t>1, 3, 6</t>
  </si>
  <si>
    <t>6, 8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</si>
</sst>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2"/>
      <color rgb="FF333333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1"/>
      <scheme val="minor"/>
    </font>
    <font>
      <b/>
      <sz val="11"/>
      <color theme="1"/>
      <name val="Arial Narrow"/>
      <family val="2"/>
    </font>
    <font>
      <sz val="24"/>
      <color rgb="FF00B050"/>
      <name val="Calibri"/>
      <family val="2"/>
      <charset val="1"/>
      <scheme val="minor"/>
    </font>
    <font>
      <sz val="11"/>
      <color rgb="FF00B050"/>
      <name val="Calibri"/>
      <family val="2"/>
      <charset val="1"/>
      <scheme val="minor"/>
    </font>
    <font>
      <sz val="48"/>
      <color theme="1"/>
      <name val="Calibri"/>
      <family val="2"/>
      <charset val="1"/>
      <scheme val="minor"/>
    </font>
    <font>
      <sz val="11"/>
      <color rgb="FF0070C0"/>
      <name val="Calibri"/>
      <family val="2"/>
      <charset val="1"/>
      <scheme val="minor"/>
    </font>
    <font>
      <sz val="24"/>
      <color rgb="FF0070C0"/>
      <name val="Calibri"/>
      <family val="2"/>
      <charset val="1"/>
      <scheme val="minor"/>
    </font>
    <font>
      <sz val="24"/>
      <color theme="7"/>
      <name val="Calibri"/>
      <family val="2"/>
      <charset val="1"/>
      <scheme val="minor"/>
    </font>
    <font>
      <sz val="11"/>
      <color theme="7"/>
      <name val="Calibri"/>
      <family val="2"/>
      <charset val="1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59">
    <xf numFmtId="0" fontId="0" fillId="0" borderId="0" xfId="0"/>
    <xf numFmtId="0" fontId="20" fillId="3" borderId="1" xfId="0" applyFont="1" applyFill="1" applyBorder="1" applyAlignment="1">
      <alignment vertical="center"/>
    </xf>
    <xf numFmtId="0" fontId="20" fillId="3" borderId="2" xfId="0" applyFont="1" applyFill="1" applyBorder="1" applyAlignment="1">
      <alignment vertical="center" wrapText="1"/>
    </xf>
    <xf numFmtId="0" fontId="20" fillId="3" borderId="5" xfId="0" applyFont="1" applyFill="1" applyBorder="1" applyAlignment="1">
      <alignment horizontal="center"/>
    </xf>
    <xf numFmtId="0" fontId="20" fillId="3" borderId="6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/>
    </xf>
    <xf numFmtId="0" fontId="20" fillId="3" borderId="5" xfId="0" applyFont="1" applyFill="1" applyBorder="1"/>
    <xf numFmtId="0" fontId="20" fillId="0" borderId="0" xfId="0" applyFont="1" applyAlignment="1">
      <alignment horizontal="center"/>
    </xf>
    <xf numFmtId="0" fontId="19" fillId="2" borderId="0" xfId="0" applyFont="1" applyFill="1"/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left" vertical="top"/>
    </xf>
    <xf numFmtId="0" fontId="19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20" fillId="3" borderId="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20" fillId="3" borderId="4" xfId="0" applyFont="1" applyFill="1" applyBorder="1" applyAlignment="1">
      <alignment horizontal="right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/>
    </xf>
    <xf numFmtId="0" fontId="19" fillId="2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top"/>
    </xf>
    <xf numFmtId="0" fontId="19" fillId="0" borderId="9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top" wrapText="1"/>
    </xf>
    <xf numFmtId="0" fontId="19" fillId="2" borderId="6" xfId="0" applyFont="1" applyFill="1" applyBorder="1" applyAlignment="1">
      <alignment horizontal="left" vertical="top"/>
    </xf>
    <xf numFmtId="0" fontId="19" fillId="2" borderId="6" xfId="0" applyFont="1" applyFill="1" applyBorder="1" applyAlignment="1">
      <alignment horizontal="left" vertical="top" wrapText="1"/>
    </xf>
    <xf numFmtId="0" fontId="19" fillId="2" borderId="6" xfId="0" applyFont="1" applyFill="1" applyBorder="1" applyAlignment="1">
      <alignment horizontal="center" vertical="top"/>
    </xf>
    <xf numFmtId="0" fontId="19" fillId="0" borderId="6" xfId="0" applyFont="1" applyBorder="1"/>
    <xf numFmtId="0" fontId="0" fillId="2" borderId="6" xfId="0" applyFill="1" applyBorder="1"/>
    <xf numFmtId="0" fontId="19" fillId="0" borderId="6" xfId="0" applyFont="1" applyBorder="1" applyAlignment="1">
      <alignment horizontal="left" vertical="top"/>
    </xf>
    <xf numFmtId="0" fontId="19" fillId="0" borderId="6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21" fillId="2" borderId="6" xfId="0" applyFont="1" applyFill="1" applyBorder="1" applyAlignment="1">
      <alignment horizontal="left" vertical="top"/>
    </xf>
    <xf numFmtId="0" fontId="21" fillId="0" borderId="6" xfId="0" applyFont="1" applyBorder="1" applyAlignment="1">
      <alignment horizontal="left" vertical="top"/>
    </xf>
    <xf numFmtId="0" fontId="21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left" vertical="top" wrapText="1"/>
    </xf>
    <xf numFmtId="0" fontId="20" fillId="2" borderId="6" xfId="0" applyFont="1" applyFill="1" applyBorder="1" applyAlignment="1">
      <alignment horizontal="left" vertical="top"/>
    </xf>
    <xf numFmtId="0" fontId="18" fillId="2" borderId="6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left" vertical="top"/>
    </xf>
    <xf numFmtId="0" fontId="18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top"/>
    </xf>
    <xf numFmtId="0" fontId="18" fillId="2" borderId="6" xfId="0" applyFont="1" applyFill="1" applyBorder="1" applyAlignment="1">
      <alignment horizontal="left" vertical="top"/>
    </xf>
    <xf numFmtId="0" fontId="18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 wrapText="1"/>
    </xf>
    <xf numFmtId="0" fontId="19" fillId="2" borderId="9" xfId="0" applyFont="1" applyFill="1" applyBorder="1" applyAlignment="1">
      <alignment horizontal="center" vertical="top" wrapText="1"/>
    </xf>
    <xf numFmtId="0" fontId="20" fillId="2" borderId="9" xfId="0" applyFont="1" applyFill="1" applyBorder="1" applyAlignment="1">
      <alignment horizontal="left" vertical="top"/>
    </xf>
    <xf numFmtId="0" fontId="19" fillId="2" borderId="9" xfId="0" applyFont="1" applyFill="1" applyBorder="1" applyAlignment="1">
      <alignment horizontal="left" vertical="top"/>
    </xf>
    <xf numFmtId="0" fontId="18" fillId="0" borderId="9" xfId="0" applyFont="1" applyBorder="1" applyAlignment="1">
      <alignment horizontal="left" vertical="top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left" vertical="top"/>
    </xf>
    <xf numFmtId="0" fontId="18" fillId="2" borderId="9" xfId="0" applyFont="1" applyFill="1" applyBorder="1" applyAlignment="1">
      <alignment horizontal="left" vertical="top"/>
    </xf>
    <xf numFmtId="0" fontId="19" fillId="0" borderId="6" xfId="0" applyFont="1" applyBorder="1" applyAlignment="1">
      <alignment horizontal="center" vertical="top"/>
    </xf>
    <xf numFmtId="0" fontId="17" fillId="0" borderId="6" xfId="0" applyFont="1" applyBorder="1" applyAlignment="1">
      <alignment horizontal="left" vertical="top"/>
    </xf>
    <xf numFmtId="0" fontId="17" fillId="0" borderId="9" xfId="0" applyFont="1" applyBorder="1" applyAlignment="1">
      <alignment horizontal="left" vertical="top"/>
    </xf>
    <xf numFmtId="0" fontId="17" fillId="2" borderId="1" xfId="0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/>
    </xf>
    <xf numFmtId="0" fontId="17" fillId="0" borderId="6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16" fillId="0" borderId="6" xfId="0" applyFont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0" fontId="20" fillId="3" borderId="3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4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top"/>
    </xf>
    <xf numFmtId="0" fontId="15" fillId="0" borderId="9" xfId="0" applyFont="1" applyBorder="1" applyAlignment="1">
      <alignment horizontal="left" vertical="top"/>
    </xf>
    <xf numFmtId="0" fontId="15" fillId="2" borderId="9" xfId="0" applyFont="1" applyFill="1" applyBorder="1" applyAlignment="1">
      <alignment horizontal="left" vertical="top"/>
    </xf>
    <xf numFmtId="0" fontId="14" fillId="0" borderId="6" xfId="0" applyFont="1" applyBorder="1" applyAlignment="1">
      <alignment horizontal="left" vertical="top"/>
    </xf>
    <xf numFmtId="0" fontId="14" fillId="2" borderId="0" xfId="0" applyFont="1" applyFill="1" applyAlignment="1">
      <alignment horizontal="center" vertical="center"/>
    </xf>
    <xf numFmtId="0" fontId="0" fillId="2" borderId="0" xfId="0" applyFill="1"/>
    <xf numFmtId="0" fontId="20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4" fillId="4" borderId="9" xfId="0" applyFont="1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14" fillId="0" borderId="8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8" xfId="0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5" fillId="2" borderId="0" xfId="0" applyFont="1" applyFill="1"/>
    <xf numFmtId="0" fontId="20" fillId="3" borderId="1" xfId="0" applyFont="1" applyFill="1" applyBorder="1" applyAlignment="1">
      <alignment vertical="center" wrapText="1"/>
    </xf>
    <xf numFmtId="0" fontId="20" fillId="3" borderId="8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 wrapText="1"/>
    </xf>
    <xf numFmtId="0" fontId="14" fillId="2" borderId="8" xfId="0" applyFont="1" applyFill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2" borderId="6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/>
    </xf>
    <xf numFmtId="0" fontId="0" fillId="2" borderId="9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left" vertical="top"/>
    </xf>
    <xf numFmtId="0" fontId="14" fillId="2" borderId="9" xfId="0" applyFont="1" applyFill="1" applyBorder="1" applyAlignment="1">
      <alignment horizontal="center" vertical="top"/>
    </xf>
    <xf numFmtId="0" fontId="14" fillId="2" borderId="10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14" fillId="0" borderId="3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center" vertical="top"/>
    </xf>
    <xf numFmtId="0" fontId="14" fillId="0" borderId="9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14" fillId="0" borderId="10" xfId="0" applyFont="1" applyBorder="1" applyAlignment="1">
      <alignment horizontal="left" vertical="top" wrapText="1"/>
    </xf>
    <xf numFmtId="0" fontId="21" fillId="2" borderId="3" xfId="0" applyFont="1" applyFill="1" applyBorder="1" applyAlignment="1">
      <alignment horizontal="left" vertical="top"/>
    </xf>
    <xf numFmtId="0" fontId="21" fillId="0" borderId="1" xfId="0" applyFont="1" applyBorder="1" applyAlignment="1">
      <alignment horizontal="left" vertical="top"/>
    </xf>
    <xf numFmtId="0" fontId="21" fillId="0" borderId="9" xfId="0" applyFont="1" applyBorder="1" applyAlignment="1">
      <alignment vertical="center"/>
    </xf>
    <xf numFmtId="0" fontId="0" fillId="0" borderId="9" xfId="0" applyBorder="1" applyAlignment="1">
      <alignment horizontal="center" vertical="top" wrapText="1"/>
    </xf>
    <xf numFmtId="0" fontId="21" fillId="0" borderId="10" xfId="0" applyFont="1" applyBorder="1" applyAlignment="1">
      <alignment horizontal="left" vertical="top" wrapText="1"/>
    </xf>
    <xf numFmtId="0" fontId="20" fillId="2" borderId="3" xfId="0" applyFont="1" applyFill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0" fillId="0" borderId="3" xfId="0" applyFont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left" vertical="top"/>
    </xf>
    <xf numFmtId="0" fontId="20" fillId="2" borderId="9" xfId="0" applyFont="1" applyFill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/>
    </xf>
    <xf numFmtId="0" fontId="14" fillId="0" borderId="9" xfId="0" applyFont="1" applyBorder="1" applyAlignment="1">
      <alignment horizontal="left" vertical="top"/>
    </xf>
    <xf numFmtId="0" fontId="0" fillId="2" borderId="9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1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20" fillId="3" borderId="4" xfId="0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0" fontId="14" fillId="2" borderId="0" xfId="0" applyFont="1" applyFill="1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/>
    </xf>
    <xf numFmtId="0" fontId="22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4" fillId="4" borderId="8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0" borderId="9" xfId="0" applyBorder="1"/>
    <xf numFmtId="0" fontId="0" fillId="2" borderId="6" xfId="0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0" fillId="0" borderId="6" xfId="0" applyBorder="1"/>
    <xf numFmtId="0" fontId="23" fillId="0" borderId="6" xfId="0" applyFont="1" applyBorder="1"/>
    <xf numFmtId="0" fontId="0" fillId="2" borderId="6" xfId="0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top"/>
    </xf>
    <xf numFmtId="0" fontId="13" fillId="2" borderId="9" xfId="0" applyFont="1" applyFill="1" applyBorder="1" applyAlignment="1">
      <alignment horizontal="left" vertical="top"/>
    </xf>
    <xf numFmtId="0" fontId="13" fillId="0" borderId="9" xfId="0" applyFont="1" applyBorder="1" applyAlignment="1">
      <alignment horizontal="left" vertical="top"/>
    </xf>
    <xf numFmtId="0" fontId="14" fillId="2" borderId="9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2" fillId="2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top"/>
    </xf>
    <xf numFmtId="0" fontId="12" fillId="2" borderId="9" xfId="0" applyFont="1" applyFill="1" applyBorder="1" applyAlignment="1">
      <alignment horizontal="left" vertical="top"/>
    </xf>
    <xf numFmtId="0" fontId="12" fillId="0" borderId="0" xfId="1"/>
    <xf numFmtId="0" fontId="12" fillId="0" borderId="0" xfId="1" applyAlignment="1">
      <alignment horizontal="center"/>
    </xf>
    <xf numFmtId="0" fontId="22" fillId="2" borderId="0" xfId="1" applyFont="1" applyFill="1"/>
    <xf numFmtId="0" fontId="12" fillId="0" borderId="0" xfId="1" applyAlignment="1">
      <alignment vertical="top"/>
    </xf>
    <xf numFmtId="0" fontId="26" fillId="0" borderId="0" xfId="0" applyFont="1"/>
    <xf numFmtId="0" fontId="12" fillId="0" borderId="0" xfId="0" applyFont="1"/>
    <xf numFmtId="0" fontId="27" fillId="0" borderId="0" xfId="0" applyFont="1"/>
    <xf numFmtId="0" fontId="20" fillId="0" borderId="8" xfId="0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12" fillId="0" borderId="1" xfId="1" applyBorder="1" applyAlignment="1">
      <alignment horizontal="center" vertical="top"/>
    </xf>
    <xf numFmtId="0" fontId="12" fillId="0" borderId="1" xfId="1" applyBorder="1" applyAlignment="1">
      <alignment horizontal="left" vertical="top" wrapText="1"/>
    </xf>
    <xf numFmtId="2" fontId="12" fillId="0" borderId="1" xfId="1" applyNumberFormat="1" applyBorder="1" applyAlignment="1">
      <alignment horizontal="center" vertical="top"/>
    </xf>
    <xf numFmtId="0" fontId="12" fillId="0" borderId="6" xfId="1" applyBorder="1" applyAlignment="1">
      <alignment horizontal="center" vertical="top"/>
    </xf>
    <xf numFmtId="0" fontId="12" fillId="0" borderId="6" xfId="1" applyBorder="1" applyAlignment="1">
      <alignment horizontal="left" vertical="top" wrapText="1"/>
    </xf>
    <xf numFmtId="2" fontId="12" fillId="0" borderId="6" xfId="1" applyNumberFormat="1" applyBorder="1" applyAlignment="1">
      <alignment horizontal="center" vertical="top"/>
    </xf>
    <xf numFmtId="0" fontId="12" fillId="2" borderId="6" xfId="1" applyFill="1" applyBorder="1" applyAlignment="1">
      <alignment horizontal="left" vertical="top" wrapText="1"/>
    </xf>
    <xf numFmtId="0" fontId="0" fillId="0" borderId="0" xfId="0" pivotButton="1"/>
    <xf numFmtId="0" fontId="12" fillId="2" borderId="1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0" fillId="3" borderId="8" xfId="1" applyFont="1" applyFill="1" applyBorder="1" applyAlignment="1">
      <alignment horizontal="center" vertical="center"/>
    </xf>
    <xf numFmtId="0" fontId="20" fillId="3" borderId="8" xfId="1" applyFont="1" applyFill="1" applyBorder="1" applyAlignment="1">
      <alignment horizontal="center" vertical="top"/>
    </xf>
    <xf numFmtId="0" fontId="20" fillId="3" borderId="8" xfId="1" applyFont="1" applyFill="1" applyBorder="1" applyAlignment="1">
      <alignment horizontal="center"/>
    </xf>
    <xf numFmtId="0" fontId="20" fillId="3" borderId="8" xfId="1" applyFont="1" applyFill="1" applyBorder="1"/>
    <xf numFmtId="0" fontId="20" fillId="3" borderId="8" xfId="1" applyFont="1" applyFill="1" applyBorder="1" applyAlignment="1">
      <alignment horizontal="right"/>
    </xf>
    <xf numFmtId="0" fontId="12" fillId="0" borderId="6" xfId="1" applyBorder="1" applyAlignment="1">
      <alignment horizontal="left" vertical="top"/>
    </xf>
    <xf numFmtId="2" fontId="0" fillId="0" borderId="8" xfId="0" applyNumberFormat="1" applyBorder="1" applyAlignment="1">
      <alignment horizontal="center"/>
    </xf>
    <xf numFmtId="0" fontId="20" fillId="2" borderId="5" xfId="0" applyFon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30" fillId="0" borderId="14" xfId="0" applyFont="1" applyBorder="1"/>
    <xf numFmtId="0" fontId="0" fillId="0" borderId="14" xfId="0" applyBorder="1"/>
    <xf numFmtId="0" fontId="32" fillId="0" borderId="14" xfId="0" applyFont="1" applyBorder="1"/>
    <xf numFmtId="0" fontId="33" fillId="0" borderId="14" xfId="0" applyFont="1" applyBorder="1" applyAlignment="1">
      <alignment horizontal="right" vertical="center"/>
    </xf>
    <xf numFmtId="0" fontId="33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6" xfId="0" applyBorder="1"/>
    <xf numFmtId="0" fontId="0" fillId="0" borderId="7" xfId="0" applyBorder="1"/>
    <xf numFmtId="0" fontId="0" fillId="0" borderId="17" xfId="0" applyBorder="1"/>
    <xf numFmtId="0" fontId="0" fillId="0" borderId="18" xfId="0" applyBorder="1"/>
    <xf numFmtId="0" fontId="0" fillId="0" borderId="10" xfId="0" applyBorder="1"/>
    <xf numFmtId="0" fontId="34" fillId="2" borderId="19" xfId="0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left" vertical="center"/>
    </xf>
    <xf numFmtId="0" fontId="35" fillId="2" borderId="12" xfId="0" applyFont="1" applyFill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right" vertical="center"/>
    </xf>
    <xf numFmtId="0" fontId="29" fillId="0" borderId="20" xfId="0" applyFont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 wrapText="1"/>
    </xf>
    <xf numFmtId="2" fontId="20" fillId="3" borderId="8" xfId="1" applyNumberFormat="1" applyFont="1" applyFill="1" applyBorder="1" applyAlignment="1">
      <alignment horizontal="center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0" fontId="20" fillId="2" borderId="0" xfId="0" applyFont="1" applyFill="1" applyAlignment="1">
      <alignment vertical="top" wrapText="1"/>
    </xf>
    <xf numFmtId="0" fontId="20" fillId="0" borderId="0" xfId="0" applyFont="1" applyAlignment="1">
      <alignment vertical="top"/>
    </xf>
    <xf numFmtId="0" fontId="20" fillId="0" borderId="12" xfId="0" applyFont="1" applyBorder="1" applyAlignment="1">
      <alignment vertical="top" wrapText="1"/>
    </xf>
    <xf numFmtId="0" fontId="20" fillId="5" borderId="21" xfId="0" applyFont="1" applyFill="1" applyBorder="1" applyAlignment="1">
      <alignment horizontal="center" vertical="top"/>
    </xf>
    <xf numFmtId="0" fontId="20" fillId="6" borderId="21" xfId="0" applyFont="1" applyFill="1" applyBorder="1" applyAlignment="1">
      <alignment horizontal="center" vertical="top"/>
    </xf>
    <xf numFmtId="0" fontId="20" fillId="7" borderId="21" xfId="0" applyFont="1" applyFill="1" applyBorder="1" applyAlignment="1">
      <alignment horizontal="center" vertical="top"/>
    </xf>
    <xf numFmtId="0" fontId="20" fillId="4" borderId="21" xfId="0" applyFont="1" applyFill="1" applyBorder="1" applyAlignment="1">
      <alignment horizontal="center" vertical="top"/>
    </xf>
    <xf numFmtId="0" fontId="11" fillId="4" borderId="9" xfId="0" applyFont="1" applyFill="1" applyBorder="1" applyAlignment="1">
      <alignment horizontal="left" vertical="top" wrapText="1"/>
    </xf>
    <xf numFmtId="0" fontId="11" fillId="5" borderId="9" xfId="0" applyFont="1" applyFill="1" applyBorder="1" applyAlignment="1">
      <alignment horizontal="center" vertical="top" wrapText="1"/>
    </xf>
    <xf numFmtId="0" fontId="11" fillId="6" borderId="9" xfId="0" applyFont="1" applyFill="1" applyBorder="1" applyAlignment="1">
      <alignment vertical="top" wrapText="1"/>
    </xf>
    <xf numFmtId="0" fontId="11" fillId="4" borderId="23" xfId="0" applyFont="1" applyFill="1" applyBorder="1" applyAlignment="1">
      <alignment horizontal="center" vertical="top"/>
    </xf>
    <xf numFmtId="0" fontId="11" fillId="4" borderId="8" xfId="0" applyFont="1" applyFill="1" applyBorder="1" applyAlignment="1">
      <alignment horizontal="left" vertical="top" wrapText="1"/>
    </xf>
    <xf numFmtId="0" fontId="11" fillId="6" borderId="24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11" fillId="7" borderId="8" xfId="0" applyFont="1" applyFill="1" applyBorder="1" applyAlignment="1">
      <alignment horizontal="center" vertical="top" wrapText="1"/>
    </xf>
    <xf numFmtId="0" fontId="11" fillId="4" borderId="24" xfId="0" applyFont="1" applyFill="1" applyBorder="1" applyAlignment="1">
      <alignment horizontal="center" vertical="top"/>
    </xf>
    <xf numFmtId="0" fontId="11" fillId="5" borderId="8" xfId="0" applyFont="1" applyFill="1" applyBorder="1" applyAlignment="1">
      <alignment horizontal="center" vertical="top" wrapText="1"/>
    </xf>
    <xf numFmtId="0" fontId="20" fillId="0" borderId="25" xfId="0" applyFont="1" applyBorder="1" applyAlignment="1">
      <alignment vertical="top" wrapText="1"/>
    </xf>
    <xf numFmtId="0" fontId="20" fillId="0" borderId="26" xfId="0" applyFont="1" applyBorder="1" applyAlignment="1">
      <alignment vertical="top"/>
    </xf>
    <xf numFmtId="0" fontId="11" fillId="7" borderId="8" xfId="0" applyFont="1" applyFill="1" applyBorder="1" applyAlignment="1">
      <alignment vertical="top" wrapText="1"/>
    </xf>
    <xf numFmtId="0" fontId="11" fillId="5" borderId="5" xfId="0" applyFont="1" applyFill="1" applyBorder="1" applyAlignment="1">
      <alignment horizontal="center" vertical="top"/>
    </xf>
    <xf numFmtId="0" fontId="11" fillId="5" borderId="24" xfId="0" applyFont="1" applyFill="1" applyBorder="1" applyAlignment="1">
      <alignment horizontal="center" vertical="top"/>
    </xf>
    <xf numFmtId="0" fontId="11" fillId="7" borderId="32" xfId="0" applyFont="1" applyFill="1" applyBorder="1" applyAlignment="1">
      <alignment horizontal="center" vertical="top"/>
    </xf>
    <xf numFmtId="0" fontId="11" fillId="7" borderId="33" xfId="0" applyFont="1" applyFill="1" applyBorder="1" applyAlignment="1">
      <alignment horizontal="center" vertical="top"/>
    </xf>
    <xf numFmtId="0" fontId="11" fillId="7" borderId="8" xfId="0" applyFont="1" applyFill="1" applyBorder="1" applyAlignment="1">
      <alignment horizontal="center" vertical="top"/>
    </xf>
    <xf numFmtId="0" fontId="11" fillId="7" borderId="24" xfId="0" applyFont="1" applyFill="1" applyBorder="1" applyAlignment="1">
      <alignment horizontal="center" vertical="top"/>
    </xf>
    <xf numFmtId="0" fontId="11" fillId="5" borderId="0" xfId="0" applyFont="1" applyFill="1" applyAlignment="1">
      <alignment horizontal="center" vertical="top" wrapText="1"/>
    </xf>
    <xf numFmtId="0" fontId="11" fillId="5" borderId="22" xfId="0" applyFont="1" applyFill="1" applyBorder="1" applyAlignment="1">
      <alignment horizontal="center" vertical="top"/>
    </xf>
    <xf numFmtId="0" fontId="11" fillId="7" borderId="23" xfId="0" applyFont="1" applyFill="1" applyBorder="1" applyAlignment="1">
      <alignment horizontal="center" vertical="top"/>
    </xf>
    <xf numFmtId="0" fontId="11" fillId="5" borderId="5" xfId="0" applyFont="1" applyFill="1" applyBorder="1" applyAlignment="1">
      <alignment horizontal="center" vertical="top" wrapText="1"/>
    </xf>
    <xf numFmtId="0" fontId="11" fillId="6" borderId="10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horizontal="center" vertical="top"/>
    </xf>
    <xf numFmtId="0" fontId="11" fillId="6" borderId="34" xfId="0" applyFont="1" applyFill="1" applyBorder="1" applyAlignment="1">
      <alignment horizontal="left" vertical="top" wrapText="1"/>
    </xf>
    <xf numFmtId="0" fontId="11" fillId="6" borderId="8" xfId="0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/>
    </xf>
    <xf numFmtId="0" fontId="11" fillId="4" borderId="34" xfId="0" applyFont="1" applyFill="1" applyBorder="1" applyAlignment="1">
      <alignment vertical="top" wrapText="1"/>
    </xf>
    <xf numFmtId="0" fontId="11" fillId="4" borderId="6" xfId="0" applyFont="1" applyFill="1" applyBorder="1" applyAlignment="1">
      <alignment horizontal="center" vertical="top"/>
    </xf>
    <xf numFmtId="0" fontId="11" fillId="6" borderId="8" xfId="0" applyFont="1" applyFill="1" applyBorder="1" applyAlignment="1">
      <alignment horizontal="center" vertical="top"/>
    </xf>
    <xf numFmtId="0" fontId="11" fillId="4" borderId="8" xfId="0" applyFont="1" applyFill="1" applyBorder="1" applyAlignment="1">
      <alignment horizontal="center" vertical="top"/>
    </xf>
    <xf numFmtId="0" fontId="11" fillId="6" borderId="5" xfId="0" applyFont="1" applyFill="1" applyBorder="1" applyAlignment="1">
      <alignment vertical="top"/>
    </xf>
    <xf numFmtId="0" fontId="11" fillId="6" borderId="37" xfId="0" applyFont="1" applyFill="1" applyBorder="1" applyAlignment="1">
      <alignment vertical="top"/>
    </xf>
    <xf numFmtId="0" fontId="11" fillId="6" borderId="39" xfId="0" applyFont="1" applyFill="1" applyBorder="1" applyAlignment="1">
      <alignment horizontal="center" vertical="top"/>
    </xf>
    <xf numFmtId="0" fontId="20" fillId="6" borderId="40" xfId="0" applyFont="1" applyFill="1" applyBorder="1" applyAlignment="1">
      <alignment horizontal="center" vertical="top"/>
    </xf>
    <xf numFmtId="0" fontId="20" fillId="4" borderId="40" xfId="0" applyFont="1" applyFill="1" applyBorder="1" applyAlignment="1">
      <alignment horizontal="center" vertical="top"/>
    </xf>
    <xf numFmtId="0" fontId="11" fillId="2" borderId="0" xfId="0" applyFont="1" applyFill="1" applyAlignment="1">
      <alignment horizontal="right" vertical="top"/>
    </xf>
    <xf numFmtId="0" fontId="11" fillId="2" borderId="0" xfId="0" applyFont="1" applyFill="1" applyAlignment="1">
      <alignment vertical="top"/>
    </xf>
    <xf numFmtId="0" fontId="10" fillId="7" borderId="8" xfId="0" applyFont="1" applyFill="1" applyBorder="1" applyAlignment="1">
      <alignment horizontal="center" vertical="top"/>
    </xf>
    <xf numFmtId="0" fontId="10" fillId="5" borderId="5" xfId="0" applyFont="1" applyFill="1" applyBorder="1" applyAlignment="1">
      <alignment horizontal="center" vertical="top" wrapText="1"/>
    </xf>
    <xf numFmtId="0" fontId="10" fillId="5" borderId="30" xfId="0" applyFont="1" applyFill="1" applyBorder="1" applyAlignment="1">
      <alignment vertical="top" wrapText="1"/>
    </xf>
    <xf numFmtId="0" fontId="20" fillId="0" borderId="12" xfId="0" applyFont="1" applyBorder="1" applyAlignment="1">
      <alignment horizontal="center" vertical="top" wrapText="1"/>
    </xf>
    <xf numFmtId="0" fontId="10" fillId="7" borderId="35" xfId="0" applyFont="1" applyFill="1" applyBorder="1" applyAlignment="1">
      <alignment vertical="top" wrapText="1"/>
    </xf>
    <xf numFmtId="0" fontId="10" fillId="6" borderId="8" xfId="0" applyFont="1" applyFill="1" applyBorder="1" applyAlignment="1">
      <alignment vertical="top" wrapText="1"/>
    </xf>
    <xf numFmtId="0" fontId="10" fillId="7" borderId="8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6" borderId="8" xfId="0" applyFont="1" applyFill="1" applyBorder="1" applyAlignment="1">
      <alignment horizontal="center" vertical="top" wrapText="1"/>
    </xf>
    <xf numFmtId="0" fontId="10" fillId="4" borderId="34" xfId="0" applyFont="1" applyFill="1" applyBorder="1" applyAlignment="1">
      <alignment vertical="top" wrapText="1"/>
    </xf>
    <xf numFmtId="0" fontId="9" fillId="4" borderId="16" xfId="0" applyFont="1" applyFill="1" applyBorder="1" applyAlignment="1">
      <alignment horizontal="left" vertical="top" wrapText="1"/>
    </xf>
    <xf numFmtId="0" fontId="9" fillId="4" borderId="34" xfId="0" applyFont="1" applyFill="1" applyBorder="1" applyAlignment="1">
      <alignment vertical="top" wrapText="1"/>
    </xf>
    <xf numFmtId="0" fontId="9" fillId="4" borderId="9" xfId="0" applyFont="1" applyFill="1" applyBorder="1" applyAlignment="1">
      <alignment horizontal="center" vertical="top"/>
    </xf>
    <xf numFmtId="0" fontId="8" fillId="4" borderId="24" xfId="0" applyFont="1" applyFill="1" applyBorder="1" applyAlignment="1">
      <alignment horizontal="center" vertical="top"/>
    </xf>
    <xf numFmtId="0" fontId="8" fillId="4" borderId="34" xfId="0" applyFont="1" applyFill="1" applyBorder="1" applyAlignment="1">
      <alignment vertical="top" wrapText="1"/>
    </xf>
    <xf numFmtId="0" fontId="8" fillId="4" borderId="9" xfId="0" applyFont="1" applyFill="1" applyBorder="1" applyAlignment="1">
      <alignment horizontal="center" vertical="top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/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2" borderId="6" xfId="0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/>
    </xf>
    <xf numFmtId="0" fontId="7" fillId="2" borderId="6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20" fillId="2" borderId="22" xfId="0" applyFont="1" applyFill="1" applyBorder="1" applyAlignment="1">
      <alignment horizontal="center" vertical="top" textRotation="255"/>
    </xf>
    <xf numFmtId="0" fontId="20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20" fillId="3" borderId="1" xfId="0" applyFont="1" applyFill="1" applyBorder="1" applyAlignment="1">
      <alignment vertical="top"/>
    </xf>
    <xf numFmtId="0" fontId="20" fillId="3" borderId="3" xfId="0" applyFont="1" applyFill="1" applyBorder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0" fillId="0" borderId="0" xfId="0" applyFont="1"/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vertical="top"/>
    </xf>
    <xf numFmtId="0" fontId="20" fillId="0" borderId="6" xfId="0" applyFont="1" applyBorder="1" applyAlignment="1">
      <alignment horizontal="center" vertical="top"/>
    </xf>
    <xf numFmtId="0" fontId="20" fillId="2" borderId="0" xfId="0" applyFont="1" applyFill="1" applyAlignment="1">
      <alignment vertical="center" wrapText="1"/>
    </xf>
    <xf numFmtId="0" fontId="7" fillId="2" borderId="0" xfId="0" applyFont="1" applyFill="1" applyAlignment="1">
      <alignment wrapText="1"/>
    </xf>
    <xf numFmtId="0" fontId="21" fillId="2" borderId="6" xfId="0" applyFont="1" applyFill="1" applyBorder="1" applyAlignment="1">
      <alignment horizontal="left" vertical="top" wrapText="1"/>
    </xf>
    <xf numFmtId="0" fontId="21" fillId="0" borderId="6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20" fillId="3" borderId="5" xfId="0" applyFont="1" applyFill="1" applyBorder="1" applyAlignment="1">
      <alignment wrapText="1"/>
    </xf>
    <xf numFmtId="0" fontId="20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0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20" fillId="0" borderId="0" xfId="0" applyFont="1" applyAlignment="1">
      <alignment horizontal="right" wrapText="1"/>
    </xf>
    <xf numFmtId="0" fontId="6" fillId="0" borderId="6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/>
    </xf>
    <xf numFmtId="0" fontId="6" fillId="0" borderId="1" xfId="1" applyFont="1" applyBorder="1" applyAlignment="1">
      <alignment horizontal="left" vertical="top"/>
    </xf>
    <xf numFmtId="0" fontId="5" fillId="5" borderId="30" xfId="0" applyFont="1" applyFill="1" applyBorder="1" applyAlignment="1">
      <alignment vertical="top" wrapText="1"/>
    </xf>
    <xf numFmtId="0" fontId="5" fillId="0" borderId="6" xfId="0" applyFont="1" applyBorder="1" applyAlignment="1">
      <alignment horizontal="center" vertical="top"/>
    </xf>
    <xf numFmtId="0" fontId="5" fillId="4" borderId="8" xfId="0" applyFont="1" applyFill="1" applyBorder="1" applyAlignment="1">
      <alignment horizontal="left" vertical="top" wrapText="1"/>
    </xf>
    <xf numFmtId="0" fontId="5" fillId="5" borderId="8" xfId="0" applyFont="1" applyFill="1" applyBorder="1" applyAlignment="1">
      <alignment horizontal="center" vertical="top" wrapText="1"/>
    </xf>
    <xf numFmtId="0" fontId="10" fillId="5" borderId="18" xfId="0" applyFont="1" applyFill="1" applyBorder="1" applyAlignment="1">
      <alignment horizontal="center" vertical="top" wrapText="1"/>
    </xf>
    <xf numFmtId="0" fontId="11" fillId="7" borderId="9" xfId="0" applyFont="1" applyFill="1" applyBorder="1" applyAlignment="1">
      <alignment horizontal="center" vertical="top" wrapText="1"/>
    </xf>
    <xf numFmtId="0" fontId="5" fillId="5" borderId="34" xfId="0" applyFont="1" applyFill="1" applyBorder="1" applyAlignment="1">
      <alignment vertical="top" wrapText="1"/>
    </xf>
    <xf numFmtId="0" fontId="5" fillId="7" borderId="31" xfId="0" applyFont="1" applyFill="1" applyBorder="1" applyAlignment="1">
      <alignment vertical="top" wrapText="1"/>
    </xf>
    <xf numFmtId="0" fontId="5" fillId="7" borderId="34" xfId="0" applyFont="1" applyFill="1" applyBorder="1" applyAlignment="1">
      <alignment vertical="top" wrapText="1"/>
    </xf>
    <xf numFmtId="0" fontId="5" fillId="7" borderId="35" xfId="0" applyFont="1" applyFill="1" applyBorder="1" applyAlignment="1">
      <alignment vertical="top" wrapText="1"/>
    </xf>
    <xf numFmtId="0" fontId="5" fillId="6" borderId="8" xfId="0" applyFont="1" applyFill="1" applyBorder="1" applyAlignment="1">
      <alignment vertical="top" wrapText="1"/>
    </xf>
    <xf numFmtId="0" fontId="5" fillId="7" borderId="8" xfId="0" applyFont="1" applyFill="1" applyBorder="1" applyAlignment="1">
      <alignment horizontal="center" vertical="top"/>
    </xf>
    <xf numFmtId="0" fontId="5" fillId="6" borderId="34" xfId="0" applyFont="1" applyFill="1" applyBorder="1" applyAlignment="1">
      <alignment horizontal="left" vertical="top" wrapText="1"/>
    </xf>
    <xf numFmtId="0" fontId="5" fillId="6" borderId="9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/>
    </xf>
    <xf numFmtId="0" fontId="20" fillId="2" borderId="0" xfId="0" applyFont="1" applyFill="1" applyAlignment="1">
      <alignment horizontal="center" vertical="top" textRotation="255"/>
    </xf>
    <xf numFmtId="0" fontId="11" fillId="6" borderId="8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vertical="top" wrapText="1"/>
    </xf>
    <xf numFmtId="0" fontId="3" fillId="5" borderId="28" xfId="0" applyFont="1" applyFill="1" applyBorder="1" applyAlignment="1">
      <alignment horizontal="center" vertical="top" wrapText="1"/>
    </xf>
    <xf numFmtId="0" fontId="3" fillId="5" borderId="30" xfId="0" applyFont="1" applyFill="1" applyBorder="1" applyAlignment="1">
      <alignment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6" borderId="34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center" vertical="top" wrapText="1"/>
    </xf>
    <xf numFmtId="0" fontId="3" fillId="6" borderId="38" xfId="0" applyFont="1" applyFill="1" applyBorder="1" applyAlignment="1">
      <alignment vertical="top" wrapText="1"/>
    </xf>
    <xf numFmtId="0" fontId="3" fillId="6" borderId="34" xfId="0" applyFont="1" applyFill="1" applyBorder="1" applyAlignment="1">
      <alignment vertical="top" wrapText="1"/>
    </xf>
    <xf numFmtId="0" fontId="3" fillId="4" borderId="16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center" vertical="top"/>
    </xf>
    <xf numFmtId="0" fontId="20" fillId="0" borderId="16" xfId="0" applyFont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top" wrapText="1"/>
    </xf>
    <xf numFmtId="0" fontId="2" fillId="4" borderId="34" xfId="0" applyFont="1" applyFill="1" applyBorder="1" applyAlignment="1">
      <alignment vertical="top" wrapText="1"/>
    </xf>
    <xf numFmtId="0" fontId="22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0" fillId="3" borderId="3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19" fillId="2" borderId="0" xfId="0" applyFont="1" applyFill="1" applyAlignment="1">
      <alignment horizontal="center" vertical="center"/>
    </xf>
    <xf numFmtId="0" fontId="20" fillId="0" borderId="8" xfId="0" applyFont="1" applyBorder="1" applyAlignment="1">
      <alignment horizontal="center" wrapText="1"/>
    </xf>
    <xf numFmtId="0" fontId="20" fillId="3" borderId="3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/>
    </xf>
    <xf numFmtId="0" fontId="22" fillId="0" borderId="0" xfId="1" applyFont="1" applyAlignment="1">
      <alignment horizontal="center"/>
    </xf>
    <xf numFmtId="0" fontId="28" fillId="0" borderId="16" xfId="0" applyFont="1" applyBorder="1" applyAlignment="1">
      <alignment horizontal="center" vertical="center" textRotation="255" wrapText="1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 textRotation="255" wrapText="1"/>
    </xf>
    <xf numFmtId="0" fontId="20" fillId="3" borderId="8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top"/>
    </xf>
    <xf numFmtId="0" fontId="20" fillId="2" borderId="27" xfId="0" applyFont="1" applyFill="1" applyBorder="1" applyAlignment="1">
      <alignment horizontal="center" vertical="top"/>
    </xf>
    <xf numFmtId="0" fontId="20" fillId="2" borderId="26" xfId="0" applyFont="1" applyFill="1" applyBorder="1" applyAlignment="1">
      <alignment horizontal="center" vertical="top"/>
    </xf>
    <xf numFmtId="0" fontId="20" fillId="2" borderId="29" xfId="0" applyFont="1" applyFill="1" applyBorder="1" applyAlignment="1">
      <alignment horizontal="center" vertical="top" textRotation="255"/>
    </xf>
    <xf numFmtId="0" fontId="20" fillId="2" borderId="22" xfId="0" applyFont="1" applyFill="1" applyBorder="1" applyAlignment="1">
      <alignment horizontal="center" vertical="top" textRotation="255"/>
    </xf>
    <xf numFmtId="0" fontId="20" fillId="2" borderId="36" xfId="0" applyFont="1" applyFill="1" applyBorder="1" applyAlignment="1">
      <alignment horizontal="center" vertical="top" textRotation="255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6" xfId="1" applyFont="1" applyFill="1" applyBorder="1" applyAlignment="1">
      <alignment horizontal="left" vertical="top"/>
    </xf>
    <xf numFmtId="0" fontId="12" fillId="0" borderId="6" xfId="1" applyFill="1" applyBorder="1" applyAlignment="1">
      <alignment horizontal="left" vertical="top"/>
    </xf>
    <xf numFmtId="0" fontId="6" fillId="0" borderId="6" xfId="1" applyFont="1" applyFill="1" applyBorder="1" applyAlignment="1">
      <alignment horizontal="left" vertical="top"/>
    </xf>
    <xf numFmtId="0" fontId="20" fillId="0" borderId="0" xfId="0" applyFont="1" applyBorder="1" applyAlignment="1">
      <alignment horizontal="center" vertical="center"/>
    </xf>
    <xf numFmtId="0" fontId="1" fillId="4" borderId="8" xfId="0" applyFont="1" applyFill="1" applyBorder="1" applyAlignment="1">
      <alignment horizontal="left" vertical="top" wrapText="1"/>
    </xf>
    <xf numFmtId="0" fontId="1" fillId="5" borderId="28" xfId="0" applyFont="1" applyFill="1" applyBorder="1" applyAlignment="1">
      <alignment horizontal="center" vertical="top" wrapText="1"/>
    </xf>
    <xf numFmtId="0" fontId="1" fillId="5" borderId="34" xfId="0" applyFont="1" applyFill="1" applyBorder="1" applyAlignment="1">
      <alignment vertical="top" wrapText="1"/>
    </xf>
    <xf numFmtId="0" fontId="1" fillId="5" borderId="8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 vertical="top" wrapText="1"/>
    </xf>
    <xf numFmtId="0" fontId="1" fillId="7" borderId="34" xfId="0" applyFont="1" applyFill="1" applyBorder="1" applyAlignment="1">
      <alignment vertical="top" wrapText="1"/>
    </xf>
    <xf numFmtId="0" fontId="1" fillId="7" borderId="6" xfId="0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vertical="top" wrapText="1"/>
    </xf>
    <xf numFmtId="0" fontId="11" fillId="8" borderId="8" xfId="0" applyFont="1" applyFill="1" applyBorder="1" applyAlignment="1">
      <alignment vertical="top" wrapText="1"/>
    </xf>
    <xf numFmtId="0" fontId="1" fillId="6" borderId="22" xfId="0" applyFont="1" applyFill="1" applyBorder="1" applyAlignment="1">
      <alignment horizontal="center" vertical="top" wrapText="1"/>
    </xf>
    <xf numFmtId="0" fontId="1" fillId="6" borderId="24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/>
    </xf>
    <xf numFmtId="0" fontId="1" fillId="4" borderId="23" xfId="0" applyFont="1" applyFill="1" applyBorder="1" applyAlignment="1">
      <alignment horizontal="center" vertical="top"/>
    </xf>
    <xf numFmtId="0" fontId="1" fillId="4" borderId="24" xfId="0" applyFont="1" applyFill="1" applyBorder="1" applyAlignment="1">
      <alignment horizontal="center" vertical="top"/>
    </xf>
    <xf numFmtId="0" fontId="1" fillId="4" borderId="24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193E8C54-2B51-44FA-A8DA-71D20D8062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83736</xdr:colOff>
      <xdr:row>16</xdr:row>
      <xdr:rowOff>196548</xdr:rowOff>
    </xdr:from>
    <xdr:to>
      <xdr:col>12</xdr:col>
      <xdr:colOff>387279</xdr:colOff>
      <xdr:row>16</xdr:row>
      <xdr:rowOff>422402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FCD551-0107-4F22-AEBB-B29F1A070465}"/>
            </a:ext>
          </a:extLst>
        </xdr:cNvPr>
        <xdr:cNvSpPr txBox="1"/>
      </xdr:nvSpPr>
      <xdr:spPr>
        <a:xfrm>
          <a:off x="8804403" y="673704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-4</a:t>
          </a:r>
        </a:p>
      </xdr:txBody>
    </xdr:sp>
    <xdr:clientData/>
  </xdr:twoCellAnchor>
  <xdr:twoCellAnchor>
    <xdr:from>
      <xdr:col>12</xdr:col>
      <xdr:colOff>555624</xdr:colOff>
      <xdr:row>7</xdr:row>
      <xdr:rowOff>492123</xdr:rowOff>
    </xdr:from>
    <xdr:to>
      <xdr:col>16</xdr:col>
      <xdr:colOff>587375</xdr:colOff>
      <xdr:row>12</xdr:row>
      <xdr:rowOff>317499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F6277D5-CCB8-450E-8CDC-E2256B9D3953}"/>
            </a:ext>
          </a:extLst>
        </xdr:cNvPr>
        <xdr:cNvSpPr txBox="1"/>
      </xdr:nvSpPr>
      <xdr:spPr>
        <a:xfrm>
          <a:off x="9242424" y="2082798"/>
          <a:ext cx="2470151" cy="25876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Peningkatan penjualan</a:t>
          </a:r>
        </a:p>
        <a:p>
          <a:r>
            <a:rPr lang="en-US" sz="1400"/>
            <a:t>2. Expansi usaha</a:t>
          </a:r>
        </a:p>
        <a:p>
          <a:r>
            <a:rPr lang="en-US" sz="1400"/>
            <a:t>3. Penetrasi pasar</a:t>
          </a:r>
        </a:p>
        <a:p>
          <a:r>
            <a:rPr lang="en-US" sz="1400"/>
            <a:t>4. Pengembangan pasar</a:t>
          </a:r>
        </a:p>
        <a:p>
          <a:r>
            <a:rPr lang="en-US" sz="1400"/>
            <a:t>5. Pengembangan produk</a:t>
          </a:r>
        </a:p>
        <a:p>
          <a:r>
            <a:rPr lang="en-US" sz="1400"/>
            <a:t>6. Kendali jalur distribusi</a:t>
          </a:r>
        </a:p>
        <a:p>
          <a:r>
            <a:rPr lang="en-US" sz="1400"/>
            <a:t>7.</a:t>
          </a:r>
          <a:r>
            <a:rPr lang="en-US" sz="1400" baseline="0"/>
            <a:t> Kendali supplier</a:t>
          </a:r>
        </a:p>
        <a:p>
          <a:r>
            <a:rPr lang="en-US" sz="1400" baseline="0"/>
            <a:t>8. Kendali pesaing</a:t>
          </a:r>
        </a:p>
        <a:p>
          <a:r>
            <a:rPr lang="en-US" sz="1400" baseline="0"/>
            <a:t>9. Produk baru sejenis</a:t>
          </a:r>
        </a:p>
        <a:p>
          <a:r>
            <a:rPr lang="en-US" sz="1400" baseline="0"/>
            <a:t>10. Produk baru tidak sejenis</a:t>
          </a:r>
        </a:p>
        <a:p>
          <a:r>
            <a:rPr lang="en-US" sz="1400" baseline="0"/>
            <a:t>11. Akuisisi</a:t>
          </a:r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7</xdr:col>
      <xdr:colOff>587375</xdr:colOff>
      <xdr:row>14</xdr:row>
      <xdr:rowOff>444500</xdr:rowOff>
    </xdr:from>
    <xdr:to>
      <xdr:col>10</xdr:col>
      <xdr:colOff>222250</xdr:colOff>
      <xdr:row>16</xdr:row>
      <xdr:rowOff>396875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0CE886B-8CE6-40F4-A672-2580ABE3ECC5}"/>
            </a:ext>
          </a:extLst>
        </xdr:cNvPr>
        <xdr:cNvSpPr txBox="1"/>
      </xdr:nvSpPr>
      <xdr:spPr>
        <a:xfrm>
          <a:off x="6226175" y="5902325"/>
          <a:ext cx="1463675" cy="1057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Efisiensi</a:t>
          </a:r>
        </a:p>
        <a:p>
          <a:r>
            <a:rPr lang="en-US" sz="1400"/>
            <a:t>2. Divestasi</a:t>
          </a:r>
        </a:p>
        <a:p>
          <a:r>
            <a:rPr lang="en-US" sz="1400"/>
            <a:t>3. Likuidasi</a:t>
          </a:r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6</xdr:col>
      <xdr:colOff>206375</xdr:colOff>
      <xdr:row>8</xdr:row>
      <xdr:rowOff>381000</xdr:rowOff>
    </xdr:from>
    <xdr:to>
      <xdr:col>11</xdr:col>
      <xdr:colOff>254000</xdr:colOff>
      <xdr:row>10</xdr:row>
      <xdr:rowOff>349250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3EF2606-605F-44DE-A0F4-2410FA7F9C93}"/>
            </a:ext>
          </a:extLst>
        </xdr:cNvPr>
        <xdr:cNvSpPr txBox="1"/>
      </xdr:nvSpPr>
      <xdr:spPr>
        <a:xfrm>
          <a:off x="5235575" y="2524125"/>
          <a:ext cx="3095625" cy="107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Mempertahankan</a:t>
          </a:r>
          <a:r>
            <a:rPr lang="en-US" sz="1400" baseline="0"/>
            <a:t> produk yang sama</a:t>
          </a:r>
          <a:endParaRPr lang="en-US" sz="1400"/>
        </a:p>
        <a:p>
          <a:r>
            <a:rPr lang="en-US" sz="1400"/>
            <a:t>2. Mempertahankan </a:t>
          </a:r>
          <a:r>
            <a:rPr lang="en-US" sz="1400" baseline="0"/>
            <a:t> pangsa pasar</a:t>
          </a:r>
        </a:p>
        <a:p>
          <a:r>
            <a:rPr lang="en-US" sz="1400" baseline="0"/>
            <a:t>3. Mempertahankan jumlah  produksi</a:t>
          </a:r>
          <a:endParaRPr lang="en-US" sz="1400"/>
        </a:p>
        <a:p>
          <a:r>
            <a:rPr lang="id-ID" sz="1400"/>
            <a:t>4</a:t>
          </a:r>
          <a:r>
            <a:rPr lang="en-US" sz="1400"/>
            <a:t>. Mempertahankan tingkat</a:t>
          </a:r>
          <a:r>
            <a:rPr lang="en-US" sz="1400" baseline="0"/>
            <a:t> profit</a:t>
          </a:r>
          <a:endParaRPr lang="en-US" sz="1400"/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13</xdr:col>
      <xdr:colOff>164705</xdr:colOff>
      <xdr:row>14</xdr:row>
      <xdr:rowOff>418703</xdr:rowOff>
    </xdr:from>
    <xdr:to>
      <xdr:col>17</xdr:col>
      <xdr:colOff>317501</xdr:colOff>
      <xdr:row>16</xdr:row>
      <xdr:rowOff>386953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0ED9DEE-7008-441B-95D9-9EFD08C30EF2}"/>
            </a:ext>
          </a:extLst>
        </xdr:cNvPr>
        <xdr:cNvSpPr txBox="1"/>
      </xdr:nvSpPr>
      <xdr:spPr>
        <a:xfrm>
          <a:off x="9461105" y="5876528"/>
          <a:ext cx="2591196" cy="107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Menggabungkan beberapa strategi</a:t>
          </a:r>
          <a:r>
            <a:rPr lang="en-US" sz="1400" baseline="0"/>
            <a:t> yang relevan sekaligus</a:t>
          </a:r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12</xdr:col>
      <xdr:colOff>84666</xdr:colOff>
      <xdr:row>15</xdr:row>
      <xdr:rowOff>275166</xdr:rowOff>
    </xdr:from>
    <xdr:to>
      <xdr:col>12</xdr:col>
      <xdr:colOff>388209</xdr:colOff>
      <xdr:row>15</xdr:row>
      <xdr:rowOff>501020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2BE04C8-E869-4E65-BF56-BB0B2EF15470}"/>
            </a:ext>
          </a:extLst>
        </xdr:cNvPr>
        <xdr:cNvSpPr txBox="1"/>
      </xdr:nvSpPr>
      <xdr:spPr>
        <a:xfrm>
          <a:off x="8805333" y="6265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-3</a:t>
          </a:r>
        </a:p>
      </xdr:txBody>
    </xdr:sp>
    <xdr:clientData/>
  </xdr:twoCellAnchor>
  <xdr:twoCellAnchor>
    <xdr:from>
      <xdr:col>12</xdr:col>
      <xdr:colOff>88899</xdr:colOff>
      <xdr:row>13</xdr:row>
      <xdr:rowOff>427566</xdr:rowOff>
    </xdr:from>
    <xdr:to>
      <xdr:col>12</xdr:col>
      <xdr:colOff>392442</xdr:colOff>
      <xdr:row>14</xdr:row>
      <xdr:rowOff>103087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894CF32F-4C7D-4E1F-812C-90297C617299}"/>
            </a:ext>
          </a:extLst>
        </xdr:cNvPr>
        <xdr:cNvSpPr txBox="1"/>
      </xdr:nvSpPr>
      <xdr:spPr>
        <a:xfrm>
          <a:off x="8809566" y="5317066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</a:t>
          </a:r>
        </a:p>
      </xdr:txBody>
    </xdr:sp>
    <xdr:clientData/>
  </xdr:twoCellAnchor>
  <xdr:twoCellAnchor>
    <xdr:from>
      <xdr:col>12</xdr:col>
      <xdr:colOff>93133</xdr:colOff>
      <xdr:row>14</xdr:row>
      <xdr:rowOff>347134</xdr:rowOff>
    </xdr:from>
    <xdr:to>
      <xdr:col>12</xdr:col>
      <xdr:colOff>396676</xdr:colOff>
      <xdr:row>15</xdr:row>
      <xdr:rowOff>22654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A368DB3D-9F8E-42AF-B850-026E2D9727C5}"/>
            </a:ext>
          </a:extLst>
        </xdr:cNvPr>
        <xdr:cNvSpPr txBox="1"/>
      </xdr:nvSpPr>
      <xdr:spPr>
        <a:xfrm>
          <a:off x="8813800" y="5786967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-2</a:t>
          </a:r>
        </a:p>
      </xdr:txBody>
    </xdr:sp>
    <xdr:clientData/>
  </xdr:twoCellAnchor>
  <xdr:twoCellAnchor>
    <xdr:from>
      <xdr:col>12</xdr:col>
      <xdr:colOff>84666</xdr:colOff>
      <xdr:row>11</xdr:row>
      <xdr:rowOff>391585</xdr:rowOff>
    </xdr:from>
    <xdr:to>
      <xdr:col>12</xdr:col>
      <xdr:colOff>388209</xdr:colOff>
      <xdr:row>12</xdr:row>
      <xdr:rowOff>67105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F9BD9116-FEA3-4CBB-AFF1-B0C17E5D8E10}"/>
            </a:ext>
          </a:extLst>
        </xdr:cNvPr>
        <xdr:cNvSpPr txBox="1"/>
      </xdr:nvSpPr>
      <xdr:spPr>
        <a:xfrm>
          <a:off x="8805333" y="418041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12</xdr:col>
      <xdr:colOff>74083</xdr:colOff>
      <xdr:row>9</xdr:row>
      <xdr:rowOff>539749</xdr:rowOff>
    </xdr:from>
    <xdr:to>
      <xdr:col>12</xdr:col>
      <xdr:colOff>377626</xdr:colOff>
      <xdr:row>10</xdr:row>
      <xdr:rowOff>215270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371F1633-A479-4F1B-977D-31B26426704B}"/>
            </a:ext>
          </a:extLst>
        </xdr:cNvPr>
        <xdr:cNvSpPr txBox="1"/>
      </xdr:nvSpPr>
      <xdr:spPr>
        <a:xfrm>
          <a:off x="8794750" y="3227916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12</xdr:col>
      <xdr:colOff>74083</xdr:colOff>
      <xdr:row>9</xdr:row>
      <xdr:rowOff>84667</xdr:rowOff>
    </xdr:from>
    <xdr:to>
      <xdr:col>12</xdr:col>
      <xdr:colOff>377626</xdr:colOff>
      <xdr:row>9</xdr:row>
      <xdr:rowOff>310521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1129B56-FD88-4983-86D0-22E52C828D37}"/>
            </a:ext>
          </a:extLst>
        </xdr:cNvPr>
        <xdr:cNvSpPr txBox="1"/>
      </xdr:nvSpPr>
      <xdr:spPr>
        <a:xfrm>
          <a:off x="8794750" y="277283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12</xdr:col>
      <xdr:colOff>74082</xdr:colOff>
      <xdr:row>10</xdr:row>
      <xdr:rowOff>444500</xdr:rowOff>
    </xdr:from>
    <xdr:to>
      <xdr:col>12</xdr:col>
      <xdr:colOff>377625</xdr:colOff>
      <xdr:row>11</xdr:row>
      <xdr:rowOff>120021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8FEAF05-AB44-4388-AEC3-B1D4DF222979}"/>
            </a:ext>
          </a:extLst>
        </xdr:cNvPr>
        <xdr:cNvSpPr txBox="1"/>
      </xdr:nvSpPr>
      <xdr:spPr>
        <a:xfrm>
          <a:off x="8794749" y="368300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10</xdr:col>
      <xdr:colOff>529169</xdr:colOff>
      <xdr:row>13</xdr:row>
      <xdr:rowOff>84668</xdr:rowOff>
    </xdr:from>
    <xdr:to>
      <xdr:col>11</xdr:col>
      <xdr:colOff>218879</xdr:colOff>
      <xdr:row>13</xdr:row>
      <xdr:rowOff>310522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D331AE2-6902-4E14-A0C7-43D591EA1834}"/>
            </a:ext>
          </a:extLst>
        </xdr:cNvPr>
        <xdr:cNvSpPr txBox="1"/>
      </xdr:nvSpPr>
      <xdr:spPr>
        <a:xfrm>
          <a:off x="8022169" y="497416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</a:t>
          </a:r>
        </a:p>
      </xdr:txBody>
    </xdr:sp>
    <xdr:clientData/>
  </xdr:twoCellAnchor>
  <xdr:twoCellAnchor>
    <xdr:from>
      <xdr:col>9</xdr:col>
      <xdr:colOff>582083</xdr:colOff>
      <xdr:row>13</xdr:row>
      <xdr:rowOff>95250</xdr:rowOff>
    </xdr:from>
    <xdr:to>
      <xdr:col>10</xdr:col>
      <xdr:colOff>271793</xdr:colOff>
      <xdr:row>13</xdr:row>
      <xdr:rowOff>321104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E7B1534C-014C-4D68-BE79-C3FB6204E25A}"/>
            </a:ext>
          </a:extLst>
        </xdr:cNvPr>
        <xdr:cNvSpPr txBox="1"/>
      </xdr:nvSpPr>
      <xdr:spPr>
        <a:xfrm>
          <a:off x="7461250" y="498475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-2</a:t>
          </a:r>
        </a:p>
      </xdr:txBody>
    </xdr:sp>
    <xdr:clientData/>
  </xdr:twoCellAnchor>
  <xdr:twoCellAnchor>
    <xdr:from>
      <xdr:col>9</xdr:col>
      <xdr:colOff>10583</xdr:colOff>
      <xdr:row>13</xdr:row>
      <xdr:rowOff>95250</xdr:rowOff>
    </xdr:from>
    <xdr:to>
      <xdr:col>9</xdr:col>
      <xdr:colOff>314126</xdr:colOff>
      <xdr:row>13</xdr:row>
      <xdr:rowOff>321104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24EC8E14-85F8-43D2-B377-65692D9636AB}"/>
            </a:ext>
          </a:extLst>
        </xdr:cNvPr>
        <xdr:cNvSpPr txBox="1"/>
      </xdr:nvSpPr>
      <xdr:spPr>
        <a:xfrm>
          <a:off x="6889750" y="498475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-3</a:t>
          </a:r>
        </a:p>
      </xdr:txBody>
    </xdr:sp>
    <xdr:clientData/>
  </xdr:twoCellAnchor>
  <xdr:twoCellAnchor>
    <xdr:from>
      <xdr:col>7</xdr:col>
      <xdr:colOff>582084</xdr:colOff>
      <xdr:row>13</xdr:row>
      <xdr:rowOff>95250</xdr:rowOff>
    </xdr:from>
    <xdr:to>
      <xdr:col>8</xdr:col>
      <xdr:colOff>271794</xdr:colOff>
      <xdr:row>13</xdr:row>
      <xdr:rowOff>321104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CB64594B-58A9-4E64-A027-7635F322F594}"/>
            </a:ext>
          </a:extLst>
        </xdr:cNvPr>
        <xdr:cNvSpPr txBox="1"/>
      </xdr:nvSpPr>
      <xdr:spPr>
        <a:xfrm>
          <a:off x="6233584" y="498475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-4</a:t>
          </a:r>
        </a:p>
      </xdr:txBody>
    </xdr:sp>
    <xdr:clientData/>
  </xdr:twoCellAnchor>
  <xdr:twoCellAnchor>
    <xdr:from>
      <xdr:col>12</xdr:col>
      <xdr:colOff>341840</xdr:colOff>
      <xdr:row>12</xdr:row>
      <xdr:rowOff>273047</xdr:rowOff>
    </xdr:from>
    <xdr:to>
      <xdr:col>13</xdr:col>
      <xdr:colOff>31550</xdr:colOff>
      <xdr:row>12</xdr:row>
      <xdr:rowOff>498901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F9D33296-DC6E-48E6-B8B3-0FBCBA0D7D11}"/>
            </a:ext>
          </a:extLst>
        </xdr:cNvPr>
        <xdr:cNvSpPr txBox="1"/>
      </xdr:nvSpPr>
      <xdr:spPr>
        <a:xfrm>
          <a:off x="9062507" y="461221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13</xdr:col>
      <xdr:colOff>296333</xdr:colOff>
      <xdr:row>12</xdr:row>
      <xdr:rowOff>275166</xdr:rowOff>
    </xdr:from>
    <xdr:to>
      <xdr:col>13</xdr:col>
      <xdr:colOff>599876</xdr:colOff>
      <xdr:row>12</xdr:row>
      <xdr:rowOff>501020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A4954B10-2C76-454A-8C02-995255AC1F62}"/>
            </a:ext>
          </a:extLst>
        </xdr:cNvPr>
        <xdr:cNvSpPr txBox="1"/>
      </xdr:nvSpPr>
      <xdr:spPr>
        <a:xfrm>
          <a:off x="9630833" y="4614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14</xdr:col>
      <xdr:colOff>243417</xdr:colOff>
      <xdr:row>12</xdr:row>
      <xdr:rowOff>275166</xdr:rowOff>
    </xdr:from>
    <xdr:to>
      <xdr:col>14</xdr:col>
      <xdr:colOff>546960</xdr:colOff>
      <xdr:row>12</xdr:row>
      <xdr:rowOff>501020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2A4219F5-02C3-4060-BE25-12D3E8DC24F1}"/>
            </a:ext>
          </a:extLst>
        </xdr:cNvPr>
        <xdr:cNvSpPr txBox="1"/>
      </xdr:nvSpPr>
      <xdr:spPr>
        <a:xfrm>
          <a:off x="10191750" y="4614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15</xdr:col>
      <xdr:colOff>179916</xdr:colOff>
      <xdr:row>12</xdr:row>
      <xdr:rowOff>275167</xdr:rowOff>
    </xdr:from>
    <xdr:to>
      <xdr:col>15</xdr:col>
      <xdr:colOff>483459</xdr:colOff>
      <xdr:row>12</xdr:row>
      <xdr:rowOff>501021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133E2F39-32D7-40DE-A3A3-9076AD838068}"/>
            </a:ext>
          </a:extLst>
        </xdr:cNvPr>
        <xdr:cNvSpPr txBox="1"/>
      </xdr:nvSpPr>
      <xdr:spPr>
        <a:xfrm>
          <a:off x="10742083" y="461433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11</xdr:col>
      <xdr:colOff>207697</xdr:colOff>
      <xdr:row>12</xdr:row>
      <xdr:rowOff>78053</xdr:rowOff>
    </xdr:from>
    <xdr:to>
      <xdr:col>12</xdr:col>
      <xdr:colOff>27780</xdr:colOff>
      <xdr:row>12</xdr:row>
      <xdr:rowOff>530489</xdr:rowOff>
    </xdr:to>
    <xdr:sp macro="" textlink="">
      <xdr:nvSpPr>
        <xdr:cNvPr id="51" name="Star: 5 Points 50">
          <a:extLst>
            <a:ext uri="{FF2B5EF4-FFF2-40B4-BE49-F238E27FC236}">
              <a16:creationId xmlns:a16="http://schemas.microsoft.com/office/drawing/2014/main" id="{AE1D093C-CAED-8B83-E0F4-8EFBBA166536}"/>
            </a:ext>
          </a:extLst>
        </xdr:cNvPr>
        <xdr:cNvSpPr/>
      </xdr:nvSpPr>
      <xdr:spPr>
        <a:xfrm>
          <a:off x="8268228" y="4411928"/>
          <a:ext cx="427302" cy="452436"/>
        </a:xfrm>
        <a:prstGeom prst="star5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8</xdr:col>
      <xdr:colOff>511969</xdr:colOff>
      <xdr:row>10</xdr:row>
      <xdr:rowOff>71437</xdr:rowOff>
    </xdr:from>
    <xdr:to>
      <xdr:col>15</xdr:col>
      <xdr:colOff>452438</xdr:colOff>
      <xdr:row>10</xdr:row>
      <xdr:rowOff>83344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740FE23-A4D4-73A4-4005-735C032C2E97}"/>
            </a:ext>
          </a:extLst>
        </xdr:cNvPr>
        <xdr:cNvCxnSpPr/>
      </xdr:nvCxnSpPr>
      <xdr:spPr>
        <a:xfrm flipV="1">
          <a:off x="6750844" y="3309937"/>
          <a:ext cx="4191000" cy="11907"/>
        </a:xfrm>
        <a:prstGeom prst="line">
          <a:avLst/>
        </a:prstGeom>
        <a:ln w="635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500062</xdr:colOff>
      <xdr:row>10</xdr:row>
      <xdr:rowOff>59531</xdr:rowOff>
    </xdr:from>
    <xdr:to>
      <xdr:col>15</xdr:col>
      <xdr:colOff>440531</xdr:colOff>
      <xdr:row>15</xdr:row>
      <xdr:rowOff>404812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EA3E49D6-041E-B72F-6279-C026E4D617A9}"/>
            </a:ext>
          </a:extLst>
        </xdr:cNvPr>
        <xdr:cNvCxnSpPr/>
      </xdr:nvCxnSpPr>
      <xdr:spPr>
        <a:xfrm flipH="1">
          <a:off x="6738937" y="3298031"/>
          <a:ext cx="4191000" cy="3083719"/>
        </a:xfrm>
        <a:prstGeom prst="line">
          <a:avLst/>
        </a:prstGeom>
        <a:ln w="635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500062</xdr:colOff>
      <xdr:row>15</xdr:row>
      <xdr:rowOff>404812</xdr:rowOff>
    </xdr:from>
    <xdr:to>
      <xdr:col>15</xdr:col>
      <xdr:colOff>488156</xdr:colOff>
      <xdr:row>15</xdr:row>
      <xdr:rowOff>416718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464A8AD8-C686-08EA-5B44-A6C87D15628F}"/>
            </a:ext>
          </a:extLst>
        </xdr:cNvPr>
        <xdr:cNvCxnSpPr/>
      </xdr:nvCxnSpPr>
      <xdr:spPr>
        <a:xfrm>
          <a:off x="6738937" y="6381750"/>
          <a:ext cx="4238625" cy="11906"/>
        </a:xfrm>
        <a:prstGeom prst="straightConnector1">
          <a:avLst/>
        </a:prstGeom>
        <a:ln w="635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as" refreshedDate="45260.563128819442" createdVersion="8" refreshedVersion="8" minRefreshableVersion="3" recordCount="66" xr:uid="{B881F89D-4404-4DBD-AD21-C092851E47C0}">
  <cacheSource type="worksheet">
    <worksheetSource ref="A6:N72" sheet="Isu Int-Eks (2)"/>
  </cacheSource>
  <cacheFields count="14">
    <cacheField name="NO" numFmtId="0">
      <sharedItems containsSemiMixedTypes="0" containsString="0" containsNumber="1" containsInteger="1" minValue="1" maxValue="69"/>
    </cacheField>
    <cacheField name="DEPARTEMEN" numFmtId="0">
      <sharedItems containsBlank="1"/>
    </cacheField>
    <cacheField name="STAKEHOLDERS" numFmtId="0">
      <sharedItems/>
    </cacheField>
    <cacheField name="KEBUTUHAN DAN HARAPAN" numFmtId="0">
      <sharedItems/>
    </cacheField>
    <cacheField name="TINJAUAN (FAKTOR)" numFmtId="0">
      <sharedItems count="26">
        <s v="Teknologi"/>
        <s v="Fasilitas"/>
        <s v="SDM"/>
        <s v="Proses"/>
        <s v="Ekonomi"/>
        <s v="Karyawan"/>
        <s v="Regulasi"/>
        <s v="Harga Produk"/>
        <s v="Kualitas"/>
        <s v="Penjualan"/>
        <s v="Politik"/>
        <s v="Kelayakan"/>
        <s v="Lingkungan"/>
        <s v="Harga Jual"/>
        <s v="Pengembangan"/>
        <s v="Pengelolaan Vendor"/>
        <s v="Pejualan"/>
        <s v="Keuangan"/>
        <s v="Kinerja keuangan"/>
        <s v="Kesejahteraan"/>
        <s v="K3"/>
        <s v="Sosial"/>
        <s v="K3 &amp; Lingkungan"/>
        <s v="Operasional"/>
        <s v="Kinerja Organisasi"/>
        <s v="Sarana &amp; Prasarana"/>
      </sharedItems>
    </cacheField>
    <cacheField name="ISU" numFmtId="0">
      <sharedItems count="68">
        <s v="Downtime mesin tinggi karena mesin produksi khususnya chrome dan powder coating yang sering rusak"/>
        <s v="Kenyamanan dan kelancaran produksi kadang terganggu dengan kondisi gedung yang kurang memadai Kondisi gedung bocor dan beberapa bagian keropos"/>
        <s v="Banyak SDM mulai memasuki usia pensiun"/>
        <s v="Produktifitas dan kinerja organisasi yang kurang maksimal terutama dari SDM dan perencanaan"/>
        <s v="Kenaikan harga bahan baku, material, sparepart dll"/>
        <s v="Kenaikan harga Bahan bakar dan listrik"/>
        <s v="Proses dalam penetapan Kenaikan upah (UMK/UMP) tahunan sangat berpengaruh pada produkstifitas"/>
        <s v="Supply material bahan baku yang tidak lancar"/>
        <s v="Perubahan atau terbitnya Peraturan baru baik dari lembaga atau Pemerintah terkait limbah, Lingkungan, K3 dan hubungan Industri"/>
        <s v="Masih adanya mesin-mesin lama dengan teknologi lama yang tingkat produktifitasnya kurang maksimal"/>
        <s v="Sering terjadi kesalahan atau ketidak lengkapan isi dalam pengiriman produk jadi ke konsumen"/>
        <s v="Belum adanya kebijakan harga komponen/after sales service"/>
        <s v="Harga barang jadi untuk produk sejenis masih cukup tinggi dibandingkan dengan kompetitor atau tingkat kesanggupan konsumen"/>
        <s v="Keluhan terhadap kualitas packaging produk CINT yang kurang baik"/>
        <s v="Waktu proses (Lead Time) yang cukup lama untuk memenuhi permintaan barang dari konsumen "/>
        <s v="Sistem penjualan masih menggunakan cara konservatif "/>
        <s v="Masih terbukanya wilayah pemasaran baru yang selama ini belum tersentuh, baik untuk pemasaran lokal atau internasional"/>
        <s v="Adanya pemilihan umum baik untuk pemilihan presiden ataupun legeslatif mempengaruhi penjualan"/>
        <s v="Kurangnya area free space dilingkungan pabrik membuat sulit dalam penataan lay out"/>
        <s v="Masih kurangnya ketelibatan operator atau karyawan dalam pelaksanaan autonomus maintenance"/>
        <s v="Adanya perubahan Regulasi terkait dengan Penggunaan bahan bakar industri yang ramah lingkungan "/>
        <s v="Potensi kebutuhan Alkes di tahun 2024 yang besar"/>
        <s v="Kebijakan pemerintah terkait pemberian insentif pada produk yang sudah memiliki sertifikasi TKDN "/>
        <s v="Sulitnya pengurusan perijinan impor material (kayu &amp; NSB) dengan sistem aplikasi OSS"/>
        <s v="Kurangnya personel yang menguasai peraturan kepabeanan"/>
        <s v="Harga produk Nursing Bed yang masih lebih tinggi dari harga pesaing"/>
        <s v="Adanya perubahan tentang peraturan impor yang mempengaruhi proses impor dan ekspor"/>
        <s v="Perubahan pada Kurs Dolar sangat sering terjadi dan cenderung naik sehingga berpengaruh pada pengadaan"/>
        <s v="Kemudahan terkait regulasi impor untuk produk sejenis oleh pemerintah"/>
        <s v="Spesifikasi Bahan baku (material) yang sangat banyak variasinya sehingga menyulitkan dalam pengadaan"/>
        <s v="Permintaan produk customize dari konsumen cenderung meningkat dan cukup banyak"/>
        <s v="Proses SAP terkendala pada Clossing Inventory, BOM, penyelesaian PO, stock, dll yang membutuhkan waktu cukup lama"/>
        <s v="Akurasi dan kecepatan informasi ketersediaan material dari supplier dan subcon sering tidak tepat"/>
        <s v="Kepedulian (Care) atas kualitas barang yang diterima dan dihasilkan masih rendah"/>
        <s v="Kualitas produk masih lebih baik dibandingkan kompetitor lain"/>
        <s v="Peluang untuk meningkatkan Kerjasama dengan Instansi Pemerintah untuk produk school yang sudah terjalin dengan baik"/>
        <s v="Kompetensi SDM masih dibawah yang di harapkan sehingga menghambat produktifitas"/>
        <s v="Permintaan Spesifikasi khusus sehingga menimbulkan single supplier"/>
        <s v="Masih belum akuratnya stok sistem sehingga masih ditemukan adanya perbedaan antara stok sistem dengan aktual yang berakibat kurangnya akurasi perencanaan"/>
        <s v="Terjadinya keterlambatan pembayaran ke vendor "/>
        <s v="Kaderisasi mulai berjalan berdasarkan promosi dan mutasi tahun 2022-2023"/>
        <s v="Penerapan program Management Trainee sebagai percepatan kaderisasi"/>
        <s v="Sertifikasi SDM belum dilakukan sesuai dengan kebutuhan"/>
        <s v="Penerapan Knowledge Management System"/>
        <s v="Meningkatkan harmonisasi kerjasama LKS Bipartit untuk mendukung kinerja perusahaan (IOC, DKM, Koperasi, PUK, CSR)"/>
        <s v="Implementasi ISO terintegrasi yang lebih memberikan manfaat pada organisasi untuk lebih efektif"/>
        <s v="Kepatuhan pada regulasi dan perizinan lainnya"/>
        <s v="Penerapan Payroll Integrated System"/>
        <s v="Perubahan regulasi ketenagakerjaan (penetapan UMK, pemagangan, dll)"/>
        <s v="Perkembangan teknologi AI untuk pengembangan Human Capital dan kompetensi teknis"/>
        <s v="Kesiapan program SDM untuk rekrutmen Gen Z"/>
        <s v="ROE tidak tercapai"/>
        <s v="Penurunan deviden"/>
        <s v="Kenaikan upah lebih rendah"/>
        <s v="Disiplin dalam penggunaan APD kurang"/>
        <s v="Pengaruh tahun politik pada penurunan  hubungan  industrial "/>
        <s v="CSR untuk masyarakat sekitar"/>
        <s v="Masih terjadinya kecelakaan kerja pada karyawan"/>
        <s v="Terjadinya kejadian luar biasa  yang berdampak pada lingkungan"/>
        <s v="Penggunaan Outsourching dan kerjasama dengan mitra terpercaya"/>
        <s v="Aging ratio Piutang (AR) Tinggi"/>
        <s v="Turn Over Inventory Rendah (Inventory Tinggi)"/>
        <s v="Akses dokumen perusahaan dan informasi sudah terintegrasi dalam satu sistem"/>
        <s v="Minimnya pemahaman SOP manajemen mutu, K3 dan Lingkungan dan belum tersosialisasikan secara efektif"/>
        <s v="Selisih stock inventory (baik bahan baku,komponen dan Finish Good)"/>
        <s v="Kurangnya perawatan dan pengendalian sarana prasarana K3 dan Lingkungan termasuk APD"/>
        <s v="Kurangnya SDM yang mempunyai kompetensi dibidang Ranjang Rumah Sakit (NSB)" u="1"/>
        <s v="Ketersediaan SDM mayoritas Gen Z sehingga perlu program SDM (rekrutasi, pelatihan, dll) yang berbeda" u="1"/>
      </sharedItems>
    </cacheField>
    <cacheField name="IN" numFmtId="0">
      <sharedItems containsString="0" containsBlank="1" containsNumber="1" containsInteger="1" minValue="1" maxValue="1"/>
    </cacheField>
    <cacheField name="EKS" numFmtId="0">
      <sharedItems containsString="0" containsBlank="1" containsNumber="1" containsInteger="1" minValue="1" maxValue="1"/>
    </cacheField>
    <cacheField name="SUM" numFmtId="0">
      <sharedItems/>
    </cacheField>
    <cacheField name="S" numFmtId="0">
      <sharedItems containsString="0" containsBlank="1" containsNumber="1" containsInteger="1" minValue="1" maxValue="1"/>
    </cacheField>
    <cacheField name="W" numFmtId="0">
      <sharedItems containsString="0" containsBlank="1" containsNumber="1" containsInteger="1" minValue="1" maxValue="1"/>
    </cacheField>
    <cacheField name="O" numFmtId="0">
      <sharedItems containsString="0" containsBlank="1" containsNumber="1" containsInteger="1" minValue="1" maxValue="1"/>
    </cacheField>
    <cacheField name="T" numFmtId="0">
      <sharedItems containsString="0" containsBlank="1" containsNumber="1" containsInteger="1" minValue="1" maxValue="1"/>
    </cacheField>
    <cacheField name="SWOT" numFmtId="0">
      <sharedItems count="4">
        <s v="W"/>
        <s v="T"/>
        <s v="O"/>
        <s v="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n v="1"/>
    <s v="PRD"/>
    <s v="Manajemen "/>
    <s v="Mesin Chrome dan powder coating dalam kondisi baik dan tidak ada kerusakan "/>
    <x v="0"/>
    <x v="0"/>
    <n v="1"/>
    <m/>
    <s v="Internal"/>
    <m/>
    <n v="1"/>
    <m/>
    <m/>
    <x v="0"/>
  </r>
  <r>
    <n v="2"/>
    <s v="PRD"/>
    <s v="Manajemen "/>
    <s v="Kondisi sarana dan prasarana produksi yang baik "/>
    <x v="1"/>
    <x v="1"/>
    <n v="1"/>
    <m/>
    <s v="Internal"/>
    <m/>
    <n v="1"/>
    <m/>
    <m/>
    <x v="0"/>
  </r>
  <r>
    <n v="3"/>
    <s v="PRD"/>
    <s v="Manajemen "/>
    <s v="Regenerasi dan transfer of skill  karyawan tepat waktu"/>
    <x v="2"/>
    <x v="2"/>
    <n v="1"/>
    <m/>
    <s v="Internal"/>
    <m/>
    <n v="1"/>
    <m/>
    <m/>
    <x v="0"/>
  </r>
  <r>
    <n v="4"/>
    <s v="PRD"/>
    <s v="Manajemen "/>
    <s v="Produktivitas dan kinerja organisasi haruslah maksimal"/>
    <x v="3"/>
    <x v="3"/>
    <n v="1"/>
    <m/>
    <s v="Internal"/>
    <m/>
    <n v="1"/>
    <m/>
    <m/>
    <x v="0"/>
  </r>
  <r>
    <n v="5"/>
    <s v="PRD"/>
    <s v="Manajemen "/>
    <s v="Kenaikan bahan baku, material dan spare part tidak berpengaruh pada pengadaan"/>
    <x v="4"/>
    <x v="4"/>
    <m/>
    <n v="1"/>
    <s v="Eksternal"/>
    <m/>
    <m/>
    <m/>
    <n v="1"/>
    <x v="1"/>
  </r>
  <r>
    <n v="6"/>
    <s v="PRD"/>
    <s v="Manajemen "/>
    <s v="Effisiensi dan penggunaan sumber energi alternatif  "/>
    <x v="4"/>
    <x v="5"/>
    <m/>
    <n v="1"/>
    <s v="Eksternal"/>
    <m/>
    <m/>
    <m/>
    <n v="1"/>
    <x v="1"/>
  </r>
  <r>
    <n v="7"/>
    <s v="PRD"/>
    <s v="Karyawan"/>
    <s v="Kenaikan Upah dan prosesnya tidak mempengaruhi kinerja organisasi"/>
    <x v="5"/>
    <x v="6"/>
    <m/>
    <n v="1"/>
    <s v="Eksternal"/>
    <m/>
    <m/>
    <m/>
    <n v="1"/>
    <x v="1"/>
  </r>
  <r>
    <n v="8"/>
    <s v="PRD"/>
    <s v="Pengelolaan Vendor"/>
    <s v="Suplly bahan baku lancar sesuai dengan perencanaan kebutuhan"/>
    <x v="3"/>
    <x v="7"/>
    <m/>
    <n v="1"/>
    <s v="Eksternal"/>
    <m/>
    <m/>
    <m/>
    <n v="1"/>
    <x v="1"/>
  </r>
  <r>
    <n v="9"/>
    <s v="PRD"/>
    <s v="Pemerintah/ NGO/ Lingkungan"/>
    <s v="Perubahan regulasi yang ada harus dengan cepat dapat diadaptasi oleh CINT"/>
    <x v="6"/>
    <x v="8"/>
    <m/>
    <n v="1"/>
    <s v="Eksternal"/>
    <m/>
    <m/>
    <m/>
    <n v="1"/>
    <x v="1"/>
  </r>
  <r>
    <n v="10"/>
    <s v="PRD"/>
    <s v="Manajemen "/>
    <s v="Transformasi teknologi dengan menggunakan mesin yang lebih modern dengan tingkat produktifitas yang lebih tinggi"/>
    <x v="0"/>
    <x v="9"/>
    <n v="1"/>
    <m/>
    <s v="Internal"/>
    <m/>
    <n v="1"/>
    <m/>
    <m/>
    <x v="0"/>
  </r>
  <r>
    <n v="11"/>
    <s v="MKT SISDEV"/>
    <s v="Manajemen "/>
    <s v="Tidak ada kesalahan ataupun ketidak lengkapan dalam pengiriman barang jadi"/>
    <x v="3"/>
    <x v="10"/>
    <n v="1"/>
    <m/>
    <s v="Internal"/>
    <m/>
    <n v="1"/>
    <m/>
    <m/>
    <x v="0"/>
  </r>
  <r>
    <n v="12"/>
    <s v="MKT SISDEV"/>
    <s v="Manajemen "/>
    <s v="Kebijakan harga untuk komponen after sales servis"/>
    <x v="7"/>
    <x v="11"/>
    <n v="1"/>
    <m/>
    <s v="Internal"/>
    <m/>
    <n v="1"/>
    <m/>
    <m/>
    <x v="0"/>
  </r>
  <r>
    <n v="13"/>
    <s v="MKT SISDEV"/>
    <s v="Competitor"/>
    <s v="Penentuan harga jual yang kompetitif atau sebanding dengan harapan konsumen"/>
    <x v="7"/>
    <x v="12"/>
    <m/>
    <n v="1"/>
    <s v="Eksternal"/>
    <m/>
    <m/>
    <m/>
    <n v="1"/>
    <x v="1"/>
  </r>
  <r>
    <n v="14"/>
    <s v="MKT SISDEV"/>
    <s v="Customer"/>
    <s v="Perbaikan terhadap kualitas packaging produk CINT"/>
    <x v="8"/>
    <x v="13"/>
    <m/>
    <n v="1"/>
    <s v="Eksternal"/>
    <m/>
    <m/>
    <m/>
    <n v="1"/>
    <x v="1"/>
  </r>
  <r>
    <n v="15"/>
    <s v="MKT SISDEV"/>
    <s v="Customer"/>
    <s v="Permintaan barang dapat dipenuhi sesuai dengan yang dijanjikan"/>
    <x v="3"/>
    <x v="14"/>
    <n v="1"/>
    <m/>
    <s v="Internal"/>
    <m/>
    <n v="1"/>
    <m/>
    <m/>
    <x v="0"/>
  </r>
  <r>
    <n v="16"/>
    <s v="MKT SISDEV"/>
    <s v="Customer "/>
    <s v="Sistem penjualan secara digital"/>
    <x v="9"/>
    <x v="15"/>
    <n v="1"/>
    <m/>
    <s v="Internal"/>
    <m/>
    <n v="1"/>
    <m/>
    <m/>
    <x v="0"/>
  </r>
  <r>
    <n v="17"/>
    <s v="MKT SISDEV"/>
    <s v="Customer"/>
    <s v="Mengambil market di wilayah yang selama ini belum tersentuh"/>
    <x v="9"/>
    <x v="16"/>
    <m/>
    <n v="1"/>
    <s v="Eksternal"/>
    <m/>
    <m/>
    <n v="1"/>
    <m/>
    <x v="2"/>
  </r>
  <r>
    <n v="18"/>
    <s v="MKT SISDEV"/>
    <s v="Pemerintah/ Lembaga"/>
    <s v="Stabilibas dalam penggunaan dana belanja pemerintah"/>
    <x v="10"/>
    <x v="17"/>
    <m/>
    <n v="1"/>
    <s v="Eksternal"/>
    <m/>
    <m/>
    <m/>
    <n v="1"/>
    <x v="1"/>
  </r>
  <r>
    <n v="19"/>
    <s v="ENG"/>
    <s v="Manajemen "/>
    <s v="Area free space yang cukup untuk memudahkan dalam penataan"/>
    <x v="11"/>
    <x v="18"/>
    <n v="1"/>
    <m/>
    <s v="Internal"/>
    <m/>
    <n v="1"/>
    <m/>
    <m/>
    <x v="0"/>
  </r>
  <r>
    <n v="20"/>
    <s v="ENG"/>
    <s v="Manajemen "/>
    <s v="Perawatan mesin, Sarana &amp; Prasarana lebih optimal"/>
    <x v="5"/>
    <x v="19"/>
    <n v="1"/>
    <m/>
    <s v="Internal"/>
    <m/>
    <n v="1"/>
    <m/>
    <m/>
    <x v="0"/>
  </r>
  <r>
    <n v="21"/>
    <s v="ENG"/>
    <s v="Manajemen "/>
    <s v="Konversi bahan bakar menuju bahan bakar ramah lingkungan"/>
    <x v="12"/>
    <x v="20"/>
    <m/>
    <n v="1"/>
    <s v="Eksternal"/>
    <m/>
    <m/>
    <n v="1"/>
    <m/>
    <x v="2"/>
  </r>
  <r>
    <n v="23"/>
    <s v="MKT GLOB SOURCH"/>
    <s v="Customer"/>
    <s v="Dapat memenuhi permintaan Alkes sesuai proyeksi"/>
    <x v="9"/>
    <x v="21"/>
    <m/>
    <n v="1"/>
    <s v="Eksternal"/>
    <m/>
    <m/>
    <n v="1"/>
    <m/>
    <x v="2"/>
  </r>
  <r>
    <n v="24"/>
    <s v="MKT GLOB SOURCH"/>
    <s v="Pemerintah/ Lembaga"/>
    <s v="Produk yang dipasarkan ke Pemerintahan sudah tersertifikasi TKDN"/>
    <x v="6"/>
    <x v="22"/>
    <m/>
    <n v="1"/>
    <s v="Eksternal"/>
    <m/>
    <m/>
    <n v="1"/>
    <m/>
    <x v="2"/>
  </r>
  <r>
    <n v="25"/>
    <s v="MKT GLOB SOURCH"/>
    <s v="Pemerintah/ Lembaga"/>
    <s v="Pengetahuan tentang pengurusan ijin impor"/>
    <x v="6"/>
    <x v="23"/>
    <m/>
    <n v="1"/>
    <s v="Eksternal"/>
    <m/>
    <m/>
    <m/>
    <n v="1"/>
    <x v="1"/>
  </r>
  <r>
    <n v="26"/>
    <s v="MKT GLOB SOURCH"/>
    <s v="Manajemen "/>
    <s v="Pelatihan personel tentang kepabeanan"/>
    <x v="6"/>
    <x v="24"/>
    <n v="1"/>
    <m/>
    <s v="Internal"/>
    <m/>
    <n v="1"/>
    <m/>
    <m/>
    <x v="0"/>
  </r>
  <r>
    <n v="27"/>
    <s v="MKT GLOB SOURCH"/>
    <s v="Kompetitor"/>
    <s v="Harga produk Chitose bisa berkompetisi dengan harga pesaing"/>
    <x v="13"/>
    <x v="25"/>
    <m/>
    <n v="1"/>
    <s v="Eksternal"/>
    <m/>
    <m/>
    <m/>
    <n v="1"/>
    <x v="1"/>
  </r>
  <r>
    <n v="29"/>
    <s v="MKT GLOB SOURCH"/>
    <s v="Lembaga/ Pemerintah"/>
    <s v="Penyesuaian yang cepat terhadap perubahan peraturan"/>
    <x v="6"/>
    <x v="26"/>
    <m/>
    <n v="1"/>
    <s v="Eksternal"/>
    <m/>
    <m/>
    <m/>
    <n v="1"/>
    <x v="1"/>
  </r>
  <r>
    <n v="30"/>
    <s v="MKT GLOB SOURCH"/>
    <s v="Lembaga/ Pemerintah"/>
    <s v="Kurs dolar bertahan pada satu nilai yang stabil"/>
    <x v="4"/>
    <x v="27"/>
    <m/>
    <n v="1"/>
    <s v="Eksternal"/>
    <m/>
    <m/>
    <m/>
    <n v="1"/>
    <x v="1"/>
  </r>
  <r>
    <n v="31"/>
    <s v="MKT GLOB SOURCH"/>
    <s v="Lembaga/ Pemerintah"/>
    <s v="Pembatasan produk Impor"/>
    <x v="6"/>
    <x v="28"/>
    <m/>
    <n v="1"/>
    <s v="Eksternal"/>
    <m/>
    <m/>
    <m/>
    <n v="1"/>
    <x v="1"/>
  </r>
  <r>
    <n v="32"/>
    <s v="RND"/>
    <s v="Manajemen "/>
    <s v="Simplifikasi bahan baku"/>
    <x v="3"/>
    <x v="29"/>
    <n v="1"/>
    <m/>
    <s v="Internal"/>
    <m/>
    <n v="1"/>
    <m/>
    <m/>
    <x v="0"/>
  </r>
  <r>
    <n v="33"/>
    <s v="RND"/>
    <s v="Manajemen "/>
    <s v="Kecepatan dalam realisasi produk customiz"/>
    <x v="14"/>
    <x v="30"/>
    <m/>
    <n v="1"/>
    <s v="Eksternal"/>
    <m/>
    <m/>
    <n v="1"/>
    <m/>
    <x v="2"/>
  </r>
  <r>
    <n v="34"/>
    <s v="SCM"/>
    <s v="Manajemen "/>
    <s v="Closing bisa dilakukan maksimal H+1"/>
    <x v="3"/>
    <x v="31"/>
    <n v="1"/>
    <m/>
    <s v="Internal"/>
    <m/>
    <n v="1"/>
    <m/>
    <m/>
    <x v="0"/>
  </r>
  <r>
    <n v="36"/>
    <s v="SCM"/>
    <s v="Manajemen "/>
    <s v="Akurasi dan kecepatan informasi dari Supplier haruslah akurat"/>
    <x v="15"/>
    <x v="32"/>
    <m/>
    <n v="1"/>
    <s v="Eksternal"/>
    <m/>
    <m/>
    <m/>
    <n v="1"/>
    <x v="1"/>
  </r>
  <r>
    <n v="37"/>
    <s v="QC"/>
    <s v="Karyawan"/>
    <s v="Karyawan peduli terhadap kualitas pekerjaan dan hasil kerja"/>
    <x v="8"/>
    <x v="33"/>
    <n v="1"/>
    <m/>
    <s v="Internal"/>
    <m/>
    <n v="1"/>
    <m/>
    <m/>
    <x v="0"/>
  </r>
  <r>
    <n v="38"/>
    <s v="QC"/>
    <s v="Customer"/>
    <s v="Menjaga Kualitas agar bisa tetap kompetitif"/>
    <x v="8"/>
    <x v="34"/>
    <n v="1"/>
    <m/>
    <s v="Internal"/>
    <n v="1"/>
    <m/>
    <m/>
    <m/>
    <x v="3"/>
  </r>
  <r>
    <n v="39"/>
    <s v="QC"/>
    <s v="Customer"/>
    <s v="Optimalisasi peluang kerjasama dengan instansi pemerintah"/>
    <x v="16"/>
    <x v="35"/>
    <n v="1"/>
    <m/>
    <s v="Internal"/>
    <n v="1"/>
    <m/>
    <m/>
    <m/>
    <x v="3"/>
  </r>
  <r>
    <n v="40"/>
    <s v="PCH"/>
    <s v="Karyawan"/>
    <s v="Kompetensi sesuai standar yang ditetapkan"/>
    <x v="2"/>
    <x v="36"/>
    <n v="1"/>
    <m/>
    <s v="Internal"/>
    <m/>
    <n v="1"/>
    <m/>
    <m/>
    <x v="0"/>
  </r>
  <r>
    <n v="41"/>
    <s v="PCH"/>
    <s v="Customer"/>
    <s v="Meminimalkan spesifikasi khusus"/>
    <x v="15"/>
    <x v="37"/>
    <n v="1"/>
    <m/>
    <s v="Internal"/>
    <m/>
    <n v="1"/>
    <m/>
    <m/>
    <x v="0"/>
  </r>
  <r>
    <n v="42"/>
    <s v="PCH"/>
    <s v="Manajemen "/>
    <s v="Akurasi stok baik sistem dengan aktual tidak ada perbedaan"/>
    <x v="3"/>
    <x v="38"/>
    <n v="1"/>
    <m/>
    <s v="Internal"/>
    <m/>
    <n v="1"/>
    <m/>
    <m/>
    <x v="0"/>
  </r>
  <r>
    <n v="43"/>
    <s v="PCH"/>
    <s v="Manajemen "/>
    <s v="Tidak ada keterlambatan pembayaran"/>
    <x v="17"/>
    <x v="39"/>
    <n v="1"/>
    <m/>
    <s v="Internal"/>
    <m/>
    <n v="1"/>
    <m/>
    <m/>
    <x v="0"/>
  </r>
  <r>
    <n v="44"/>
    <s v="HCGA"/>
    <s v="Manajemen "/>
    <s v="Planning SDM berjalan sesuai rencana"/>
    <x v="2"/>
    <x v="40"/>
    <n v="1"/>
    <m/>
    <s v="Internal"/>
    <n v="1"/>
    <m/>
    <m/>
    <m/>
    <x v="3"/>
  </r>
  <r>
    <n v="45"/>
    <s v="HCGA"/>
    <s v="Manajemen "/>
    <s v="Planning SDM berjalan sesuai rencana"/>
    <x v="2"/>
    <x v="41"/>
    <n v="1"/>
    <m/>
    <s v="Internal"/>
    <n v="1"/>
    <m/>
    <m/>
    <m/>
    <x v="3"/>
  </r>
  <r>
    <n v="46"/>
    <s v="HCGA"/>
    <s v="Manajemen "/>
    <s v="Planning SDM berjalan sesuai rencana"/>
    <x v="2"/>
    <x v="42"/>
    <n v="1"/>
    <m/>
    <s v="Internal"/>
    <m/>
    <n v="1"/>
    <m/>
    <m/>
    <x v="0"/>
  </r>
  <r>
    <n v="47"/>
    <s v="HCGA"/>
    <s v="Manajemen "/>
    <s v="Developmen SDM sesuai rencana"/>
    <x v="14"/>
    <x v="43"/>
    <n v="1"/>
    <m/>
    <s v="Internal"/>
    <n v="1"/>
    <m/>
    <m/>
    <m/>
    <x v="3"/>
  </r>
  <r>
    <n v="48"/>
    <s v="HCGA"/>
    <s v="Organisasi internal"/>
    <s v="Membangun suasana kerja yang kondusif dengan mitra bipartit"/>
    <x v="12"/>
    <x v="44"/>
    <n v="1"/>
    <m/>
    <s v="Internal"/>
    <n v="1"/>
    <m/>
    <m/>
    <m/>
    <x v="3"/>
  </r>
  <r>
    <n v="49"/>
    <s v="HCGA"/>
    <s v="Manajemen "/>
    <s v="Maksimalisasi manfaat sistem manajemen "/>
    <x v="3"/>
    <x v="45"/>
    <n v="1"/>
    <m/>
    <s v="Internal"/>
    <n v="1"/>
    <m/>
    <m/>
    <m/>
    <x v="3"/>
  </r>
  <r>
    <n v="50"/>
    <s v="HCGA"/>
    <s v="Masyarakat"/>
    <s v="Tidak ada komplain atau klaim dari stakeholder"/>
    <x v="6"/>
    <x v="46"/>
    <n v="1"/>
    <m/>
    <s v="Internal"/>
    <n v="1"/>
    <m/>
    <m/>
    <m/>
    <x v="3"/>
  </r>
  <r>
    <n v="51"/>
    <s v="HCGA"/>
    <s v="Manajemen "/>
    <s v="Payroll yang lebih efektif dan efisien"/>
    <x v="14"/>
    <x v="47"/>
    <n v="1"/>
    <m/>
    <s v="Internal"/>
    <n v="1"/>
    <m/>
    <m/>
    <m/>
    <x v="3"/>
  </r>
  <r>
    <n v="52"/>
    <s v="HCGA"/>
    <s v="Karyawan"/>
    <s v="dapat memenuhi regulasi tanpa ada gejolak internal"/>
    <x v="6"/>
    <x v="48"/>
    <m/>
    <n v="1"/>
    <s v="Eksternal"/>
    <m/>
    <m/>
    <m/>
    <n v="1"/>
    <x v="1"/>
  </r>
  <r>
    <n v="53"/>
    <s v="HCGA"/>
    <s v="Manajemen "/>
    <s v="Mengimplementasikan perkembangan teknologi AI yang tepat guna"/>
    <x v="0"/>
    <x v="49"/>
    <n v="1"/>
    <m/>
    <s v="Internal"/>
    <n v="1"/>
    <m/>
    <m/>
    <m/>
    <x v="3"/>
  </r>
  <r>
    <n v="54"/>
    <s v="HCGA"/>
    <s v="Manajemen "/>
    <s v="Perubahan generasi dalam SDM tidak berpengaruh pada kinerja perusahaan"/>
    <x v="2"/>
    <x v="50"/>
    <n v="1"/>
    <m/>
    <s v="Internal"/>
    <n v="1"/>
    <m/>
    <m/>
    <m/>
    <x v="3"/>
  </r>
  <r>
    <n v="55"/>
    <m/>
    <s v="Pemegang saham"/>
    <s v="Kinerja keuangan yang lebih bagus dari sebelumnya"/>
    <x v="18"/>
    <x v="51"/>
    <m/>
    <n v="1"/>
    <s v="Eksternal"/>
    <m/>
    <m/>
    <m/>
    <n v="1"/>
    <x v="1"/>
  </r>
  <r>
    <n v="56"/>
    <m/>
    <s v="Pemegang saham"/>
    <s v="Deviden lebih dari tahun sebelum"/>
    <x v="18"/>
    <x v="52"/>
    <m/>
    <n v="1"/>
    <s v="Eksternal"/>
    <m/>
    <m/>
    <m/>
    <n v="1"/>
    <x v="1"/>
  </r>
  <r>
    <n v="57"/>
    <m/>
    <s v="Karyawan"/>
    <s v="Kenaikan upah minimal sesuai kenaikan UMK/ UMP"/>
    <x v="19"/>
    <x v="53"/>
    <n v="1"/>
    <m/>
    <s v="Internal"/>
    <m/>
    <n v="1"/>
    <m/>
    <m/>
    <x v="0"/>
  </r>
  <r>
    <n v="58"/>
    <m/>
    <s v="Karyawan"/>
    <s v="Penyediaan APD sesuai standar dan memperhatikan aspek kenyamanan"/>
    <x v="20"/>
    <x v="54"/>
    <n v="1"/>
    <m/>
    <s v="Internal"/>
    <m/>
    <n v="1"/>
    <m/>
    <m/>
    <x v="0"/>
  </r>
  <r>
    <n v="59"/>
    <m/>
    <s v="Karyawan"/>
    <s v="Suasana Kerja Kondusif "/>
    <x v="21"/>
    <x v="55"/>
    <m/>
    <n v="1"/>
    <s v="Eksternal"/>
    <m/>
    <m/>
    <m/>
    <n v="1"/>
    <x v="1"/>
  </r>
  <r>
    <n v="60"/>
    <m/>
    <s v="Masyarakat"/>
    <s v="Hubungan yang harmonis dengan masyarakat sekitar"/>
    <x v="21"/>
    <x v="56"/>
    <m/>
    <n v="1"/>
    <s v="Eksternal"/>
    <m/>
    <m/>
    <n v="1"/>
    <m/>
    <x v="2"/>
  </r>
  <r>
    <n v="61"/>
    <m/>
    <s v="Assuransi"/>
    <s v="Zero Accident"/>
    <x v="20"/>
    <x v="57"/>
    <n v="1"/>
    <m/>
    <s v="Internal"/>
    <m/>
    <n v="1"/>
    <m/>
    <m/>
    <x v="0"/>
  </r>
  <r>
    <n v="62"/>
    <m/>
    <s v="Masyarakat"/>
    <s v="Tidak ada dampak jika ada kondisi luar biasa (Kebakaran, Pencemaran dll)"/>
    <x v="22"/>
    <x v="58"/>
    <m/>
    <n v="1"/>
    <s v="Eksternal"/>
    <m/>
    <m/>
    <m/>
    <n v="1"/>
    <x v="1"/>
  </r>
  <r>
    <n v="63"/>
    <m/>
    <s v="Outsourching"/>
    <s v="Outsourching memberikan dampak positif untuk organisasi"/>
    <x v="4"/>
    <x v="59"/>
    <n v="1"/>
    <m/>
    <s v="Internal"/>
    <n v="1"/>
    <m/>
    <m/>
    <m/>
    <x v="3"/>
  </r>
  <r>
    <n v="64"/>
    <m/>
    <s v="Manajemen "/>
    <s v="Operasional Perusahaan Berjalan lancar "/>
    <x v="18"/>
    <x v="60"/>
    <n v="1"/>
    <m/>
    <s v="Internal"/>
    <m/>
    <n v="1"/>
    <m/>
    <m/>
    <x v="0"/>
  </r>
  <r>
    <n v="65"/>
    <m/>
    <s v="Manajemen "/>
    <s v="Turn Over inventory tinggi (Tidak Overstock, penjualan optimal)  "/>
    <x v="23"/>
    <x v="61"/>
    <n v="1"/>
    <m/>
    <s v="Internal"/>
    <m/>
    <n v="1"/>
    <m/>
    <m/>
    <x v="0"/>
  </r>
  <r>
    <n v="66"/>
    <m/>
    <s v="Organisasi"/>
    <s v="Akses informasi lebih cepat dan efisien"/>
    <x v="24"/>
    <x v="62"/>
    <n v="1"/>
    <m/>
    <s v="Internal"/>
    <n v="1"/>
    <m/>
    <m/>
    <m/>
    <x v="3"/>
  </r>
  <r>
    <n v="67"/>
    <m/>
    <s v="Organisasi"/>
    <s v="Proses kerja lebih efektif dan meminimalisir risiko yang ada"/>
    <x v="23"/>
    <x v="63"/>
    <n v="1"/>
    <m/>
    <s v="Internal"/>
    <m/>
    <n v="1"/>
    <m/>
    <m/>
    <x v="0"/>
  </r>
  <r>
    <n v="68"/>
    <m/>
    <s v="Organisasi"/>
    <s v="Nilai Persediaan dalam laporan keuangan akurat"/>
    <x v="23"/>
    <x v="64"/>
    <n v="1"/>
    <m/>
    <s v="Internal"/>
    <m/>
    <n v="1"/>
    <m/>
    <m/>
    <x v="0"/>
  </r>
  <r>
    <n v="69"/>
    <m/>
    <s v="Organisasi"/>
    <s v="Tingkat resiko kecelakaan kerja rendah, mengurangi pencemaran lingkungan dan regulasi terpenuhi "/>
    <x v="25"/>
    <x v="65"/>
    <n v="1"/>
    <m/>
    <s v="Internal"/>
    <m/>
    <n v="1"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DC8954-81E2-4374-B0DC-56430098AFE2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B4:I25" firstHeaderRow="2" firstDataRow="2" firstDataCol="2" rowPageCount="1" colPageCount="1"/>
  <pivotFields count="14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26">
        <item x="4"/>
        <item x="1"/>
        <item x="13"/>
        <item x="7"/>
        <item x="20"/>
        <item x="22"/>
        <item x="5"/>
        <item x="11"/>
        <item x="19"/>
        <item x="17"/>
        <item x="18"/>
        <item x="24"/>
        <item x="8"/>
        <item x="12"/>
        <item x="23"/>
        <item x="16"/>
        <item x="15"/>
        <item x="14"/>
        <item x="9"/>
        <item x="10"/>
        <item x="3"/>
        <item x="6"/>
        <item x="25"/>
        <item x="2"/>
        <item x="21"/>
        <item x="0"/>
      </items>
    </pivotField>
    <pivotField axis="axisRow" compact="0" outline="0" showAll="0">
      <items count="69">
        <item x="17"/>
        <item x="20"/>
        <item x="26"/>
        <item x="60"/>
        <item x="62"/>
        <item x="32"/>
        <item x="2"/>
        <item x="11"/>
        <item x="56"/>
        <item x="54"/>
        <item x="0"/>
        <item x="12"/>
        <item x="25"/>
        <item x="45"/>
        <item x="40"/>
        <item x="22"/>
        <item x="13"/>
        <item x="28"/>
        <item x="5"/>
        <item x="4"/>
        <item x="53"/>
        <item x="1"/>
        <item x="46"/>
        <item x="33"/>
        <item m="1" x="67"/>
        <item x="36"/>
        <item x="34"/>
        <item x="18"/>
        <item x="65"/>
        <item x="24"/>
        <item m="1" x="66"/>
        <item x="9"/>
        <item x="38"/>
        <item x="19"/>
        <item x="16"/>
        <item x="57"/>
        <item x="44"/>
        <item x="63"/>
        <item x="35"/>
        <item x="43"/>
        <item x="47"/>
        <item x="41"/>
        <item x="55"/>
        <item x="59"/>
        <item x="52"/>
        <item x="49"/>
        <item x="30"/>
        <item x="37"/>
        <item x="8"/>
        <item x="27"/>
        <item x="48"/>
        <item x="21"/>
        <item x="3"/>
        <item x="6"/>
        <item x="31"/>
        <item x="51"/>
        <item x="64"/>
        <item x="10"/>
        <item x="42"/>
        <item x="15"/>
        <item x="29"/>
        <item x="23"/>
        <item x="7"/>
        <item x="58"/>
        <item x="39"/>
        <item x="61"/>
        <item x="14"/>
        <item x="5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5">
        <item h="1" x="2"/>
        <item h="1" x="3"/>
        <item x="1"/>
        <item h="1" x="0"/>
        <item t="default"/>
      </items>
    </pivotField>
  </pivotFields>
  <rowFields count="2">
    <field x="4"/>
    <field x="5"/>
  </rowFields>
  <rowItems count="20">
    <i>
      <x/>
      <x v="18"/>
    </i>
    <i r="1">
      <x v="19"/>
    </i>
    <i r="1">
      <x v="49"/>
    </i>
    <i>
      <x v="2"/>
      <x v="12"/>
    </i>
    <i>
      <x v="3"/>
      <x v="11"/>
    </i>
    <i>
      <x v="5"/>
      <x v="63"/>
    </i>
    <i>
      <x v="6"/>
      <x v="53"/>
    </i>
    <i>
      <x v="10"/>
      <x v="44"/>
    </i>
    <i r="1">
      <x v="55"/>
    </i>
    <i>
      <x v="12"/>
      <x v="16"/>
    </i>
    <i>
      <x v="16"/>
      <x v="5"/>
    </i>
    <i>
      <x v="19"/>
      <x/>
    </i>
    <i>
      <x v="20"/>
      <x v="62"/>
    </i>
    <i>
      <x v="21"/>
      <x v="2"/>
    </i>
    <i r="1">
      <x v="17"/>
    </i>
    <i r="1">
      <x v="48"/>
    </i>
    <i r="1">
      <x v="50"/>
    </i>
    <i r="1">
      <x v="61"/>
    </i>
    <i>
      <x v="24"/>
      <x v="42"/>
    </i>
    <i t="grand">
      <x/>
    </i>
  </rowItems>
  <colItems count="1">
    <i/>
  </colItems>
  <pageFields count="1">
    <pageField fld="13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99A10-611E-4148-B551-AC1938A3D810}">
  <sheetPr>
    <tabColor rgb="FFFF0000"/>
  </sheetPr>
  <dimension ref="A1:G67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F19" sqref="F19"/>
    </sheetView>
  </sheetViews>
  <sheetFormatPr defaultRowHeight="15" x14ac:dyDescent="0.25"/>
  <cols>
    <col min="1" max="1" width="5.28515625" style="163" customWidth="1"/>
    <col min="2" max="3" width="12.7109375" style="163" customWidth="1"/>
    <col min="4" max="4" width="20" style="163" bestFit="1" customWidth="1"/>
    <col min="5" max="5" width="96.28515625" style="166" bestFit="1" customWidth="1"/>
    <col min="6" max="6" width="23.5703125" bestFit="1" customWidth="1"/>
    <col min="7" max="7" width="37.42578125" customWidth="1"/>
  </cols>
  <sheetData>
    <row r="1" spans="1:7" ht="22.5" customHeight="1" x14ac:dyDescent="0.35">
      <c r="A1" s="394" t="s">
        <v>164</v>
      </c>
      <c r="B1" s="394"/>
      <c r="C1" s="394"/>
      <c r="D1" s="394"/>
      <c r="E1" s="394"/>
    </row>
    <row r="2" spans="1:7" ht="15.75" customHeight="1" x14ac:dyDescent="0.35">
      <c r="E2" s="165"/>
    </row>
    <row r="3" spans="1:7" ht="33" customHeight="1" x14ac:dyDescent="0.25">
      <c r="A3" s="86" t="s">
        <v>14</v>
      </c>
      <c r="B3" s="86" t="s">
        <v>167</v>
      </c>
      <c r="C3" s="87" t="s">
        <v>168</v>
      </c>
      <c r="D3" s="86" t="s">
        <v>165</v>
      </c>
      <c r="E3" s="88" t="s">
        <v>166</v>
      </c>
      <c r="F3" s="87" t="s">
        <v>169</v>
      </c>
      <c r="G3" s="87" t="s">
        <v>170</v>
      </c>
    </row>
    <row r="4" spans="1:7" ht="14.65" customHeight="1" x14ac:dyDescent="0.25">
      <c r="A4" s="155">
        <v>1</v>
      </c>
      <c r="B4" s="168" t="s">
        <v>161</v>
      </c>
      <c r="C4" s="168" t="s">
        <v>175</v>
      </c>
      <c r="D4" s="169" t="s">
        <v>174</v>
      </c>
      <c r="E4" s="70" t="s">
        <v>171</v>
      </c>
      <c r="F4" s="170"/>
      <c r="G4" s="170"/>
    </row>
    <row r="5" spans="1:7" ht="14.65" customHeight="1" x14ac:dyDescent="0.25">
      <c r="A5" s="174">
        <v>2</v>
      </c>
      <c r="B5" s="96" t="s">
        <v>161</v>
      </c>
      <c r="C5" s="96" t="s">
        <v>175</v>
      </c>
      <c r="D5" s="175" t="s">
        <v>126</v>
      </c>
      <c r="E5" s="72" t="s">
        <v>172</v>
      </c>
      <c r="F5" s="176"/>
      <c r="G5" s="176"/>
    </row>
    <row r="6" spans="1:7" ht="14.65" customHeight="1" x14ac:dyDescent="0.25">
      <c r="A6" s="174">
        <v>3</v>
      </c>
      <c r="B6" s="96" t="s">
        <v>161</v>
      </c>
      <c r="C6" s="96" t="s">
        <v>175</v>
      </c>
      <c r="D6" s="175" t="s">
        <v>174</v>
      </c>
      <c r="E6" s="72" t="s">
        <v>173</v>
      </c>
      <c r="F6" s="176"/>
      <c r="G6" s="176"/>
    </row>
    <row r="7" spans="1:7" ht="14.65" customHeight="1" x14ac:dyDescent="0.25">
      <c r="A7" s="174">
        <v>4</v>
      </c>
      <c r="B7" s="96" t="s">
        <v>181</v>
      </c>
      <c r="C7" s="96" t="s">
        <v>180</v>
      </c>
      <c r="D7" s="175" t="s">
        <v>123</v>
      </c>
      <c r="E7" s="72" t="s">
        <v>177</v>
      </c>
      <c r="F7" s="177"/>
      <c r="G7" s="176"/>
    </row>
    <row r="8" spans="1:7" ht="14.65" customHeight="1" x14ac:dyDescent="0.25">
      <c r="A8" s="174">
        <v>5</v>
      </c>
      <c r="B8" s="96" t="s">
        <v>181</v>
      </c>
      <c r="C8" s="96" t="s">
        <v>180</v>
      </c>
      <c r="D8" s="175" t="s">
        <v>123</v>
      </c>
      <c r="E8" s="72" t="s">
        <v>179</v>
      </c>
      <c r="F8" s="176"/>
      <c r="G8" s="176"/>
    </row>
    <row r="9" spans="1:7" ht="14.65" customHeight="1" x14ac:dyDescent="0.25">
      <c r="A9" s="174">
        <v>6</v>
      </c>
      <c r="B9" s="96" t="s">
        <v>181</v>
      </c>
      <c r="C9" s="96" t="s">
        <v>175</v>
      </c>
      <c r="D9" s="175" t="s">
        <v>124</v>
      </c>
      <c r="E9" s="148" t="s">
        <v>182</v>
      </c>
      <c r="F9" s="176"/>
      <c r="G9" s="176"/>
    </row>
    <row r="10" spans="1:7" ht="14.65" customHeight="1" x14ac:dyDescent="0.25">
      <c r="A10" s="174">
        <v>7</v>
      </c>
      <c r="B10" s="96" t="s">
        <v>181</v>
      </c>
      <c r="C10" s="96" t="s">
        <v>180</v>
      </c>
      <c r="D10" s="175" t="s">
        <v>183</v>
      </c>
      <c r="E10" s="178" t="s">
        <v>184</v>
      </c>
      <c r="F10" s="176"/>
      <c r="G10" s="176"/>
    </row>
    <row r="11" spans="1:7" ht="14.65" customHeight="1" x14ac:dyDescent="0.25">
      <c r="A11" s="174">
        <v>8</v>
      </c>
      <c r="B11" s="96" t="s">
        <v>181</v>
      </c>
      <c r="C11" s="96" t="s">
        <v>175</v>
      </c>
      <c r="D11" s="175" t="s">
        <v>185</v>
      </c>
      <c r="E11" s="72" t="s">
        <v>186</v>
      </c>
      <c r="F11" s="176"/>
      <c r="G11" s="176"/>
    </row>
    <row r="12" spans="1:7" ht="14.65" customHeight="1" x14ac:dyDescent="0.25">
      <c r="A12" s="174">
        <v>9</v>
      </c>
      <c r="B12" s="96" t="s">
        <v>181</v>
      </c>
      <c r="C12" s="96" t="s">
        <v>180</v>
      </c>
      <c r="D12" s="175" t="s">
        <v>183</v>
      </c>
      <c r="E12" s="178" t="s">
        <v>187</v>
      </c>
      <c r="F12" s="176"/>
      <c r="G12" s="176"/>
    </row>
    <row r="13" spans="1:7" ht="14.65" customHeight="1" x14ac:dyDescent="0.25">
      <c r="A13" s="174">
        <v>10</v>
      </c>
      <c r="B13" s="96" t="s">
        <v>163</v>
      </c>
      <c r="C13" s="96" t="s">
        <v>180</v>
      </c>
      <c r="D13" s="175" t="s">
        <v>188</v>
      </c>
      <c r="E13" s="178" t="s">
        <v>189</v>
      </c>
      <c r="F13" s="176"/>
      <c r="G13" s="176"/>
    </row>
    <row r="14" spans="1:7" ht="14.65" customHeight="1" x14ac:dyDescent="0.25">
      <c r="A14" s="174">
        <v>11</v>
      </c>
      <c r="B14" s="96" t="s">
        <v>163</v>
      </c>
      <c r="C14" s="96" t="s">
        <v>180</v>
      </c>
      <c r="D14" s="175" t="s">
        <v>190</v>
      </c>
      <c r="E14" s="148" t="s">
        <v>191</v>
      </c>
      <c r="F14" s="176"/>
      <c r="G14" s="176"/>
    </row>
    <row r="15" spans="1:7" ht="14.65" customHeight="1" x14ac:dyDescent="0.25">
      <c r="A15" s="174">
        <v>12</v>
      </c>
      <c r="B15" s="96" t="s">
        <v>163</v>
      </c>
      <c r="C15" s="96" t="s">
        <v>175</v>
      </c>
      <c r="D15" s="175" t="s">
        <v>111</v>
      </c>
      <c r="E15" s="148" t="s">
        <v>192</v>
      </c>
      <c r="F15" s="176"/>
      <c r="G15" s="176"/>
    </row>
    <row r="16" spans="1:7" x14ac:dyDescent="0.25">
      <c r="A16" s="174">
        <v>13</v>
      </c>
      <c r="B16" s="96" t="s">
        <v>163</v>
      </c>
      <c r="C16" s="96" t="s">
        <v>180</v>
      </c>
      <c r="D16" s="96" t="s">
        <v>174</v>
      </c>
      <c r="E16" s="178" t="s">
        <v>193</v>
      </c>
      <c r="F16" s="176"/>
      <c r="G16" s="176"/>
    </row>
    <row r="17" spans="1:7" x14ac:dyDescent="0.25">
      <c r="A17" s="174">
        <v>14</v>
      </c>
      <c r="B17" s="96" t="s">
        <v>162</v>
      </c>
      <c r="C17" s="96" t="s">
        <v>175</v>
      </c>
      <c r="D17" s="96" t="s">
        <v>107</v>
      </c>
      <c r="E17" s="178" t="s">
        <v>194</v>
      </c>
      <c r="F17" s="176"/>
      <c r="G17" s="176"/>
    </row>
    <row r="18" spans="1:7" x14ac:dyDescent="0.25">
      <c r="A18" s="96">
        <v>15</v>
      </c>
      <c r="B18" s="96" t="s">
        <v>162</v>
      </c>
      <c r="C18" s="96" t="s">
        <v>175</v>
      </c>
      <c r="D18" s="96" t="s">
        <v>195</v>
      </c>
      <c r="E18" s="178" t="s">
        <v>196</v>
      </c>
      <c r="F18" s="176"/>
      <c r="G18" s="176"/>
    </row>
    <row r="19" spans="1:7" x14ac:dyDescent="0.25">
      <c r="A19" s="174">
        <v>16</v>
      </c>
      <c r="B19" s="96" t="s">
        <v>162</v>
      </c>
      <c r="C19" s="96" t="s">
        <v>175</v>
      </c>
      <c r="D19" s="96" t="s">
        <v>195</v>
      </c>
      <c r="E19" s="178" t="s">
        <v>197</v>
      </c>
      <c r="F19" s="176"/>
      <c r="G19" s="176"/>
    </row>
    <row r="20" spans="1:7" x14ac:dyDescent="0.25">
      <c r="A20" s="174">
        <v>17</v>
      </c>
      <c r="B20" s="96" t="s">
        <v>162</v>
      </c>
      <c r="C20" s="96" t="s">
        <v>175</v>
      </c>
      <c r="D20" s="96" t="s">
        <v>120</v>
      </c>
      <c r="E20" s="178" t="s">
        <v>198</v>
      </c>
      <c r="F20" s="176"/>
      <c r="G20" s="176"/>
    </row>
    <row r="21" spans="1:7" x14ac:dyDescent="0.25">
      <c r="A21" s="96">
        <v>18</v>
      </c>
      <c r="B21" s="96" t="s">
        <v>162</v>
      </c>
      <c r="C21" s="96" t="s">
        <v>175</v>
      </c>
      <c r="D21" s="96" t="s">
        <v>112</v>
      </c>
      <c r="E21" s="178" t="s">
        <v>251</v>
      </c>
      <c r="F21" s="176"/>
      <c r="G21" s="176"/>
    </row>
    <row r="22" spans="1:7" x14ac:dyDescent="0.25">
      <c r="A22" s="174">
        <v>19</v>
      </c>
      <c r="B22" s="96" t="s">
        <v>162</v>
      </c>
      <c r="C22" s="96" t="s">
        <v>175</v>
      </c>
      <c r="D22" s="96" t="s">
        <v>112</v>
      </c>
      <c r="E22" s="178" t="s">
        <v>255</v>
      </c>
      <c r="F22" s="176"/>
      <c r="G22" s="176"/>
    </row>
    <row r="23" spans="1:7" x14ac:dyDescent="0.25">
      <c r="A23" s="174">
        <v>20</v>
      </c>
      <c r="B23" s="96" t="s">
        <v>162</v>
      </c>
      <c r="C23" s="96" t="s">
        <v>175</v>
      </c>
      <c r="D23" s="96" t="s">
        <v>117</v>
      </c>
      <c r="E23" s="178" t="s">
        <v>257</v>
      </c>
      <c r="F23" s="176"/>
      <c r="G23" s="176"/>
    </row>
    <row r="24" spans="1:7" x14ac:dyDescent="0.25">
      <c r="A24" s="96">
        <v>21</v>
      </c>
      <c r="B24" s="96" t="s">
        <v>162</v>
      </c>
      <c r="C24" s="96" t="s">
        <v>180</v>
      </c>
      <c r="D24" s="96" t="s">
        <v>125</v>
      </c>
      <c r="E24" s="178" t="s">
        <v>259</v>
      </c>
      <c r="F24" s="176"/>
      <c r="G24" s="176"/>
    </row>
    <row r="25" spans="1:7" x14ac:dyDescent="0.25">
      <c r="A25" s="174">
        <v>22</v>
      </c>
      <c r="B25" s="96" t="s">
        <v>162</v>
      </c>
      <c r="C25" s="96" t="s">
        <v>180</v>
      </c>
      <c r="D25" s="96" t="s">
        <v>125</v>
      </c>
      <c r="E25" s="178" t="s">
        <v>261</v>
      </c>
      <c r="F25" s="176"/>
      <c r="G25" s="176"/>
    </row>
    <row r="26" spans="1:7" x14ac:dyDescent="0.25">
      <c r="A26" s="174">
        <v>23</v>
      </c>
      <c r="B26" s="96" t="s">
        <v>162</v>
      </c>
      <c r="C26" s="96" t="s">
        <v>175</v>
      </c>
      <c r="D26" s="96" t="s">
        <v>119</v>
      </c>
      <c r="E26" s="178" t="s">
        <v>271</v>
      </c>
      <c r="F26" s="176"/>
      <c r="G26" s="176"/>
    </row>
    <row r="27" spans="1:7" x14ac:dyDescent="0.25">
      <c r="A27" s="96">
        <v>24</v>
      </c>
      <c r="B27" s="96" t="s">
        <v>162</v>
      </c>
      <c r="C27" s="96" t="s">
        <v>175</v>
      </c>
      <c r="D27" s="96" t="s">
        <v>112</v>
      </c>
      <c r="E27" s="178" t="s">
        <v>274</v>
      </c>
      <c r="F27" s="176"/>
      <c r="G27" s="176"/>
    </row>
    <row r="28" spans="1:7" x14ac:dyDescent="0.25">
      <c r="A28" s="174">
        <v>25</v>
      </c>
      <c r="B28" s="96" t="s">
        <v>162</v>
      </c>
      <c r="C28" s="96" t="s">
        <v>180</v>
      </c>
      <c r="D28" s="96" t="s">
        <v>112</v>
      </c>
      <c r="E28" s="178" t="s">
        <v>276</v>
      </c>
      <c r="F28" s="176"/>
      <c r="G28" s="176"/>
    </row>
    <row r="29" spans="1:7" x14ac:dyDescent="0.25">
      <c r="A29" s="174">
        <v>26</v>
      </c>
      <c r="B29" s="96" t="s">
        <v>162</v>
      </c>
      <c r="C29" s="96" t="s">
        <v>180</v>
      </c>
      <c r="D29" s="96" t="s">
        <v>125</v>
      </c>
      <c r="E29" s="178" t="s">
        <v>280</v>
      </c>
      <c r="F29" s="176"/>
      <c r="G29" s="176"/>
    </row>
    <row r="30" spans="1:7" x14ac:dyDescent="0.25">
      <c r="A30" s="96">
        <v>27</v>
      </c>
      <c r="B30" s="96" t="s">
        <v>162</v>
      </c>
      <c r="C30" s="96" t="s">
        <v>180</v>
      </c>
      <c r="D30" s="96" t="s">
        <v>103</v>
      </c>
      <c r="E30" s="178" t="s">
        <v>283</v>
      </c>
      <c r="F30" s="176"/>
      <c r="G30" s="176"/>
    </row>
    <row r="31" spans="1:7" x14ac:dyDescent="0.25">
      <c r="A31" s="174">
        <v>28</v>
      </c>
      <c r="B31" s="96" t="s">
        <v>162</v>
      </c>
      <c r="C31" s="96" t="s">
        <v>180</v>
      </c>
      <c r="D31" s="96" t="s">
        <v>190</v>
      </c>
      <c r="E31" s="178" t="s">
        <v>285</v>
      </c>
      <c r="F31" s="176"/>
      <c r="G31" s="176"/>
    </row>
    <row r="32" spans="1:7" x14ac:dyDescent="0.25">
      <c r="A32" s="174">
        <v>29</v>
      </c>
      <c r="B32" s="96" t="s">
        <v>161</v>
      </c>
      <c r="C32" s="96" t="s">
        <v>175</v>
      </c>
      <c r="D32" s="96" t="s">
        <v>111</v>
      </c>
      <c r="E32" s="178" t="s">
        <v>287</v>
      </c>
      <c r="F32" s="176"/>
      <c r="G32" s="176"/>
    </row>
    <row r="33" spans="1:7" x14ac:dyDescent="0.25">
      <c r="A33" s="96">
        <v>30</v>
      </c>
      <c r="B33" s="96" t="s">
        <v>161</v>
      </c>
      <c r="C33" s="96" t="s">
        <v>175</v>
      </c>
      <c r="D33" s="96" t="s">
        <v>188</v>
      </c>
      <c r="E33" s="178" t="s">
        <v>290</v>
      </c>
      <c r="F33" s="176"/>
      <c r="G33" s="176"/>
    </row>
    <row r="34" spans="1:7" x14ac:dyDescent="0.25">
      <c r="A34" s="174">
        <v>31</v>
      </c>
      <c r="B34" s="96" t="s">
        <v>161</v>
      </c>
      <c r="C34" s="96" t="s">
        <v>175</v>
      </c>
      <c r="D34" s="96" t="s">
        <v>188</v>
      </c>
      <c r="E34" s="178" t="s">
        <v>294</v>
      </c>
      <c r="F34" s="176"/>
      <c r="G34" s="176"/>
    </row>
    <row r="35" spans="1:7" x14ac:dyDescent="0.25">
      <c r="A35" s="174">
        <v>32</v>
      </c>
      <c r="B35" s="96" t="s">
        <v>181</v>
      </c>
      <c r="C35" s="96" t="s">
        <v>175</v>
      </c>
      <c r="D35" s="96" t="s">
        <v>298</v>
      </c>
      <c r="E35" s="178" t="s">
        <v>299</v>
      </c>
      <c r="F35" s="176"/>
      <c r="G35" s="176"/>
    </row>
    <row r="36" spans="1:7" x14ac:dyDescent="0.25">
      <c r="A36" s="96">
        <v>33</v>
      </c>
      <c r="B36" s="96" t="s">
        <v>161</v>
      </c>
      <c r="C36" s="96" t="s">
        <v>180</v>
      </c>
      <c r="D36" s="96" t="s">
        <v>111</v>
      </c>
      <c r="E36" s="178" t="s">
        <v>304</v>
      </c>
      <c r="F36" s="176"/>
      <c r="G36" s="176"/>
    </row>
    <row r="37" spans="1:7" x14ac:dyDescent="0.25">
      <c r="A37" s="174">
        <v>34</v>
      </c>
      <c r="B37" s="96" t="s">
        <v>131</v>
      </c>
      <c r="C37" s="96" t="s">
        <v>175</v>
      </c>
      <c r="D37" s="96" t="s">
        <v>190</v>
      </c>
      <c r="E37" s="178" t="s">
        <v>312</v>
      </c>
      <c r="F37" s="176"/>
      <c r="G37" s="176"/>
    </row>
    <row r="38" spans="1:7" x14ac:dyDescent="0.25">
      <c r="A38" s="174">
        <v>35</v>
      </c>
      <c r="B38" s="96" t="s">
        <v>161</v>
      </c>
      <c r="C38" s="96" t="s">
        <v>175</v>
      </c>
      <c r="D38" s="96" t="s">
        <v>190</v>
      </c>
      <c r="E38" s="178" t="s">
        <v>316</v>
      </c>
      <c r="F38" s="176"/>
      <c r="G38" s="176"/>
    </row>
    <row r="39" spans="1:7" x14ac:dyDescent="0.25">
      <c r="A39" s="96">
        <v>36</v>
      </c>
      <c r="B39" s="96" t="s">
        <v>161</v>
      </c>
      <c r="C39" s="96" t="s">
        <v>175</v>
      </c>
      <c r="D39" s="96" t="s">
        <v>127</v>
      </c>
      <c r="E39" s="178" t="s">
        <v>317</v>
      </c>
      <c r="F39" s="176"/>
      <c r="G39" s="176"/>
    </row>
    <row r="40" spans="1:7" x14ac:dyDescent="0.25">
      <c r="A40" s="174">
        <v>37</v>
      </c>
      <c r="B40" s="96" t="s">
        <v>400</v>
      </c>
      <c r="C40" s="96" t="s">
        <v>175</v>
      </c>
      <c r="D40" s="96" t="s">
        <v>127</v>
      </c>
      <c r="E40" s="178" t="s">
        <v>319</v>
      </c>
      <c r="F40" s="176"/>
      <c r="G40" s="176"/>
    </row>
    <row r="41" spans="1:7" x14ac:dyDescent="0.25">
      <c r="A41" s="174">
        <v>38</v>
      </c>
      <c r="B41" s="96" t="s">
        <v>400</v>
      </c>
      <c r="C41" s="96" t="s">
        <v>175</v>
      </c>
      <c r="D41" s="96" t="s">
        <v>127</v>
      </c>
      <c r="E41" s="178" t="s">
        <v>320</v>
      </c>
      <c r="F41" s="176"/>
      <c r="G41" s="176"/>
    </row>
    <row r="42" spans="1:7" x14ac:dyDescent="0.25">
      <c r="A42" s="96">
        <v>39</v>
      </c>
      <c r="B42" s="96" t="s">
        <v>46</v>
      </c>
      <c r="C42" s="96" t="s">
        <v>175</v>
      </c>
      <c r="D42" s="96" t="s">
        <v>112</v>
      </c>
      <c r="E42" s="178" t="s">
        <v>328</v>
      </c>
      <c r="F42" s="176"/>
      <c r="G42" s="176"/>
    </row>
    <row r="43" spans="1:7" x14ac:dyDescent="0.25">
      <c r="A43" s="174">
        <v>40</v>
      </c>
      <c r="B43" s="96" t="s">
        <v>162</v>
      </c>
      <c r="C43" s="96" t="s">
        <v>175</v>
      </c>
      <c r="D43" s="96" t="s">
        <v>112</v>
      </c>
      <c r="E43" s="178" t="s">
        <v>329</v>
      </c>
      <c r="F43" s="176"/>
      <c r="G43" s="176"/>
    </row>
    <row r="44" spans="1:7" x14ac:dyDescent="0.25">
      <c r="A44" s="174">
        <v>41</v>
      </c>
      <c r="B44" s="96" t="s">
        <v>16</v>
      </c>
      <c r="C44" s="96" t="s">
        <v>175</v>
      </c>
      <c r="D44" s="96" t="s">
        <v>112</v>
      </c>
      <c r="E44" s="178" t="s">
        <v>330</v>
      </c>
      <c r="F44" s="176"/>
      <c r="G44" s="176"/>
    </row>
    <row r="45" spans="1:7" x14ac:dyDescent="0.25">
      <c r="A45" s="96">
        <v>42</v>
      </c>
      <c r="B45" s="96" t="s">
        <v>16</v>
      </c>
      <c r="C45" s="96" t="s">
        <v>175</v>
      </c>
      <c r="D45" s="96" t="s">
        <v>112</v>
      </c>
      <c r="E45" s="178" t="s">
        <v>331</v>
      </c>
      <c r="F45" s="176"/>
      <c r="G45" s="176"/>
    </row>
    <row r="46" spans="1:7" x14ac:dyDescent="0.25">
      <c r="A46" s="174">
        <v>43</v>
      </c>
      <c r="B46" s="96" t="s">
        <v>162</v>
      </c>
      <c r="C46" s="96" t="s">
        <v>175</v>
      </c>
      <c r="D46" s="96" t="s">
        <v>112</v>
      </c>
      <c r="E46" s="178" t="s">
        <v>332</v>
      </c>
      <c r="F46" s="176"/>
      <c r="G46" s="176"/>
    </row>
    <row r="47" spans="1:7" x14ac:dyDescent="0.25">
      <c r="A47" s="174">
        <v>44</v>
      </c>
      <c r="B47" s="96" t="s">
        <v>162</v>
      </c>
      <c r="C47" s="96" t="s">
        <v>180</v>
      </c>
      <c r="D47" s="96" t="s">
        <v>125</v>
      </c>
      <c r="E47" s="178" t="s">
        <v>333</v>
      </c>
      <c r="F47" s="176"/>
      <c r="G47" s="176"/>
    </row>
    <row r="48" spans="1:7" x14ac:dyDescent="0.25">
      <c r="A48" s="96">
        <v>45</v>
      </c>
      <c r="B48" s="96" t="s">
        <v>131</v>
      </c>
      <c r="C48" s="96" t="s">
        <v>180</v>
      </c>
      <c r="D48" s="96" t="s">
        <v>335</v>
      </c>
      <c r="E48" s="178" t="s">
        <v>336</v>
      </c>
      <c r="F48" s="176"/>
      <c r="G48" s="176"/>
    </row>
    <row r="49" spans="1:7" x14ac:dyDescent="0.25">
      <c r="A49" s="174">
        <v>46</v>
      </c>
      <c r="B49" s="96" t="s">
        <v>181</v>
      </c>
      <c r="C49" s="96" t="s">
        <v>180</v>
      </c>
      <c r="D49" s="96" t="s">
        <v>121</v>
      </c>
      <c r="E49" s="178" t="s">
        <v>338</v>
      </c>
      <c r="F49" s="176"/>
      <c r="G49" s="176"/>
    </row>
    <row r="50" spans="1:7" x14ac:dyDescent="0.25">
      <c r="A50" s="174">
        <v>47</v>
      </c>
      <c r="B50" s="96" t="s">
        <v>162</v>
      </c>
      <c r="C50" s="96" t="s">
        <v>175</v>
      </c>
      <c r="D50" s="96" t="s">
        <v>117</v>
      </c>
      <c r="E50" s="178" t="s">
        <v>343</v>
      </c>
      <c r="F50" s="176"/>
      <c r="G50" s="176"/>
    </row>
    <row r="51" spans="1:7" x14ac:dyDescent="0.25">
      <c r="A51" s="96">
        <v>48</v>
      </c>
      <c r="B51" s="96" t="s">
        <v>162</v>
      </c>
      <c r="C51" s="96" t="s">
        <v>175</v>
      </c>
      <c r="D51" s="96" t="s">
        <v>112</v>
      </c>
      <c r="E51" s="178" t="s">
        <v>348</v>
      </c>
      <c r="F51" s="176"/>
      <c r="G51" s="176"/>
    </row>
    <row r="52" spans="1:7" x14ac:dyDescent="0.25">
      <c r="A52" s="174">
        <v>49</v>
      </c>
      <c r="B52" s="96" t="s">
        <v>162</v>
      </c>
      <c r="C52" s="96" t="s">
        <v>175</v>
      </c>
      <c r="D52" s="96" t="s">
        <v>117</v>
      </c>
      <c r="E52" s="178" t="s">
        <v>351</v>
      </c>
      <c r="F52" s="176"/>
      <c r="G52" s="176"/>
    </row>
    <row r="53" spans="1:7" x14ac:dyDescent="0.25">
      <c r="A53" s="174">
        <v>50</v>
      </c>
      <c r="B53" s="96" t="s">
        <v>162</v>
      </c>
      <c r="C53" s="96" t="s">
        <v>175</v>
      </c>
      <c r="D53" s="96" t="s">
        <v>117</v>
      </c>
      <c r="E53" s="178" t="s">
        <v>353</v>
      </c>
      <c r="F53" s="176"/>
      <c r="G53" s="176"/>
    </row>
    <row r="54" spans="1:7" x14ac:dyDescent="0.25">
      <c r="A54" s="96">
        <v>51</v>
      </c>
      <c r="B54" s="96" t="s">
        <v>162</v>
      </c>
      <c r="C54" s="96" t="s">
        <v>175</v>
      </c>
      <c r="D54" s="96" t="s">
        <v>117</v>
      </c>
      <c r="E54" s="178" t="s">
        <v>355</v>
      </c>
      <c r="F54" s="176"/>
      <c r="G54" s="176"/>
    </row>
    <row r="55" spans="1:7" x14ac:dyDescent="0.25">
      <c r="A55" s="174">
        <v>52</v>
      </c>
      <c r="B55" s="96" t="s">
        <v>162</v>
      </c>
      <c r="C55" s="96" t="s">
        <v>175</v>
      </c>
      <c r="D55" s="96" t="s">
        <v>117</v>
      </c>
      <c r="E55" s="178" t="s">
        <v>357</v>
      </c>
      <c r="F55" s="176"/>
      <c r="G55" s="176"/>
    </row>
    <row r="56" spans="1:7" x14ac:dyDescent="0.25">
      <c r="A56" s="174">
        <v>53</v>
      </c>
      <c r="B56" s="96" t="s">
        <v>161</v>
      </c>
      <c r="C56" s="96" t="s">
        <v>180</v>
      </c>
      <c r="D56" s="96" t="s">
        <v>111</v>
      </c>
      <c r="E56" s="178" t="s">
        <v>370</v>
      </c>
      <c r="F56" s="176"/>
      <c r="G56" s="176"/>
    </row>
    <row r="57" spans="1:7" x14ac:dyDescent="0.25">
      <c r="A57" s="96">
        <v>54</v>
      </c>
      <c r="B57" s="96" t="s">
        <v>161</v>
      </c>
      <c r="C57" s="96" t="s">
        <v>180</v>
      </c>
      <c r="D57" s="96" t="s">
        <v>111</v>
      </c>
      <c r="E57" s="178" t="s">
        <v>372</v>
      </c>
      <c r="F57" s="176"/>
      <c r="G57" s="176"/>
    </row>
    <row r="58" spans="1:7" x14ac:dyDescent="0.25">
      <c r="A58" s="174">
        <v>55</v>
      </c>
      <c r="B58" s="96" t="s">
        <v>161</v>
      </c>
      <c r="C58" s="96" t="s">
        <v>180</v>
      </c>
      <c r="D58" s="96" t="s">
        <v>111</v>
      </c>
      <c r="E58" s="178" t="s">
        <v>374</v>
      </c>
      <c r="F58" s="176"/>
      <c r="G58" s="176"/>
    </row>
    <row r="59" spans="1:7" x14ac:dyDescent="0.25">
      <c r="A59" s="174">
        <v>56</v>
      </c>
      <c r="B59" s="96" t="s">
        <v>161</v>
      </c>
      <c r="C59" s="96" t="s">
        <v>180</v>
      </c>
      <c r="D59" s="96" t="s">
        <v>111</v>
      </c>
      <c r="E59" s="178" t="s">
        <v>376</v>
      </c>
      <c r="F59" s="176"/>
      <c r="G59" s="176"/>
    </row>
    <row r="60" spans="1:7" x14ac:dyDescent="0.25">
      <c r="A60" s="96">
        <v>57</v>
      </c>
      <c r="B60" s="96" t="s">
        <v>131</v>
      </c>
      <c r="C60" s="96" t="s">
        <v>180</v>
      </c>
      <c r="D60" s="96" t="s">
        <v>111</v>
      </c>
      <c r="E60" s="178" t="s">
        <v>365</v>
      </c>
      <c r="F60" s="176"/>
      <c r="G60" s="176"/>
    </row>
    <row r="61" spans="1:7" x14ac:dyDescent="0.25">
      <c r="A61" s="174">
        <v>58</v>
      </c>
      <c r="B61" s="96" t="s">
        <v>161</v>
      </c>
      <c r="C61" s="96" t="s">
        <v>180</v>
      </c>
      <c r="D61" s="96" t="s">
        <v>190</v>
      </c>
      <c r="E61" s="178" t="s">
        <v>381</v>
      </c>
      <c r="F61" s="176"/>
      <c r="G61" s="176"/>
    </row>
    <row r="62" spans="1:7" x14ac:dyDescent="0.25">
      <c r="A62" s="174">
        <v>59</v>
      </c>
      <c r="B62" s="96" t="s">
        <v>181</v>
      </c>
      <c r="C62" s="96" t="s">
        <v>180</v>
      </c>
      <c r="D62" s="96" t="s">
        <v>125</v>
      </c>
      <c r="E62" s="178" t="s">
        <v>384</v>
      </c>
      <c r="F62" s="176"/>
      <c r="G62" s="176"/>
    </row>
    <row r="63" spans="1:7" x14ac:dyDescent="0.25">
      <c r="A63" s="96">
        <v>60</v>
      </c>
      <c r="B63" s="96" t="s">
        <v>161</v>
      </c>
      <c r="C63" s="96" t="s">
        <v>180</v>
      </c>
      <c r="D63" s="96" t="s">
        <v>325</v>
      </c>
      <c r="E63" s="178" t="s">
        <v>387</v>
      </c>
      <c r="F63" s="176"/>
      <c r="G63" s="176"/>
    </row>
    <row r="64" spans="1:7" x14ac:dyDescent="0.25">
      <c r="A64" s="174">
        <v>61</v>
      </c>
      <c r="B64" s="96" t="s">
        <v>161</v>
      </c>
      <c r="C64" s="96" t="s">
        <v>180</v>
      </c>
      <c r="D64" s="96" t="s">
        <v>325</v>
      </c>
      <c r="E64" s="178" t="s">
        <v>389</v>
      </c>
      <c r="F64" s="176"/>
      <c r="G64" s="176"/>
    </row>
    <row r="65" spans="1:7" x14ac:dyDescent="0.25">
      <c r="A65" s="174">
        <v>62</v>
      </c>
      <c r="B65" s="96" t="s">
        <v>161</v>
      </c>
      <c r="C65" s="96" t="s">
        <v>180</v>
      </c>
      <c r="D65" s="96" t="s">
        <v>325</v>
      </c>
      <c r="E65" s="178" t="s">
        <v>392</v>
      </c>
      <c r="F65" s="176"/>
      <c r="G65" s="176"/>
    </row>
    <row r="66" spans="1:7" x14ac:dyDescent="0.25">
      <c r="A66" s="96">
        <v>63</v>
      </c>
      <c r="B66" s="96" t="s">
        <v>161</v>
      </c>
      <c r="C66" s="96" t="s">
        <v>180</v>
      </c>
      <c r="D66" s="96" t="s">
        <v>325</v>
      </c>
      <c r="E66" s="178" t="s">
        <v>394</v>
      </c>
      <c r="F66" s="176"/>
      <c r="G66" s="176"/>
    </row>
    <row r="67" spans="1:7" x14ac:dyDescent="0.25">
      <c r="A67" s="156">
        <v>64</v>
      </c>
      <c r="B67" s="171" t="s">
        <v>161</v>
      </c>
      <c r="C67" s="171" t="s">
        <v>180</v>
      </c>
      <c r="D67" s="171" t="s">
        <v>325</v>
      </c>
      <c r="E67" s="172" t="s">
        <v>397</v>
      </c>
      <c r="F67" s="173"/>
      <c r="G67" s="173"/>
    </row>
  </sheetData>
  <autoFilter ref="A3:G67" xr:uid="{C6299A10-611E-4148-B551-AC1938A3D810}"/>
  <mergeCells count="1">
    <mergeCell ref="A1:E1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2950F-795D-471F-9A62-41E4E118A261}">
  <dimension ref="A1:G23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C4" sqref="A4:XFD16"/>
    </sheetView>
  </sheetViews>
  <sheetFormatPr defaultRowHeight="15" x14ac:dyDescent="0.25"/>
  <cols>
    <col min="1" max="1" width="5.7109375" style="193" customWidth="1"/>
    <col min="2" max="2" width="19.28515625" style="192" bestFit="1" customWidth="1"/>
    <col min="3" max="3" width="121.140625" style="192" customWidth="1"/>
    <col min="4" max="7" width="10.7109375" style="195" customWidth="1"/>
    <col min="8" max="16384" width="9.140625" style="192"/>
  </cols>
  <sheetData>
    <row r="1" spans="1:7" ht="23.25" x14ac:dyDescent="0.35">
      <c r="A1" s="412" t="s">
        <v>481</v>
      </c>
      <c r="B1" s="412"/>
      <c r="C1" s="412"/>
      <c r="D1" s="412"/>
      <c r="E1" s="412"/>
      <c r="F1" s="412"/>
      <c r="G1" s="412"/>
    </row>
    <row r="2" spans="1:7" ht="15" customHeight="1" x14ac:dyDescent="0.35">
      <c r="C2" s="194"/>
    </row>
    <row r="3" spans="1:7" x14ac:dyDescent="0.25">
      <c r="A3" s="218" t="s">
        <v>14</v>
      </c>
      <c r="B3" s="218" t="s">
        <v>165</v>
      </c>
      <c r="C3" s="218" t="s">
        <v>439</v>
      </c>
      <c r="D3" s="219" t="s">
        <v>440</v>
      </c>
      <c r="E3" s="219" t="s">
        <v>441</v>
      </c>
      <c r="F3" s="219" t="s">
        <v>442</v>
      </c>
      <c r="G3" s="219" t="s">
        <v>443</v>
      </c>
    </row>
    <row r="4" spans="1:7" x14ac:dyDescent="0.25">
      <c r="A4" s="206">
        <v>1</v>
      </c>
      <c r="B4" s="207" t="s">
        <v>111</v>
      </c>
      <c r="C4" s="357" t="s">
        <v>19</v>
      </c>
      <c r="D4" s="206">
        <v>4</v>
      </c>
      <c r="E4" s="208">
        <f t="shared" ref="E4:E22" si="0">D4/$D$23</f>
        <v>7.0175438596491224E-2</v>
      </c>
      <c r="F4" s="206">
        <v>-4</v>
      </c>
      <c r="G4" s="208">
        <f t="shared" ref="G4:G22" si="1">F4*E4</f>
        <v>-0.2807017543859649</v>
      </c>
    </row>
    <row r="5" spans="1:7" x14ac:dyDescent="0.25">
      <c r="A5" s="209">
        <v>2</v>
      </c>
      <c r="B5" s="210" t="s">
        <v>111</v>
      </c>
      <c r="C5" s="223" t="s">
        <v>34</v>
      </c>
      <c r="D5" s="209">
        <v>4</v>
      </c>
      <c r="E5" s="211">
        <f t="shared" si="0"/>
        <v>7.0175438596491224E-2</v>
      </c>
      <c r="F5" s="209">
        <v>-4</v>
      </c>
      <c r="G5" s="211">
        <f t="shared" si="1"/>
        <v>-0.2807017543859649</v>
      </c>
    </row>
    <row r="6" spans="1:7" x14ac:dyDescent="0.25">
      <c r="A6" s="209">
        <v>3</v>
      </c>
      <c r="B6" s="210" t="s">
        <v>115</v>
      </c>
      <c r="C6" s="356" t="s">
        <v>580</v>
      </c>
      <c r="D6" s="209">
        <v>4</v>
      </c>
      <c r="E6" s="211">
        <f t="shared" si="0"/>
        <v>7.0175438596491224E-2</v>
      </c>
      <c r="F6" s="209">
        <v>-3</v>
      </c>
      <c r="G6" s="211">
        <f t="shared" si="1"/>
        <v>-0.21052631578947367</v>
      </c>
    </row>
    <row r="7" spans="1:7" x14ac:dyDescent="0.25">
      <c r="A7" s="209">
        <v>4</v>
      </c>
      <c r="B7" s="210" t="s">
        <v>104</v>
      </c>
      <c r="C7" s="223" t="s">
        <v>673</v>
      </c>
      <c r="D7" s="209">
        <v>4</v>
      </c>
      <c r="E7" s="211">
        <f t="shared" si="0"/>
        <v>7.0175438596491224E-2</v>
      </c>
      <c r="F7" s="209">
        <v>-3</v>
      </c>
      <c r="G7" s="211">
        <f t="shared" si="1"/>
        <v>-0.21052631578947367</v>
      </c>
    </row>
    <row r="8" spans="1:7" x14ac:dyDescent="0.25">
      <c r="A8" s="209">
        <v>5</v>
      </c>
      <c r="B8" s="210" t="s">
        <v>111</v>
      </c>
      <c r="C8" s="223" t="s">
        <v>612</v>
      </c>
      <c r="D8" s="209">
        <v>3</v>
      </c>
      <c r="E8" s="211">
        <f t="shared" si="0"/>
        <v>5.2631578947368418E-2</v>
      </c>
      <c r="F8" s="209">
        <v>-3</v>
      </c>
      <c r="G8" s="211">
        <f t="shared" si="1"/>
        <v>-0.15789473684210525</v>
      </c>
    </row>
    <row r="9" spans="1:7" x14ac:dyDescent="0.25">
      <c r="A9" s="209">
        <v>6</v>
      </c>
      <c r="B9" s="210" t="s">
        <v>130</v>
      </c>
      <c r="C9" s="223" t="s">
        <v>710</v>
      </c>
      <c r="D9" s="209">
        <v>4</v>
      </c>
      <c r="E9" s="211">
        <f t="shared" si="0"/>
        <v>7.0175438596491224E-2</v>
      </c>
      <c r="F9" s="209">
        <v>-2</v>
      </c>
      <c r="G9" s="211">
        <f t="shared" si="1"/>
        <v>-0.14035087719298245</v>
      </c>
    </row>
    <row r="10" spans="1:7" x14ac:dyDescent="0.25">
      <c r="A10" s="209">
        <v>7</v>
      </c>
      <c r="B10" s="210" t="s">
        <v>108</v>
      </c>
      <c r="C10" s="223" t="s">
        <v>29</v>
      </c>
      <c r="D10" s="209">
        <v>4</v>
      </c>
      <c r="E10" s="211">
        <f t="shared" si="0"/>
        <v>7.0175438596491224E-2</v>
      </c>
      <c r="F10" s="209">
        <v>-2</v>
      </c>
      <c r="G10" s="211">
        <f t="shared" si="1"/>
        <v>-0.14035087719298245</v>
      </c>
    </row>
    <row r="11" spans="1:7" x14ac:dyDescent="0.25">
      <c r="A11" s="209">
        <v>8</v>
      </c>
      <c r="B11" s="210" t="s">
        <v>606</v>
      </c>
      <c r="C11" s="223" t="s">
        <v>607</v>
      </c>
      <c r="D11" s="209">
        <v>3</v>
      </c>
      <c r="E11" s="211">
        <f t="shared" si="0"/>
        <v>5.2631578947368418E-2</v>
      </c>
      <c r="F11" s="209">
        <v>-2</v>
      </c>
      <c r="G11" s="211">
        <f t="shared" si="1"/>
        <v>-0.10526315789473684</v>
      </c>
    </row>
    <row r="12" spans="1:7" x14ac:dyDescent="0.25">
      <c r="A12" s="209">
        <v>9</v>
      </c>
      <c r="B12" s="210" t="s">
        <v>174</v>
      </c>
      <c r="C12" s="356" t="s">
        <v>650</v>
      </c>
      <c r="D12" s="209">
        <v>3</v>
      </c>
      <c r="E12" s="211">
        <f t="shared" si="0"/>
        <v>5.2631578947368418E-2</v>
      </c>
      <c r="F12" s="209">
        <v>-2</v>
      </c>
      <c r="G12" s="211">
        <f t="shared" si="1"/>
        <v>-0.10526315789473684</v>
      </c>
    </row>
    <row r="13" spans="1:7" x14ac:dyDescent="0.25">
      <c r="A13" s="209">
        <v>10</v>
      </c>
      <c r="B13" s="210" t="s">
        <v>174</v>
      </c>
      <c r="C13" s="223" t="s">
        <v>648</v>
      </c>
      <c r="D13" s="209">
        <v>3</v>
      </c>
      <c r="E13" s="211">
        <f t="shared" si="0"/>
        <v>5.2631578947368418E-2</v>
      </c>
      <c r="F13" s="209">
        <v>-2</v>
      </c>
      <c r="G13" s="211">
        <f t="shared" si="1"/>
        <v>-0.10526315789473684</v>
      </c>
    </row>
    <row r="14" spans="1:7" x14ac:dyDescent="0.25">
      <c r="A14" s="209">
        <v>11</v>
      </c>
      <c r="B14" s="210" t="s">
        <v>101</v>
      </c>
      <c r="C14" s="223" t="s">
        <v>709</v>
      </c>
      <c r="D14" s="209">
        <v>3</v>
      </c>
      <c r="E14" s="211">
        <f t="shared" si="0"/>
        <v>5.2631578947368418E-2</v>
      </c>
      <c r="F14" s="209">
        <v>-2</v>
      </c>
      <c r="G14" s="211">
        <f t="shared" si="1"/>
        <v>-0.10526315789473684</v>
      </c>
    </row>
    <row r="15" spans="1:7" x14ac:dyDescent="0.25">
      <c r="A15" s="209">
        <v>12</v>
      </c>
      <c r="B15" s="210" t="s">
        <v>101</v>
      </c>
      <c r="C15" s="356" t="s">
        <v>573</v>
      </c>
      <c r="D15" s="209">
        <v>3</v>
      </c>
      <c r="E15" s="211">
        <f t="shared" si="0"/>
        <v>5.2631578947368418E-2</v>
      </c>
      <c r="F15" s="209">
        <v>-2</v>
      </c>
      <c r="G15" s="211">
        <f t="shared" si="1"/>
        <v>-0.10526315789473684</v>
      </c>
    </row>
    <row r="16" spans="1:7" x14ac:dyDescent="0.25">
      <c r="A16" s="209">
        <v>13</v>
      </c>
      <c r="B16" s="210" t="s">
        <v>101</v>
      </c>
      <c r="C16" s="223" t="s">
        <v>434</v>
      </c>
      <c r="D16" s="209">
        <v>3</v>
      </c>
      <c r="E16" s="211">
        <f t="shared" si="0"/>
        <v>5.2631578947368418E-2</v>
      </c>
      <c r="F16" s="209">
        <v>-2</v>
      </c>
      <c r="G16" s="211">
        <f t="shared" si="1"/>
        <v>-0.10526315789473684</v>
      </c>
    </row>
    <row r="17" spans="1:7" x14ac:dyDescent="0.25">
      <c r="A17" s="209">
        <v>14</v>
      </c>
      <c r="B17" s="210" t="s">
        <v>664</v>
      </c>
      <c r="C17" s="223" t="s">
        <v>665</v>
      </c>
      <c r="D17" s="209">
        <v>2</v>
      </c>
      <c r="E17" s="211">
        <f t="shared" si="0"/>
        <v>3.5087719298245612E-2</v>
      </c>
      <c r="F17" s="209">
        <v>-2</v>
      </c>
      <c r="G17" s="211">
        <f t="shared" si="1"/>
        <v>-7.0175438596491224E-2</v>
      </c>
    </row>
    <row r="18" spans="1:7" x14ac:dyDescent="0.25">
      <c r="A18" s="209">
        <v>15</v>
      </c>
      <c r="B18" s="210" t="s">
        <v>568</v>
      </c>
      <c r="C18" s="223" t="s">
        <v>570</v>
      </c>
      <c r="D18" s="209">
        <v>2</v>
      </c>
      <c r="E18" s="211">
        <f t="shared" si="0"/>
        <v>3.5087719298245612E-2</v>
      </c>
      <c r="F18" s="209">
        <v>-2</v>
      </c>
      <c r="G18" s="211">
        <f t="shared" si="1"/>
        <v>-7.0175438596491224E-2</v>
      </c>
    </row>
    <row r="19" spans="1:7" x14ac:dyDescent="0.25">
      <c r="A19" s="209">
        <v>16</v>
      </c>
      <c r="B19" s="210" t="s">
        <v>103</v>
      </c>
      <c r="C19" s="223" t="s">
        <v>591</v>
      </c>
      <c r="D19" s="209">
        <v>2</v>
      </c>
      <c r="E19" s="211">
        <f t="shared" si="0"/>
        <v>3.5087719298245612E-2</v>
      </c>
      <c r="F19" s="209">
        <v>-2</v>
      </c>
      <c r="G19" s="211">
        <f t="shared" si="1"/>
        <v>-7.0175438596491224E-2</v>
      </c>
    </row>
    <row r="20" spans="1:7" x14ac:dyDescent="0.25">
      <c r="A20" s="209">
        <v>17</v>
      </c>
      <c r="B20" s="210" t="s">
        <v>101</v>
      </c>
      <c r="C20" s="223" t="s">
        <v>610</v>
      </c>
      <c r="D20" s="209">
        <v>2</v>
      </c>
      <c r="E20" s="211">
        <f t="shared" si="0"/>
        <v>3.5087719298245612E-2</v>
      </c>
      <c r="F20" s="209">
        <v>-2</v>
      </c>
      <c r="G20" s="211">
        <f t="shared" si="1"/>
        <v>-7.0175438596491224E-2</v>
      </c>
    </row>
    <row r="21" spans="1:7" x14ac:dyDescent="0.25">
      <c r="A21" s="209">
        <v>18</v>
      </c>
      <c r="B21" s="210" t="s">
        <v>101</v>
      </c>
      <c r="C21" s="356" t="s">
        <v>602</v>
      </c>
      <c r="D21" s="209">
        <v>2</v>
      </c>
      <c r="E21" s="211">
        <f t="shared" si="0"/>
        <v>3.5087719298245612E-2</v>
      </c>
      <c r="F21" s="209">
        <v>-2</v>
      </c>
      <c r="G21" s="211">
        <f t="shared" si="1"/>
        <v>-7.0175438596491224E-2</v>
      </c>
    </row>
    <row r="22" spans="1:7" x14ac:dyDescent="0.25">
      <c r="A22" s="209">
        <v>19</v>
      </c>
      <c r="B22" s="210" t="s">
        <v>125</v>
      </c>
      <c r="C22" s="223" t="s">
        <v>657</v>
      </c>
      <c r="D22" s="209">
        <v>2</v>
      </c>
      <c r="E22" s="211">
        <f t="shared" si="0"/>
        <v>3.5087719298245612E-2</v>
      </c>
      <c r="F22" s="209">
        <v>-2</v>
      </c>
      <c r="G22" s="211">
        <f t="shared" si="1"/>
        <v>-7.0175438596491224E-2</v>
      </c>
    </row>
    <row r="23" spans="1:7" x14ac:dyDescent="0.25">
      <c r="A23" s="220"/>
      <c r="B23" s="221"/>
      <c r="C23" s="222" t="s">
        <v>11</v>
      </c>
      <c r="D23" s="219">
        <f>SUM(D4:D22)</f>
        <v>57</v>
      </c>
      <c r="E23" s="249">
        <f>SUM(E4:E22)</f>
        <v>0.99999999999999978</v>
      </c>
      <c r="F23" s="219">
        <f>SUM(F4:F22)</f>
        <v>-45</v>
      </c>
      <c r="G23" s="249">
        <f>SUM(G4:G22)</f>
        <v>-2.4736842105263159</v>
      </c>
    </row>
  </sheetData>
  <sortState xmlns:xlrd2="http://schemas.microsoft.com/office/spreadsheetml/2017/richdata2" ref="A4:G22">
    <sortCondition ref="G4:G22"/>
  </sortState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AFCC-2F1C-45AF-BDFA-2AFCC315EAF2}">
  <dimension ref="B2:S20"/>
  <sheetViews>
    <sheetView showGridLines="0" topLeftCell="D1" zoomScaleNormal="100" workbookViewId="0">
      <selection activeCell="U11" sqref="U11"/>
    </sheetView>
  </sheetViews>
  <sheetFormatPr defaultRowHeight="15" x14ac:dyDescent="0.25"/>
  <cols>
    <col min="1" max="1" width="4.42578125" customWidth="1"/>
    <col min="2" max="2" width="15.85546875" bestFit="1" customWidth="1"/>
    <col min="3" max="3" width="14.140625" bestFit="1" customWidth="1"/>
    <col min="4" max="4" width="13.42578125" bestFit="1" customWidth="1"/>
    <col min="5" max="5" width="17.7109375" bestFit="1" customWidth="1"/>
    <col min="6" max="6" width="9.85546875" customWidth="1"/>
  </cols>
  <sheetData>
    <row r="2" spans="2:19" x14ac:dyDescent="0.25">
      <c r="B2" s="101" t="s">
        <v>165</v>
      </c>
      <c r="C2" s="101" t="s">
        <v>482</v>
      </c>
      <c r="D2" s="101" t="s">
        <v>483</v>
      </c>
      <c r="E2" s="101" t="s">
        <v>484</v>
      </c>
    </row>
    <row r="3" spans="2:19" x14ac:dyDescent="0.25">
      <c r="B3" s="420" t="s">
        <v>485</v>
      </c>
      <c r="C3" s="200" t="s">
        <v>438</v>
      </c>
      <c r="D3" s="200" t="s">
        <v>479</v>
      </c>
      <c r="E3" s="421">
        <f>(C4+D4)</f>
        <v>-0.31510051425899821</v>
      </c>
    </row>
    <row r="4" spans="2:19" x14ac:dyDescent="0.25">
      <c r="B4" s="420"/>
      <c r="C4" s="224">
        <f>Strenght!G17</f>
        <v>2.6956521739130439</v>
      </c>
      <c r="D4" s="224">
        <f>Weakness!G32</f>
        <v>-3.0107526881720421</v>
      </c>
      <c r="E4" s="422"/>
    </row>
    <row r="5" spans="2:19" x14ac:dyDescent="0.25">
      <c r="B5" s="420" t="s">
        <v>486</v>
      </c>
      <c r="C5" s="200" t="s">
        <v>487</v>
      </c>
      <c r="D5" s="200" t="s">
        <v>481</v>
      </c>
      <c r="E5" s="421">
        <f>(C6+D6)</f>
        <v>0.57631578947368389</v>
      </c>
    </row>
    <row r="6" spans="2:19" x14ac:dyDescent="0.25">
      <c r="B6" s="420"/>
      <c r="C6" s="224">
        <f>Oportunity!G15</f>
        <v>3.05</v>
      </c>
      <c r="D6" s="224">
        <f>Threat!G23</f>
        <v>-2.4736842105263159</v>
      </c>
      <c r="E6" s="422"/>
    </row>
    <row r="7" spans="2:19" ht="35.25" customHeight="1" thickBot="1" x14ac:dyDescent="0.3">
      <c r="B7" s="225"/>
      <c r="C7" s="226"/>
      <c r="D7" s="227"/>
      <c r="K7" s="423" t="s">
        <v>488</v>
      </c>
      <c r="L7" s="423"/>
      <c r="M7" s="423"/>
      <c r="N7" s="423"/>
    </row>
    <row r="8" spans="2:19" ht="43.5" customHeight="1" thickTop="1" x14ac:dyDescent="0.25">
      <c r="B8" s="7" t="s">
        <v>489</v>
      </c>
      <c r="C8" s="7" t="s">
        <v>490</v>
      </c>
      <c r="D8" s="248" t="s">
        <v>491</v>
      </c>
      <c r="G8" s="228" t="s">
        <v>492</v>
      </c>
      <c r="H8" s="229" t="s">
        <v>493</v>
      </c>
      <c r="I8" s="230"/>
      <c r="J8" s="231"/>
      <c r="K8" s="231"/>
      <c r="L8" s="418" t="s">
        <v>9</v>
      </c>
      <c r="M8" s="418"/>
      <c r="N8" s="231"/>
      <c r="O8" s="232"/>
      <c r="P8" s="232"/>
      <c r="Q8" s="233" t="s">
        <v>494</v>
      </c>
      <c r="R8" s="234" t="s">
        <v>495</v>
      </c>
    </row>
    <row r="9" spans="2:19" ht="43.5" customHeight="1" x14ac:dyDescent="0.25">
      <c r="B9" s="235" t="s">
        <v>496</v>
      </c>
      <c r="C9" s="236">
        <f>C4*C6</f>
        <v>8.2217391304347842</v>
      </c>
      <c r="D9" s="235" t="s">
        <v>674</v>
      </c>
      <c r="G9" s="237"/>
      <c r="M9" s="238"/>
      <c r="R9" s="239"/>
    </row>
    <row r="10" spans="2:19" ht="43.5" customHeight="1" x14ac:dyDescent="0.25">
      <c r="B10" s="235" t="s">
        <v>497</v>
      </c>
      <c r="C10" s="236">
        <f>C6*D4</f>
        <v>-9.1827956989247284</v>
      </c>
      <c r="D10" s="235" t="s">
        <v>722</v>
      </c>
      <c r="G10" s="237"/>
      <c r="M10" s="238"/>
      <c r="R10" s="239"/>
    </row>
    <row r="11" spans="2:19" ht="43.5" customHeight="1" x14ac:dyDescent="0.25">
      <c r="B11" s="235" t="s">
        <v>498</v>
      </c>
      <c r="C11" s="236">
        <f>D4*D6</f>
        <v>7.4476513865308416</v>
      </c>
      <c r="D11" s="235" t="s">
        <v>675</v>
      </c>
      <c r="G11" s="237"/>
      <c r="M11" s="238"/>
      <c r="R11" s="239"/>
    </row>
    <row r="12" spans="2:19" ht="43.5" customHeight="1" x14ac:dyDescent="0.25">
      <c r="B12" s="235" t="s">
        <v>499</v>
      </c>
      <c r="C12" s="236">
        <f>C4*D6</f>
        <v>-6.6681922196796357</v>
      </c>
      <c r="D12" s="235" t="s">
        <v>678</v>
      </c>
      <c r="F12" s="419" t="s">
        <v>500</v>
      </c>
      <c r="G12" s="237"/>
      <c r="M12" s="238"/>
      <c r="R12" s="239"/>
      <c r="S12" s="413" t="s">
        <v>501</v>
      </c>
    </row>
    <row r="13" spans="2:19" ht="43.5" customHeight="1" x14ac:dyDescent="0.25">
      <c r="F13" s="419"/>
      <c r="G13" s="414" t="s">
        <v>8</v>
      </c>
      <c r="H13" s="240"/>
      <c r="I13" s="240"/>
      <c r="J13" s="240"/>
      <c r="K13" s="240"/>
      <c r="L13" s="240"/>
      <c r="M13" s="241"/>
      <c r="N13" s="240"/>
      <c r="O13" s="240"/>
      <c r="P13" s="240"/>
      <c r="Q13" s="240"/>
      <c r="R13" s="415" t="s">
        <v>7</v>
      </c>
      <c r="S13" s="413"/>
    </row>
    <row r="14" spans="2:19" ht="43.5" customHeight="1" x14ac:dyDescent="0.25">
      <c r="F14" s="419"/>
      <c r="G14" s="414"/>
      <c r="M14" s="238"/>
      <c r="R14" s="415"/>
      <c r="S14" s="413"/>
    </row>
    <row r="15" spans="2:19" ht="43.5" customHeight="1" x14ac:dyDescent="0.25">
      <c r="F15" s="419"/>
      <c r="G15" s="237"/>
      <c r="M15" s="238"/>
      <c r="R15" s="239"/>
      <c r="S15" s="413"/>
    </row>
    <row r="16" spans="2:19" ht="43.5" customHeight="1" x14ac:dyDescent="0.25">
      <c r="G16" s="237"/>
      <c r="M16" s="238"/>
      <c r="R16" s="239"/>
    </row>
    <row r="17" spans="7:18" ht="43.5" customHeight="1" x14ac:dyDescent="0.25">
      <c r="G17" s="237"/>
      <c r="M17" s="238"/>
      <c r="R17" s="239"/>
    </row>
    <row r="18" spans="7:18" ht="43.5" customHeight="1" x14ac:dyDescent="0.25">
      <c r="G18" s="237"/>
      <c r="M18" s="238"/>
      <c r="R18" s="239"/>
    </row>
    <row r="19" spans="7:18" ht="43.5" customHeight="1" thickBot="1" x14ac:dyDescent="0.3">
      <c r="G19" s="242" t="s">
        <v>502</v>
      </c>
      <c r="H19" s="243" t="s">
        <v>503</v>
      </c>
      <c r="I19" s="244"/>
      <c r="J19" s="244"/>
      <c r="K19" s="244"/>
      <c r="L19" s="416" t="s">
        <v>10</v>
      </c>
      <c r="M19" s="416"/>
      <c r="N19" s="245"/>
      <c r="O19" s="245"/>
      <c r="P19" s="245"/>
      <c r="Q19" s="246" t="s">
        <v>504</v>
      </c>
      <c r="R19" s="247" t="s">
        <v>505</v>
      </c>
    </row>
    <row r="20" spans="7:18" ht="38.25" customHeight="1" thickTop="1" x14ac:dyDescent="0.25">
      <c r="K20" s="417" t="s">
        <v>506</v>
      </c>
      <c r="L20" s="417"/>
      <c r="M20" s="417"/>
      <c r="N20" s="417"/>
    </row>
  </sheetData>
  <mergeCells count="12">
    <mergeCell ref="L8:M8"/>
    <mergeCell ref="F12:F15"/>
    <mergeCell ref="B3:B4"/>
    <mergeCell ref="E3:E4"/>
    <mergeCell ref="B5:B6"/>
    <mergeCell ref="E5:E6"/>
    <mergeCell ref="K7:N7"/>
    <mergeCell ref="S12:S15"/>
    <mergeCell ref="G13:G14"/>
    <mergeCell ref="R13:R14"/>
    <mergeCell ref="L19:M19"/>
    <mergeCell ref="K20:N20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437D1-D49E-4091-BE75-FD9194DF7EBB}">
  <dimension ref="A1:K50"/>
  <sheetViews>
    <sheetView showGridLines="0" tabSelected="1" topLeftCell="A29" zoomScale="78" zoomScaleNormal="78" workbookViewId="0">
      <selection activeCell="C37" sqref="C37"/>
    </sheetView>
  </sheetViews>
  <sheetFormatPr defaultColWidth="9.140625" defaultRowHeight="15" x14ac:dyDescent="0.25"/>
  <cols>
    <col min="1" max="1" width="64.5703125" style="250" customWidth="1"/>
    <col min="2" max="4" width="6.42578125" style="251" customWidth="1"/>
    <col min="5" max="5" width="64.5703125" style="250" customWidth="1"/>
    <col min="6" max="7" width="6.42578125" style="251" customWidth="1"/>
    <col min="8" max="8" width="64.5703125" style="250" customWidth="1"/>
    <col min="9" max="10" width="6.42578125" style="251" customWidth="1"/>
    <col min="11" max="16384" width="9.140625" style="251"/>
  </cols>
  <sheetData>
    <row r="1" spans="1:10" x14ac:dyDescent="0.25">
      <c r="J1" s="252" t="s">
        <v>507</v>
      </c>
    </row>
    <row r="2" spans="1:10" ht="15.75" thickBot="1" x14ac:dyDescent="0.3">
      <c r="A2" s="253"/>
      <c r="B2" s="254"/>
      <c r="C2" s="254"/>
      <c r="D2" s="254"/>
      <c r="E2" s="302"/>
      <c r="F2" s="256" t="s">
        <v>508</v>
      </c>
      <c r="G2" s="257" t="s">
        <v>509</v>
      </c>
      <c r="H2" s="255"/>
      <c r="I2" s="258" t="s">
        <v>510</v>
      </c>
      <c r="J2" s="259" t="s">
        <v>511</v>
      </c>
    </row>
    <row r="3" spans="1:10" ht="29.25" customHeight="1" thickTop="1" x14ac:dyDescent="0.25">
      <c r="A3" s="430" t="s">
        <v>544</v>
      </c>
      <c r="B3" s="431"/>
      <c r="C3" s="431"/>
      <c r="D3" s="432"/>
      <c r="E3" s="260" t="s">
        <v>668</v>
      </c>
      <c r="F3" s="445" t="s">
        <v>752</v>
      </c>
      <c r="G3" s="452" t="s">
        <v>730</v>
      </c>
      <c r="H3" s="262" t="s">
        <v>714</v>
      </c>
      <c r="I3" s="448" t="s">
        <v>742</v>
      </c>
      <c r="J3" s="455" t="s">
        <v>774</v>
      </c>
    </row>
    <row r="4" spans="1:10" ht="30" x14ac:dyDescent="0.25">
      <c r="A4" s="433"/>
      <c r="B4" s="434"/>
      <c r="C4" s="434"/>
      <c r="D4" s="435"/>
      <c r="E4" s="306" t="s">
        <v>157</v>
      </c>
      <c r="F4" s="445" t="s">
        <v>753</v>
      </c>
      <c r="G4" s="453" t="s">
        <v>765</v>
      </c>
      <c r="H4" s="266" t="s">
        <v>593</v>
      </c>
      <c r="I4" s="446" t="s">
        <v>725</v>
      </c>
      <c r="J4" s="456" t="s">
        <v>773</v>
      </c>
    </row>
    <row r="5" spans="1:10" ht="30" x14ac:dyDescent="0.25">
      <c r="A5" s="433"/>
      <c r="B5" s="434"/>
      <c r="C5" s="434"/>
      <c r="D5" s="435"/>
      <c r="E5" s="264" t="s">
        <v>697</v>
      </c>
      <c r="F5" s="445" t="s">
        <v>727</v>
      </c>
      <c r="G5" s="265">
        <v>3</v>
      </c>
      <c r="H5" s="266" t="s">
        <v>631</v>
      </c>
      <c r="I5" s="446" t="s">
        <v>759</v>
      </c>
      <c r="J5" s="456" t="s">
        <v>723</v>
      </c>
    </row>
    <row r="6" spans="1:10" ht="30" x14ac:dyDescent="0.25">
      <c r="A6" s="433"/>
      <c r="B6" s="434"/>
      <c r="C6" s="434"/>
      <c r="D6" s="435"/>
      <c r="E6" s="264" t="s">
        <v>623</v>
      </c>
      <c r="F6" s="383" t="s">
        <v>723</v>
      </c>
      <c r="G6" s="453" t="s">
        <v>765</v>
      </c>
      <c r="H6" s="266" t="s">
        <v>693</v>
      </c>
      <c r="I6" s="446" t="s">
        <v>760</v>
      </c>
      <c r="J6" s="456" t="s">
        <v>723</v>
      </c>
    </row>
    <row r="7" spans="1:10" ht="30" x14ac:dyDescent="0.25">
      <c r="A7" s="433"/>
      <c r="B7" s="434"/>
      <c r="C7" s="434"/>
      <c r="D7" s="435"/>
      <c r="E7" s="264" t="s">
        <v>424</v>
      </c>
      <c r="F7" s="261">
        <v>9</v>
      </c>
      <c r="G7" s="265">
        <v>5</v>
      </c>
      <c r="H7" s="304" t="s">
        <v>699</v>
      </c>
      <c r="I7" s="446" t="s">
        <v>761</v>
      </c>
      <c r="J7" s="456" t="s">
        <v>774</v>
      </c>
    </row>
    <row r="8" spans="1:10" ht="30" x14ac:dyDescent="0.25">
      <c r="A8" s="433"/>
      <c r="B8" s="434"/>
      <c r="C8" s="434"/>
      <c r="D8" s="435"/>
      <c r="E8" s="360" t="s">
        <v>425</v>
      </c>
      <c r="F8" s="361">
        <v>9</v>
      </c>
      <c r="G8" s="265">
        <v>5</v>
      </c>
      <c r="H8" s="266" t="s">
        <v>695</v>
      </c>
      <c r="I8" s="446" t="s">
        <v>762</v>
      </c>
      <c r="J8" s="456" t="s">
        <v>723</v>
      </c>
    </row>
    <row r="9" spans="1:10" ht="45" x14ac:dyDescent="0.25">
      <c r="A9" s="433"/>
      <c r="B9" s="434"/>
      <c r="C9" s="434"/>
      <c r="D9" s="435"/>
      <c r="E9" s="264" t="s">
        <v>639</v>
      </c>
      <c r="F9" s="444" t="s">
        <v>733</v>
      </c>
      <c r="G9" s="265">
        <v>6</v>
      </c>
      <c r="H9" s="266" t="s">
        <v>629</v>
      </c>
      <c r="I9" s="446" t="s">
        <v>762</v>
      </c>
      <c r="J9" s="457" t="s">
        <v>775</v>
      </c>
    </row>
    <row r="10" spans="1:10" ht="47.25" customHeight="1" x14ac:dyDescent="0.25">
      <c r="A10" s="433"/>
      <c r="B10" s="434"/>
      <c r="C10" s="434"/>
      <c r="D10" s="435"/>
      <c r="E10" s="264" t="s">
        <v>436</v>
      </c>
      <c r="F10" s="384" t="s">
        <v>726</v>
      </c>
      <c r="G10" s="265">
        <v>3</v>
      </c>
      <c r="H10" s="368" t="s">
        <v>711</v>
      </c>
      <c r="I10" s="392" t="s">
        <v>740</v>
      </c>
      <c r="J10" s="312">
        <v>4</v>
      </c>
    </row>
    <row r="11" spans="1:10" ht="30" x14ac:dyDescent="0.25">
      <c r="A11" s="433"/>
      <c r="B11" s="434"/>
      <c r="C11" s="434"/>
      <c r="D11" s="435"/>
      <c r="E11" s="264" t="s">
        <v>672</v>
      </c>
      <c r="F11" s="444" t="s">
        <v>754</v>
      </c>
      <c r="G11" s="265">
        <v>9</v>
      </c>
      <c r="H11" s="266" t="s">
        <v>584</v>
      </c>
      <c r="I11" s="446" t="s">
        <v>763</v>
      </c>
      <c r="J11" s="456" t="s">
        <v>744</v>
      </c>
    </row>
    <row r="12" spans="1:10" ht="30" x14ac:dyDescent="0.25">
      <c r="A12" s="433"/>
      <c r="B12" s="434"/>
      <c r="C12" s="434"/>
      <c r="D12" s="435"/>
      <c r="E12" s="264" t="s">
        <v>637</v>
      </c>
      <c r="F12" s="444" t="s">
        <v>752</v>
      </c>
      <c r="G12" s="265">
        <v>9</v>
      </c>
      <c r="H12" s="266" t="s">
        <v>620</v>
      </c>
      <c r="I12" s="446" t="s">
        <v>764</v>
      </c>
      <c r="J12" s="268">
        <v>6</v>
      </c>
    </row>
    <row r="13" spans="1:10" ht="30" x14ac:dyDescent="0.25">
      <c r="A13" s="391"/>
      <c r="B13" s="332"/>
      <c r="C13" s="332"/>
      <c r="D13" s="440"/>
      <c r="E13" s="441" t="s">
        <v>432</v>
      </c>
      <c r="F13" s="269">
        <v>4</v>
      </c>
      <c r="G13" s="286">
        <v>3</v>
      </c>
      <c r="H13" s="266" t="s">
        <v>698</v>
      </c>
      <c r="I13" s="392">
        <v>9</v>
      </c>
      <c r="J13" s="458" t="s">
        <v>776</v>
      </c>
    </row>
    <row r="14" spans="1:10" x14ac:dyDescent="0.25">
      <c r="A14" s="391"/>
      <c r="B14" s="332"/>
      <c r="C14" s="332"/>
      <c r="D14" s="440"/>
      <c r="E14" s="441" t="s">
        <v>713</v>
      </c>
      <c r="F14" s="269">
        <v>9</v>
      </c>
      <c r="G14" s="286">
        <v>5</v>
      </c>
      <c r="H14" s="266" t="s">
        <v>708</v>
      </c>
      <c r="I14" s="446" t="s">
        <v>765</v>
      </c>
      <c r="J14" s="458" t="s">
        <v>759</v>
      </c>
    </row>
    <row r="15" spans="1:10" x14ac:dyDescent="0.25">
      <c r="A15" s="391"/>
      <c r="B15" s="332"/>
      <c r="C15" s="332"/>
      <c r="D15" s="440"/>
      <c r="E15" s="441"/>
      <c r="F15" s="269"/>
      <c r="G15" s="286"/>
      <c r="H15" s="266" t="s">
        <v>564</v>
      </c>
      <c r="I15" s="392">
        <v>9</v>
      </c>
      <c r="J15" s="291">
        <v>3</v>
      </c>
    </row>
    <row r="16" spans="1:10" ht="30" x14ac:dyDescent="0.25">
      <c r="A16" s="391"/>
      <c r="B16" s="332"/>
      <c r="C16" s="332"/>
      <c r="D16" s="440"/>
      <c r="E16" s="441"/>
      <c r="F16" s="269"/>
      <c r="G16" s="286"/>
      <c r="H16" s="266" t="s">
        <v>625</v>
      </c>
      <c r="I16" s="392">
        <v>9</v>
      </c>
      <c r="J16" s="291">
        <v>3</v>
      </c>
    </row>
    <row r="17" spans="1:10" ht="30" x14ac:dyDescent="0.25">
      <c r="A17" s="391"/>
      <c r="B17" s="332"/>
      <c r="C17" s="332"/>
      <c r="D17" s="440"/>
      <c r="E17" s="441"/>
      <c r="F17" s="269"/>
      <c r="G17" s="286"/>
      <c r="H17" s="266" t="s">
        <v>559</v>
      </c>
      <c r="I17" s="392">
        <v>4</v>
      </c>
      <c r="J17" s="458" t="s">
        <v>773</v>
      </c>
    </row>
    <row r="18" spans="1:10" ht="30" x14ac:dyDescent="0.25">
      <c r="A18" s="391"/>
      <c r="B18" s="332"/>
      <c r="C18" s="332"/>
      <c r="D18" s="440"/>
      <c r="E18" s="441"/>
      <c r="F18" s="269"/>
      <c r="G18" s="286"/>
      <c r="H18" s="266" t="s">
        <v>575</v>
      </c>
      <c r="I18" s="446" t="s">
        <v>766</v>
      </c>
      <c r="J18" s="291">
        <v>3</v>
      </c>
    </row>
    <row r="19" spans="1:10" ht="15.75" thickBot="1" x14ac:dyDescent="0.3">
      <c r="A19" s="270"/>
      <c r="B19" s="256" t="s">
        <v>508</v>
      </c>
      <c r="C19" s="258" t="s">
        <v>510</v>
      </c>
      <c r="D19" s="271"/>
      <c r="E19" s="424" t="s">
        <v>438</v>
      </c>
      <c r="F19" s="425"/>
      <c r="G19" s="426"/>
      <c r="H19" s="424" t="s">
        <v>479</v>
      </c>
      <c r="I19" s="425"/>
      <c r="J19" s="426"/>
    </row>
    <row r="20" spans="1:10" ht="30.75" thickTop="1" x14ac:dyDescent="0.25">
      <c r="A20" s="272" t="s">
        <v>617</v>
      </c>
      <c r="B20" s="442" t="s">
        <v>743</v>
      </c>
      <c r="C20" s="446" t="s">
        <v>755</v>
      </c>
      <c r="D20" s="427" t="s">
        <v>487</v>
      </c>
      <c r="E20" s="301" t="s">
        <v>545</v>
      </c>
      <c r="F20" s="273" t="s">
        <v>513</v>
      </c>
      <c r="G20" s="274"/>
      <c r="H20" s="365" t="s">
        <v>681</v>
      </c>
      <c r="I20" s="275" t="s">
        <v>514</v>
      </c>
      <c r="J20" s="276"/>
    </row>
    <row r="21" spans="1:10" ht="30" x14ac:dyDescent="0.25">
      <c r="A21" s="272" t="s">
        <v>717</v>
      </c>
      <c r="B21" s="442" t="s">
        <v>745</v>
      </c>
      <c r="C21" s="446" t="s">
        <v>756</v>
      </c>
      <c r="D21" s="428"/>
      <c r="E21" s="301" t="s">
        <v>519</v>
      </c>
      <c r="F21" s="273" t="s">
        <v>515</v>
      </c>
      <c r="G21" s="274"/>
      <c r="H21" s="366" t="s">
        <v>682</v>
      </c>
      <c r="I21" s="277" t="s">
        <v>516</v>
      </c>
      <c r="J21" s="278"/>
    </row>
    <row r="22" spans="1:10" ht="30" x14ac:dyDescent="0.25">
      <c r="A22" s="272" t="s">
        <v>588</v>
      </c>
      <c r="B22" s="442" t="s">
        <v>746</v>
      </c>
      <c r="C22" s="267">
        <v>1</v>
      </c>
      <c r="D22" s="428"/>
      <c r="E22" s="301" t="s">
        <v>522</v>
      </c>
      <c r="F22" s="273" t="s">
        <v>517</v>
      </c>
      <c r="G22" s="274"/>
      <c r="H22" s="366" t="s">
        <v>683</v>
      </c>
      <c r="I22" s="277" t="s">
        <v>518</v>
      </c>
      <c r="J22" s="278"/>
    </row>
    <row r="23" spans="1:10" ht="30" x14ac:dyDescent="0.25">
      <c r="A23" s="272" t="s">
        <v>68</v>
      </c>
      <c r="B23" s="442" t="s">
        <v>747</v>
      </c>
      <c r="C23" s="446" t="s">
        <v>757</v>
      </c>
      <c r="D23" s="428"/>
      <c r="E23" s="301" t="s">
        <v>525</v>
      </c>
      <c r="F23" s="273" t="s">
        <v>520</v>
      </c>
      <c r="G23" s="274"/>
      <c r="H23" s="366" t="s">
        <v>684</v>
      </c>
      <c r="I23" s="277" t="s">
        <v>521</v>
      </c>
      <c r="J23" s="278"/>
    </row>
    <row r="24" spans="1:10" ht="30" x14ac:dyDescent="0.25">
      <c r="A24" s="272" t="s">
        <v>600</v>
      </c>
      <c r="B24" s="381">
        <v>2</v>
      </c>
      <c r="C24" s="305">
        <v>1</v>
      </c>
      <c r="D24" s="428"/>
      <c r="E24" s="301" t="s">
        <v>512</v>
      </c>
      <c r="F24" s="279" t="s">
        <v>523</v>
      </c>
      <c r="G24" s="280"/>
      <c r="H24" s="367" t="s">
        <v>685</v>
      </c>
      <c r="I24" s="277" t="s">
        <v>524</v>
      </c>
      <c r="J24" s="281"/>
    </row>
    <row r="25" spans="1:10" ht="30" x14ac:dyDescent="0.25">
      <c r="A25" s="272" t="s">
        <v>716</v>
      </c>
      <c r="B25" s="442" t="s">
        <v>748</v>
      </c>
      <c r="C25" s="446" t="s">
        <v>742</v>
      </c>
      <c r="D25" s="428"/>
      <c r="E25" s="358" t="s">
        <v>677</v>
      </c>
      <c r="F25" s="282" t="s">
        <v>526</v>
      </c>
      <c r="G25" s="274"/>
      <c r="H25" s="303" t="s">
        <v>546</v>
      </c>
      <c r="I25" s="277" t="s">
        <v>527</v>
      </c>
      <c r="J25" s="281"/>
    </row>
    <row r="26" spans="1:10" ht="30" x14ac:dyDescent="0.25">
      <c r="A26" s="272" t="s">
        <v>720</v>
      </c>
      <c r="B26" s="442" t="s">
        <v>749</v>
      </c>
      <c r="C26" s="446" t="s">
        <v>758</v>
      </c>
      <c r="D26" s="428"/>
      <c r="E26" s="382" t="s">
        <v>724</v>
      </c>
      <c r="F26" s="300" t="s">
        <v>528</v>
      </c>
      <c r="G26" s="274"/>
      <c r="H26" s="366" t="s">
        <v>686</v>
      </c>
      <c r="I26" s="299" t="s">
        <v>541</v>
      </c>
      <c r="J26" s="278"/>
    </row>
    <row r="27" spans="1:10" x14ac:dyDescent="0.25">
      <c r="A27" s="272" t="s">
        <v>719</v>
      </c>
      <c r="B27" s="381" t="s">
        <v>723</v>
      </c>
      <c r="C27" s="267">
        <v>8</v>
      </c>
      <c r="D27" s="428"/>
      <c r="E27" s="358" t="s">
        <v>676</v>
      </c>
      <c r="F27" s="300" t="s">
        <v>542</v>
      </c>
      <c r="G27" s="274"/>
      <c r="H27" s="447" t="s">
        <v>549</v>
      </c>
      <c r="I27" s="299" t="s">
        <v>543</v>
      </c>
      <c r="J27" s="278"/>
    </row>
    <row r="28" spans="1:10" ht="30" x14ac:dyDescent="0.25">
      <c r="A28" s="272" t="s">
        <v>721</v>
      </c>
      <c r="B28" s="362">
        <v>9</v>
      </c>
      <c r="C28" s="363">
        <v>9</v>
      </c>
      <c r="D28" s="331"/>
      <c r="E28" s="364" t="s">
        <v>679</v>
      </c>
      <c r="F28" s="361" t="s">
        <v>680</v>
      </c>
      <c r="G28" s="273"/>
      <c r="H28" s="366" t="s">
        <v>687</v>
      </c>
      <c r="I28" s="369" t="s">
        <v>688</v>
      </c>
      <c r="J28" s="278"/>
    </row>
    <row r="29" spans="1:10" ht="30" x14ac:dyDescent="0.25">
      <c r="A29" s="272" t="s">
        <v>597</v>
      </c>
      <c r="B29" s="362">
        <v>8</v>
      </c>
      <c r="C29" s="363">
        <v>8</v>
      </c>
      <c r="D29" s="331"/>
      <c r="E29" s="443" t="s">
        <v>750</v>
      </c>
      <c r="F29" s="444" t="s">
        <v>751</v>
      </c>
      <c r="G29" s="273"/>
      <c r="H29" s="366"/>
      <c r="I29" s="369"/>
      <c r="J29" s="278"/>
    </row>
    <row r="30" spans="1:10" x14ac:dyDescent="0.25">
      <c r="A30" s="272" t="s">
        <v>659</v>
      </c>
      <c r="B30" s="362">
        <v>10</v>
      </c>
      <c r="C30" s="363">
        <v>8</v>
      </c>
      <c r="D30" s="331"/>
      <c r="E30" s="364"/>
      <c r="F30" s="361"/>
      <c r="G30" s="273"/>
      <c r="H30" s="366"/>
      <c r="I30" s="369"/>
      <c r="J30" s="278"/>
    </row>
    <row r="31" spans="1:10" ht="30" x14ac:dyDescent="0.25">
      <c r="A31" s="450" t="s">
        <v>767</v>
      </c>
      <c r="B31" s="449" t="s">
        <v>730</v>
      </c>
      <c r="C31" s="454" t="s">
        <v>769</v>
      </c>
      <c r="D31" s="429" t="s">
        <v>481</v>
      </c>
      <c r="E31" s="385" t="s">
        <v>736</v>
      </c>
      <c r="F31" s="286" t="s">
        <v>529</v>
      </c>
      <c r="G31" s="287"/>
      <c r="H31" s="308" t="s">
        <v>550</v>
      </c>
      <c r="I31" s="291" t="s">
        <v>530</v>
      </c>
      <c r="J31" s="268"/>
    </row>
    <row r="32" spans="1:10" x14ac:dyDescent="0.25">
      <c r="A32" s="451" t="s">
        <v>34</v>
      </c>
      <c r="B32" s="449" t="s">
        <v>730</v>
      </c>
      <c r="C32" s="454" t="s">
        <v>769</v>
      </c>
      <c r="D32" s="428"/>
      <c r="E32" s="370" t="s">
        <v>690</v>
      </c>
      <c r="F32" s="286" t="s">
        <v>531</v>
      </c>
      <c r="G32" s="287"/>
      <c r="H32" s="309" t="s">
        <v>553</v>
      </c>
      <c r="I32" s="289" t="s">
        <v>532</v>
      </c>
      <c r="J32" s="268"/>
    </row>
    <row r="33" spans="1:11" ht="45" x14ac:dyDescent="0.25">
      <c r="A33" s="451" t="s">
        <v>580</v>
      </c>
      <c r="B33" s="449" t="s">
        <v>765</v>
      </c>
      <c r="C33" s="454" t="s">
        <v>770</v>
      </c>
      <c r="D33" s="428"/>
      <c r="E33" s="370" t="s">
        <v>691</v>
      </c>
      <c r="F33" s="290" t="s">
        <v>533</v>
      </c>
      <c r="G33" s="287"/>
      <c r="H33" s="393" t="s">
        <v>741</v>
      </c>
      <c r="I33" s="291" t="s">
        <v>534</v>
      </c>
      <c r="J33" s="268"/>
    </row>
    <row r="34" spans="1:11" ht="30" x14ac:dyDescent="0.25">
      <c r="A34" s="451" t="s">
        <v>673</v>
      </c>
      <c r="B34" s="449" t="s">
        <v>766</v>
      </c>
      <c r="C34" s="284">
        <v>2</v>
      </c>
      <c r="D34" s="428"/>
      <c r="E34" s="385" t="s">
        <v>728</v>
      </c>
      <c r="F34" s="286" t="s">
        <v>535</v>
      </c>
      <c r="G34" s="287"/>
      <c r="H34" s="309" t="s">
        <v>551</v>
      </c>
      <c r="I34" s="291" t="s">
        <v>536</v>
      </c>
      <c r="J34" s="268"/>
    </row>
    <row r="35" spans="1:11" ht="30" x14ac:dyDescent="0.25">
      <c r="A35" s="451" t="s">
        <v>612</v>
      </c>
      <c r="B35" s="449" t="s">
        <v>759</v>
      </c>
      <c r="C35" s="454" t="s">
        <v>737</v>
      </c>
      <c r="D35" s="428"/>
      <c r="E35" s="388" t="s">
        <v>734</v>
      </c>
      <c r="F35" s="290" t="s">
        <v>537</v>
      </c>
      <c r="G35" s="287"/>
      <c r="H35" s="310" t="s">
        <v>552</v>
      </c>
      <c r="I35" s="291" t="s">
        <v>538</v>
      </c>
      <c r="J35" s="268"/>
    </row>
    <row r="36" spans="1:11" ht="30" x14ac:dyDescent="0.25">
      <c r="A36" s="451" t="s">
        <v>710</v>
      </c>
      <c r="B36" s="386" t="s">
        <v>730</v>
      </c>
      <c r="C36" s="454" t="s">
        <v>729</v>
      </c>
      <c r="D36" s="428"/>
      <c r="E36" s="388" t="s">
        <v>735</v>
      </c>
      <c r="F36" s="290" t="s">
        <v>539</v>
      </c>
      <c r="G36" s="287"/>
      <c r="H36" s="313" t="s">
        <v>554</v>
      </c>
      <c r="I36" s="291" t="s">
        <v>540</v>
      </c>
      <c r="J36" s="268"/>
    </row>
    <row r="37" spans="1:11" ht="30" x14ac:dyDescent="0.25">
      <c r="A37" s="451" t="s">
        <v>29</v>
      </c>
      <c r="B37" s="386" t="s">
        <v>730</v>
      </c>
      <c r="C37" s="454" t="s">
        <v>729</v>
      </c>
      <c r="D37" s="428"/>
      <c r="E37" s="385" t="s">
        <v>731</v>
      </c>
      <c r="F37" s="307" t="s">
        <v>547</v>
      </c>
      <c r="G37" s="292"/>
      <c r="H37" s="313" t="s">
        <v>555</v>
      </c>
      <c r="I37" s="314" t="s">
        <v>556</v>
      </c>
      <c r="J37" s="263"/>
    </row>
    <row r="38" spans="1:11" ht="30" x14ac:dyDescent="0.25">
      <c r="A38" s="451" t="s">
        <v>607</v>
      </c>
      <c r="B38" s="283">
        <v>2</v>
      </c>
      <c r="C38" s="454" t="s">
        <v>771</v>
      </c>
      <c r="D38" s="428"/>
      <c r="E38" s="370" t="s">
        <v>689</v>
      </c>
      <c r="F38" s="307" t="s">
        <v>548</v>
      </c>
      <c r="G38" s="293"/>
      <c r="H38" s="389" t="s">
        <v>738</v>
      </c>
      <c r="I38" s="390" t="s">
        <v>739</v>
      </c>
      <c r="J38" s="268"/>
    </row>
    <row r="39" spans="1:11" x14ac:dyDescent="0.25">
      <c r="A39" s="451" t="s">
        <v>650</v>
      </c>
      <c r="B39" s="449" t="s">
        <v>768</v>
      </c>
      <c r="C39" s="454" t="s">
        <v>772</v>
      </c>
      <c r="D39" s="428"/>
      <c r="E39" s="387" t="s">
        <v>732</v>
      </c>
      <c r="F39" s="371" t="s">
        <v>692</v>
      </c>
      <c r="G39" s="294"/>
      <c r="H39" s="288"/>
      <c r="I39" s="291"/>
      <c r="J39" s="268"/>
    </row>
    <row r="40" spans="1:11" x14ac:dyDescent="0.25">
      <c r="A40" s="451" t="s">
        <v>648</v>
      </c>
      <c r="B40" s="449" t="s">
        <v>768</v>
      </c>
      <c r="C40" s="454" t="s">
        <v>772</v>
      </c>
      <c r="D40" s="428"/>
      <c r="E40" s="285"/>
      <c r="F40" s="286"/>
      <c r="G40" s="287"/>
      <c r="H40" s="288"/>
      <c r="I40" s="291"/>
      <c r="J40" s="268"/>
    </row>
    <row r="41" spans="1:11" ht="30" x14ac:dyDescent="0.25">
      <c r="A41" s="451" t="s">
        <v>709</v>
      </c>
      <c r="B41" s="283">
        <v>2</v>
      </c>
      <c r="C41" s="454" t="s">
        <v>759</v>
      </c>
      <c r="D41" s="428"/>
      <c r="E41" s="285"/>
      <c r="F41" s="286"/>
      <c r="G41" s="287"/>
      <c r="H41" s="288"/>
      <c r="I41" s="291"/>
      <c r="J41" s="268"/>
    </row>
    <row r="42" spans="1:11" ht="30" x14ac:dyDescent="0.25">
      <c r="A42" s="451" t="s">
        <v>573</v>
      </c>
      <c r="B42" s="386" t="s">
        <v>733</v>
      </c>
      <c r="C42" s="311">
        <v>8</v>
      </c>
      <c r="D42" s="378"/>
      <c r="E42" s="379"/>
      <c r="F42" s="286"/>
      <c r="G42" s="290"/>
      <c r="H42" s="380"/>
      <c r="I42" s="291"/>
      <c r="J42" s="291"/>
    </row>
    <row r="43" spans="1:11" ht="30.75" thickBot="1" x14ac:dyDescent="0.3">
      <c r="A43" s="451" t="s">
        <v>434</v>
      </c>
      <c r="B43" s="283">
        <v>9</v>
      </c>
      <c r="C43" s="311">
        <v>8</v>
      </c>
      <c r="D43" s="378"/>
      <c r="E43" s="379"/>
      <c r="F43" s="286"/>
      <c r="G43" s="290"/>
      <c r="H43" s="380"/>
      <c r="I43" s="291"/>
      <c r="J43" s="291"/>
    </row>
    <row r="44" spans="1:11" ht="15.75" thickTop="1" x14ac:dyDescent="0.25">
      <c r="A44" s="251"/>
      <c r="B44" s="295" t="s">
        <v>509</v>
      </c>
      <c r="C44" s="296" t="s">
        <v>511</v>
      </c>
    </row>
    <row r="45" spans="1:11" x14ac:dyDescent="0.25">
      <c r="A45" s="251"/>
      <c r="J45" s="297"/>
      <c r="K45" s="298"/>
    </row>
    <row r="46" spans="1:11" x14ac:dyDescent="0.25">
      <c r="J46" s="298"/>
      <c r="K46" s="298"/>
    </row>
    <row r="47" spans="1:11" x14ac:dyDescent="0.25">
      <c r="J47" s="298"/>
      <c r="K47" s="298"/>
    </row>
    <row r="48" spans="1:11" x14ac:dyDescent="0.25">
      <c r="J48" s="298"/>
      <c r="K48" s="298"/>
    </row>
    <row r="49" spans="10:11" x14ac:dyDescent="0.25">
      <c r="J49" s="298"/>
      <c r="K49" s="298"/>
    </row>
    <row r="50" spans="10:11" x14ac:dyDescent="0.25">
      <c r="J50" s="297"/>
    </row>
  </sheetData>
  <mergeCells count="5">
    <mergeCell ref="E19:G19"/>
    <mergeCell ref="H19:J19"/>
    <mergeCell ref="D20:D27"/>
    <mergeCell ref="D31:D41"/>
    <mergeCell ref="A3:D12"/>
  </mergeCells>
  <printOptions horizontalCentered="1" verticalCentered="1"/>
  <pageMargins left="0.23622047244094491" right="0.23622047244094491" top="0.35433070866141736" bottom="0.35433070866141736" header="0" footer="0"/>
  <pageSetup paperSize="9" scale="60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D88B-B0F0-484D-98AA-27B5F67B69DC}">
  <dimension ref="A1:J21"/>
  <sheetViews>
    <sheetView showGridLines="0" zoomScale="90" zoomScaleNormal="90" workbookViewId="0">
      <selection activeCell="D15" activeCellId="1" sqref="D4:D7 D15:D18"/>
    </sheetView>
  </sheetViews>
  <sheetFormatPr defaultRowHeight="15" x14ac:dyDescent="0.25"/>
  <cols>
    <col min="1" max="1" width="9.28515625" customWidth="1"/>
    <col min="2" max="2" width="18.5703125" customWidth="1"/>
    <col min="3" max="3" width="78.140625" bestFit="1" customWidth="1"/>
  </cols>
  <sheetData>
    <row r="1" spans="1:10" x14ac:dyDescent="0.25">
      <c r="A1" s="196" t="s">
        <v>444</v>
      </c>
    </row>
    <row r="2" spans="1:10" x14ac:dyDescent="0.25">
      <c r="A2" s="197" t="s">
        <v>445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x14ac:dyDescent="0.25">
      <c r="A3" s="199" t="s">
        <v>446</v>
      </c>
      <c r="B3" s="199" t="s">
        <v>447</v>
      </c>
      <c r="C3" s="199" t="s">
        <v>448</v>
      </c>
      <c r="D3" s="198"/>
      <c r="E3" s="198"/>
      <c r="F3" s="198"/>
      <c r="G3" s="198"/>
      <c r="H3" s="198"/>
    </row>
    <row r="4" spans="1:10" x14ac:dyDescent="0.25">
      <c r="A4" s="200">
        <v>1</v>
      </c>
      <c r="B4" s="201" t="s">
        <v>449</v>
      </c>
      <c r="C4" s="201" t="s">
        <v>450</v>
      </c>
    </row>
    <row r="5" spans="1:10" x14ac:dyDescent="0.25">
      <c r="A5" s="200">
        <v>2</v>
      </c>
      <c r="B5" s="201" t="s">
        <v>451</v>
      </c>
      <c r="C5" s="201" t="s">
        <v>452</v>
      </c>
    </row>
    <row r="6" spans="1:10" x14ac:dyDescent="0.25">
      <c r="A6" s="200">
        <v>3</v>
      </c>
      <c r="B6" s="201" t="s">
        <v>453</v>
      </c>
      <c r="C6" s="201" t="s">
        <v>454</v>
      </c>
    </row>
    <row r="7" spans="1:10" x14ac:dyDescent="0.25">
      <c r="A7" s="200">
        <v>4</v>
      </c>
      <c r="B7" s="201" t="s">
        <v>455</v>
      </c>
      <c r="C7" s="201" t="s">
        <v>456</v>
      </c>
    </row>
    <row r="8" spans="1:10" x14ac:dyDescent="0.25">
      <c r="A8" s="163"/>
    </row>
    <row r="9" spans="1:10" x14ac:dyDescent="0.25">
      <c r="A9" s="202" t="s">
        <v>457</v>
      </c>
    </row>
    <row r="10" spans="1:10" x14ac:dyDescent="0.25">
      <c r="A10" s="436" t="s">
        <v>458</v>
      </c>
      <c r="B10" s="436"/>
      <c r="C10" s="436"/>
      <c r="D10" s="436"/>
      <c r="E10" s="436"/>
      <c r="F10" s="436"/>
      <c r="G10" s="436"/>
      <c r="H10" s="436"/>
      <c r="I10" s="436"/>
      <c r="J10" s="436"/>
    </row>
    <row r="11" spans="1:10" x14ac:dyDescent="0.25">
      <c r="A11" s="163"/>
    </row>
    <row r="12" spans="1:10" x14ac:dyDescent="0.25">
      <c r="A12" s="202" t="s">
        <v>459</v>
      </c>
    </row>
    <row r="13" spans="1:10" x14ac:dyDescent="0.25">
      <c r="A13" t="s">
        <v>460</v>
      </c>
    </row>
    <row r="14" spans="1:10" x14ac:dyDescent="0.25">
      <c r="A14" s="199" t="s">
        <v>446</v>
      </c>
      <c r="B14" s="199" t="s">
        <v>447</v>
      </c>
      <c r="C14" s="199" t="s">
        <v>448</v>
      </c>
    </row>
    <row r="15" spans="1:10" x14ac:dyDescent="0.25">
      <c r="A15" s="201" t="s">
        <v>461</v>
      </c>
      <c r="B15" s="201" t="s">
        <v>462</v>
      </c>
      <c r="C15" s="201" t="s">
        <v>463</v>
      </c>
    </row>
    <row r="16" spans="1:10" x14ac:dyDescent="0.25">
      <c r="A16" s="201" t="s">
        <v>464</v>
      </c>
      <c r="B16" s="201" t="s">
        <v>465</v>
      </c>
      <c r="C16" s="201" t="s">
        <v>466</v>
      </c>
    </row>
    <row r="17" spans="1:3" x14ac:dyDescent="0.25">
      <c r="A17" s="201" t="s">
        <v>467</v>
      </c>
      <c r="B17" s="201" t="s">
        <v>468</v>
      </c>
      <c r="C17" s="201" t="s">
        <v>469</v>
      </c>
    </row>
    <row r="18" spans="1:3" x14ac:dyDescent="0.25">
      <c r="A18" s="201" t="s">
        <v>470</v>
      </c>
      <c r="B18" s="201" t="s">
        <v>471</v>
      </c>
      <c r="C18" s="201" t="s">
        <v>472</v>
      </c>
    </row>
    <row r="19" spans="1:3" x14ac:dyDescent="0.25">
      <c r="A19" s="204"/>
      <c r="B19" s="205"/>
      <c r="C19" s="205" t="s">
        <v>473</v>
      </c>
    </row>
    <row r="20" spans="1:3" x14ac:dyDescent="0.25">
      <c r="A20" s="202" t="s">
        <v>474</v>
      </c>
    </row>
    <row r="21" spans="1:3" x14ac:dyDescent="0.25">
      <c r="A21" s="203" t="s">
        <v>475</v>
      </c>
    </row>
  </sheetData>
  <mergeCells count="1">
    <mergeCell ref="A10:J10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B98E-6CAA-4865-A711-A4F45750CAD2}">
  <sheetPr filterMode="1">
    <tabColor rgb="FFFF0000"/>
  </sheetPr>
  <dimension ref="A1:H65"/>
  <sheetViews>
    <sheetView showGridLines="0" zoomScale="90" zoomScaleNormal="90" workbookViewId="0">
      <pane ySplit="1" topLeftCell="A63" activePane="bottomLeft" state="frozen"/>
      <selection activeCell="F19" sqref="F19"/>
      <selection pane="bottomLeft" activeCell="F19" sqref="F19"/>
    </sheetView>
  </sheetViews>
  <sheetFormatPr defaultRowHeight="15" x14ac:dyDescent="0.25"/>
  <cols>
    <col min="2" max="2" width="10.42578125" bestFit="1" customWidth="1"/>
    <col min="3" max="3" width="15.85546875" bestFit="1" customWidth="1"/>
    <col min="4" max="4" width="28.28515625" bestFit="1" customWidth="1"/>
    <col min="5" max="5" width="93.85546875" customWidth="1"/>
    <col min="6" max="6" width="2.28515625" bestFit="1" customWidth="1"/>
    <col min="7" max="7" width="24.42578125" customWidth="1"/>
    <col min="8" max="8" width="31.85546875" customWidth="1"/>
  </cols>
  <sheetData>
    <row r="1" spans="1:8" s="179" customFormat="1" ht="30.75" customHeight="1" x14ac:dyDescent="0.25">
      <c r="A1" s="86" t="s">
        <v>14</v>
      </c>
      <c r="B1" s="86" t="s">
        <v>167</v>
      </c>
      <c r="C1" s="87" t="s">
        <v>168</v>
      </c>
      <c r="D1" s="86" t="s">
        <v>165</v>
      </c>
      <c r="E1" s="86" t="s">
        <v>401</v>
      </c>
      <c r="F1" s="86"/>
      <c r="G1" s="87" t="s">
        <v>169</v>
      </c>
      <c r="H1" s="87" t="s">
        <v>170</v>
      </c>
    </row>
    <row r="2" spans="1:8" hidden="1" x14ac:dyDescent="0.25">
      <c r="A2" s="180">
        <v>1</v>
      </c>
      <c r="B2" s="170" t="s">
        <v>400</v>
      </c>
      <c r="C2" s="170" t="s">
        <v>175</v>
      </c>
      <c r="D2" s="170" t="s">
        <v>127</v>
      </c>
      <c r="E2" s="170" t="s">
        <v>320</v>
      </c>
      <c r="F2" s="170"/>
      <c r="G2" s="170"/>
      <c r="H2" s="170"/>
    </row>
    <row r="3" spans="1:8" hidden="1" x14ac:dyDescent="0.25">
      <c r="A3" s="96">
        <v>2</v>
      </c>
      <c r="B3" s="176" t="s">
        <v>400</v>
      </c>
      <c r="C3" s="176" t="s">
        <v>175</v>
      </c>
      <c r="D3" s="176" t="s">
        <v>127</v>
      </c>
      <c r="E3" s="176" t="s">
        <v>319</v>
      </c>
      <c r="F3" s="176"/>
      <c r="G3" s="176"/>
      <c r="H3" s="176"/>
    </row>
    <row r="4" spans="1:8" hidden="1" x14ac:dyDescent="0.25">
      <c r="A4" s="96">
        <v>3</v>
      </c>
      <c r="B4" s="176" t="s">
        <v>161</v>
      </c>
      <c r="C4" s="176" t="s">
        <v>180</v>
      </c>
      <c r="D4" s="176" t="s">
        <v>111</v>
      </c>
      <c r="E4" s="176" t="s">
        <v>304</v>
      </c>
      <c r="F4" s="176"/>
      <c r="G4" s="176"/>
      <c r="H4" s="176"/>
    </row>
    <row r="5" spans="1:8" hidden="1" x14ac:dyDescent="0.25">
      <c r="A5" s="96">
        <v>4</v>
      </c>
      <c r="B5" s="176" t="s">
        <v>161</v>
      </c>
      <c r="C5" s="176" t="s">
        <v>180</v>
      </c>
      <c r="D5" s="176" t="s">
        <v>111</v>
      </c>
      <c r="E5" s="176" t="s">
        <v>374</v>
      </c>
      <c r="F5" s="176"/>
      <c r="G5" s="176"/>
      <c r="H5" s="176"/>
    </row>
    <row r="6" spans="1:8" hidden="1" x14ac:dyDescent="0.25">
      <c r="A6" s="96">
        <v>5</v>
      </c>
      <c r="B6" s="176" t="s">
        <v>161</v>
      </c>
      <c r="C6" s="176" t="s">
        <v>180</v>
      </c>
      <c r="D6" s="176" t="s">
        <v>111</v>
      </c>
      <c r="E6" s="176" t="s">
        <v>370</v>
      </c>
      <c r="F6" s="176"/>
      <c r="G6" s="176"/>
      <c r="H6" s="176"/>
    </row>
    <row r="7" spans="1:8" hidden="1" x14ac:dyDescent="0.25">
      <c r="A7" s="96">
        <v>6</v>
      </c>
      <c r="B7" s="176" t="s">
        <v>161</v>
      </c>
      <c r="C7" s="176" t="s">
        <v>180</v>
      </c>
      <c r="D7" s="176" t="s">
        <v>111</v>
      </c>
      <c r="E7" s="176" t="s">
        <v>372</v>
      </c>
      <c r="F7" s="176"/>
      <c r="G7" s="176"/>
      <c r="H7" s="176"/>
    </row>
    <row r="8" spans="1:8" hidden="1" x14ac:dyDescent="0.25">
      <c r="A8" s="96">
        <v>7</v>
      </c>
      <c r="B8" s="176" t="s">
        <v>161</v>
      </c>
      <c r="C8" s="176" t="s">
        <v>180</v>
      </c>
      <c r="D8" s="176" t="s">
        <v>111</v>
      </c>
      <c r="E8" s="176" t="s">
        <v>376</v>
      </c>
      <c r="F8" s="176"/>
      <c r="G8" s="176"/>
      <c r="H8" s="176"/>
    </row>
    <row r="9" spans="1:8" hidden="1" x14ac:dyDescent="0.25">
      <c r="A9" s="96">
        <v>8</v>
      </c>
      <c r="B9" s="176" t="s">
        <v>161</v>
      </c>
      <c r="C9" s="176" t="s">
        <v>180</v>
      </c>
      <c r="D9" s="176" t="s">
        <v>190</v>
      </c>
      <c r="E9" s="176" t="s">
        <v>381</v>
      </c>
      <c r="F9" s="176"/>
      <c r="G9" s="176"/>
      <c r="H9" s="176"/>
    </row>
    <row r="10" spans="1:8" hidden="1" x14ac:dyDescent="0.25">
      <c r="A10" s="96">
        <v>9</v>
      </c>
      <c r="B10" s="176" t="s">
        <v>161</v>
      </c>
      <c r="C10" s="176" t="s">
        <v>180</v>
      </c>
      <c r="D10" s="176" t="s">
        <v>325</v>
      </c>
      <c r="E10" s="176" t="s">
        <v>397</v>
      </c>
      <c r="F10" s="176"/>
      <c r="G10" s="176"/>
      <c r="H10" s="176"/>
    </row>
    <row r="11" spans="1:8" hidden="1" x14ac:dyDescent="0.25">
      <c r="A11" s="96">
        <v>10</v>
      </c>
      <c r="B11" s="176" t="s">
        <v>161</v>
      </c>
      <c r="C11" s="176" t="s">
        <v>180</v>
      </c>
      <c r="D11" s="176" t="s">
        <v>325</v>
      </c>
      <c r="E11" s="176" t="s">
        <v>394</v>
      </c>
      <c r="F11" s="176"/>
      <c r="G11" s="176"/>
      <c r="H11" s="176"/>
    </row>
    <row r="12" spans="1:8" hidden="1" x14ac:dyDescent="0.25">
      <c r="A12" s="96">
        <v>11</v>
      </c>
      <c r="B12" s="176" t="s">
        <v>161</v>
      </c>
      <c r="C12" s="176" t="s">
        <v>180</v>
      </c>
      <c r="D12" s="176" t="s">
        <v>325</v>
      </c>
      <c r="E12" s="176" t="s">
        <v>387</v>
      </c>
      <c r="F12" s="176"/>
      <c r="G12" s="176"/>
      <c r="H12" s="176"/>
    </row>
    <row r="13" spans="1:8" hidden="1" x14ac:dyDescent="0.25">
      <c r="A13" s="96">
        <v>12</v>
      </c>
      <c r="B13" s="176" t="s">
        <v>161</v>
      </c>
      <c r="C13" s="176" t="s">
        <v>180</v>
      </c>
      <c r="D13" s="176" t="s">
        <v>325</v>
      </c>
      <c r="E13" s="176" t="s">
        <v>389</v>
      </c>
      <c r="F13" s="176"/>
      <c r="G13" s="176"/>
      <c r="H13" s="176"/>
    </row>
    <row r="14" spans="1:8" hidden="1" x14ac:dyDescent="0.25">
      <c r="A14" s="96">
        <v>13</v>
      </c>
      <c r="B14" s="176" t="s">
        <v>161</v>
      </c>
      <c r="C14" s="176" t="s">
        <v>180</v>
      </c>
      <c r="D14" s="176" t="s">
        <v>325</v>
      </c>
      <c r="E14" s="176" t="s">
        <v>392</v>
      </c>
      <c r="F14" s="176"/>
      <c r="G14" s="176"/>
      <c r="H14" s="176"/>
    </row>
    <row r="15" spans="1:8" hidden="1" x14ac:dyDescent="0.25">
      <c r="A15" s="96">
        <v>14</v>
      </c>
      <c r="B15" s="176" t="s">
        <v>161</v>
      </c>
      <c r="C15" s="176" t="s">
        <v>175</v>
      </c>
      <c r="D15" s="176" t="s">
        <v>111</v>
      </c>
      <c r="E15" s="176" t="s">
        <v>287</v>
      </c>
      <c r="F15" s="176"/>
      <c r="G15" s="176"/>
      <c r="H15" s="176"/>
    </row>
    <row r="16" spans="1:8" hidden="1" x14ac:dyDescent="0.25">
      <c r="A16" s="96">
        <v>15</v>
      </c>
      <c r="B16" s="176" t="s">
        <v>161</v>
      </c>
      <c r="C16" s="176" t="s">
        <v>175</v>
      </c>
      <c r="D16" s="176" t="s">
        <v>174</v>
      </c>
      <c r="E16" s="176" t="s">
        <v>294</v>
      </c>
      <c r="F16" s="176"/>
      <c r="G16" s="176"/>
      <c r="H16" s="176"/>
    </row>
    <row r="17" spans="1:8" hidden="1" x14ac:dyDescent="0.25">
      <c r="A17" s="96">
        <v>16</v>
      </c>
      <c r="B17" s="176" t="s">
        <v>161</v>
      </c>
      <c r="C17" s="176" t="s">
        <v>175</v>
      </c>
      <c r="D17" s="176" t="s">
        <v>174</v>
      </c>
      <c r="E17" s="176" t="s">
        <v>173</v>
      </c>
      <c r="F17" s="176"/>
      <c r="G17" s="176"/>
      <c r="H17" s="176"/>
    </row>
    <row r="18" spans="1:8" hidden="1" x14ac:dyDescent="0.25">
      <c r="A18" s="96">
        <v>17</v>
      </c>
      <c r="B18" s="176" t="s">
        <v>161</v>
      </c>
      <c r="C18" s="176" t="s">
        <v>175</v>
      </c>
      <c r="D18" s="176" t="s">
        <v>174</v>
      </c>
      <c r="E18" s="176" t="s">
        <v>290</v>
      </c>
      <c r="F18" s="176"/>
      <c r="G18" s="176"/>
      <c r="H18" s="176"/>
    </row>
    <row r="19" spans="1:8" hidden="1" x14ac:dyDescent="0.25">
      <c r="A19" s="96">
        <v>18</v>
      </c>
      <c r="B19" s="176" t="s">
        <v>161</v>
      </c>
      <c r="C19" s="176" t="s">
        <v>175</v>
      </c>
      <c r="D19" s="176" t="s">
        <v>174</v>
      </c>
      <c r="E19" s="176" t="s">
        <v>171</v>
      </c>
      <c r="F19" s="176"/>
      <c r="G19" s="176"/>
      <c r="H19" s="176"/>
    </row>
    <row r="20" spans="1:8" hidden="1" x14ac:dyDescent="0.25">
      <c r="A20" s="96">
        <v>19</v>
      </c>
      <c r="B20" s="176" t="s">
        <v>161</v>
      </c>
      <c r="C20" s="176" t="s">
        <v>175</v>
      </c>
      <c r="D20" s="176" t="s">
        <v>190</v>
      </c>
      <c r="E20" s="176" t="s">
        <v>316</v>
      </c>
      <c r="F20" s="176"/>
      <c r="G20" s="176"/>
      <c r="H20" s="176"/>
    </row>
    <row r="21" spans="1:8" hidden="1" x14ac:dyDescent="0.25">
      <c r="A21" s="96">
        <v>20</v>
      </c>
      <c r="B21" s="176" t="s">
        <v>161</v>
      </c>
      <c r="C21" s="176" t="s">
        <v>175</v>
      </c>
      <c r="D21" s="176" t="s">
        <v>126</v>
      </c>
      <c r="E21" s="176" t="s">
        <v>172</v>
      </c>
      <c r="F21" s="176"/>
      <c r="G21" s="176"/>
      <c r="H21" s="176"/>
    </row>
    <row r="22" spans="1:8" hidden="1" x14ac:dyDescent="0.25">
      <c r="A22" s="96">
        <v>21</v>
      </c>
      <c r="B22" s="176" t="s">
        <v>161</v>
      </c>
      <c r="C22" s="176" t="s">
        <v>175</v>
      </c>
      <c r="D22" s="176" t="s">
        <v>127</v>
      </c>
      <c r="E22" s="176" t="s">
        <v>317</v>
      </c>
      <c r="F22" s="176"/>
      <c r="G22" s="176"/>
      <c r="H22" s="176"/>
    </row>
    <row r="23" spans="1:8" hidden="1" x14ac:dyDescent="0.25">
      <c r="A23" s="96">
        <v>22</v>
      </c>
      <c r="B23" s="176" t="s">
        <v>162</v>
      </c>
      <c r="C23" s="176" t="s">
        <v>180</v>
      </c>
      <c r="D23" s="176" t="s">
        <v>190</v>
      </c>
      <c r="E23" s="176" t="s">
        <v>285</v>
      </c>
      <c r="F23" s="176"/>
      <c r="G23" s="176"/>
      <c r="H23" s="176"/>
    </row>
    <row r="24" spans="1:8" hidden="1" x14ac:dyDescent="0.25">
      <c r="A24" s="96">
        <v>23</v>
      </c>
      <c r="B24" s="176" t="s">
        <v>162</v>
      </c>
      <c r="C24" s="176" t="s">
        <v>180</v>
      </c>
      <c r="D24" s="176" t="s">
        <v>112</v>
      </c>
      <c r="E24" s="176" t="s">
        <v>276</v>
      </c>
      <c r="F24" s="176"/>
      <c r="G24" s="176"/>
      <c r="H24" s="176"/>
    </row>
    <row r="25" spans="1:8" hidden="1" x14ac:dyDescent="0.25">
      <c r="A25" s="96">
        <v>24</v>
      </c>
      <c r="B25" s="176" t="s">
        <v>162</v>
      </c>
      <c r="C25" s="176" t="s">
        <v>180</v>
      </c>
      <c r="D25" s="176" t="s">
        <v>103</v>
      </c>
      <c r="E25" s="176" t="s">
        <v>283</v>
      </c>
      <c r="F25" s="176"/>
      <c r="G25" s="176"/>
      <c r="H25" s="176"/>
    </row>
    <row r="26" spans="1:8" hidden="1" x14ac:dyDescent="0.25">
      <c r="A26" s="96">
        <v>25</v>
      </c>
      <c r="B26" s="176" t="s">
        <v>162</v>
      </c>
      <c r="C26" s="176" t="s">
        <v>180</v>
      </c>
      <c r="D26" s="176" t="s">
        <v>125</v>
      </c>
      <c r="E26" s="176" t="s">
        <v>259</v>
      </c>
      <c r="F26" s="176"/>
      <c r="G26" s="176"/>
      <c r="H26" s="176"/>
    </row>
    <row r="27" spans="1:8" hidden="1" x14ac:dyDescent="0.25">
      <c r="A27" s="96">
        <v>26</v>
      </c>
      <c r="B27" s="176" t="s">
        <v>162</v>
      </c>
      <c r="C27" s="176" t="s">
        <v>180</v>
      </c>
      <c r="D27" s="176" t="s">
        <v>125</v>
      </c>
      <c r="E27" s="176" t="s">
        <v>261</v>
      </c>
      <c r="F27" s="176"/>
      <c r="G27" s="176"/>
      <c r="H27" s="176"/>
    </row>
    <row r="28" spans="1:8" hidden="1" x14ac:dyDescent="0.25">
      <c r="A28" s="96">
        <v>27</v>
      </c>
      <c r="B28" s="176" t="s">
        <v>162</v>
      </c>
      <c r="C28" s="176" t="s">
        <v>180</v>
      </c>
      <c r="D28" s="176" t="s">
        <v>125</v>
      </c>
      <c r="E28" s="176" t="s">
        <v>280</v>
      </c>
      <c r="F28" s="176"/>
      <c r="G28" s="176"/>
      <c r="H28" s="176"/>
    </row>
    <row r="29" spans="1:8" hidden="1" x14ac:dyDescent="0.25">
      <c r="A29" s="96">
        <v>28</v>
      </c>
      <c r="B29" s="176" t="s">
        <v>162</v>
      </c>
      <c r="C29" s="176" t="s">
        <v>180</v>
      </c>
      <c r="D29" s="176" t="s">
        <v>125</v>
      </c>
      <c r="E29" s="176" t="s">
        <v>333</v>
      </c>
      <c r="F29" s="176"/>
      <c r="G29" s="176"/>
      <c r="H29" s="176"/>
    </row>
    <row r="30" spans="1:8" hidden="1" x14ac:dyDescent="0.25">
      <c r="A30" s="96">
        <v>29</v>
      </c>
      <c r="B30" s="176" t="s">
        <v>162</v>
      </c>
      <c r="C30" s="176" t="s">
        <v>175</v>
      </c>
      <c r="D30" s="176" t="s">
        <v>117</v>
      </c>
      <c r="E30" s="176" t="s">
        <v>353</v>
      </c>
      <c r="F30" s="176"/>
      <c r="G30" s="176"/>
      <c r="H30" s="176"/>
    </row>
    <row r="31" spans="1:8" hidden="1" x14ac:dyDescent="0.25">
      <c r="A31" s="96">
        <v>30</v>
      </c>
      <c r="B31" s="176" t="s">
        <v>162</v>
      </c>
      <c r="C31" s="176" t="s">
        <v>175</v>
      </c>
      <c r="D31" s="176" t="s">
        <v>117</v>
      </c>
      <c r="E31" s="176" t="s">
        <v>257</v>
      </c>
      <c r="F31" s="176"/>
      <c r="G31" s="176"/>
      <c r="H31" s="176"/>
    </row>
    <row r="32" spans="1:8" hidden="1" x14ac:dyDescent="0.25">
      <c r="A32" s="96">
        <v>31</v>
      </c>
      <c r="B32" s="176" t="s">
        <v>162</v>
      </c>
      <c r="C32" s="176" t="s">
        <v>175</v>
      </c>
      <c r="D32" s="176" t="s">
        <v>117</v>
      </c>
      <c r="E32" s="176" t="s">
        <v>343</v>
      </c>
      <c r="F32" s="176"/>
      <c r="G32" s="176"/>
      <c r="H32" s="176"/>
    </row>
    <row r="33" spans="1:8" hidden="1" x14ac:dyDescent="0.25">
      <c r="A33" s="96">
        <v>32</v>
      </c>
      <c r="B33" s="176" t="s">
        <v>162</v>
      </c>
      <c r="C33" s="176" t="s">
        <v>175</v>
      </c>
      <c r="D33" s="176" t="s">
        <v>117</v>
      </c>
      <c r="E33" s="176" t="s">
        <v>357</v>
      </c>
      <c r="F33" s="176"/>
      <c r="G33" s="176"/>
      <c r="H33" s="176"/>
    </row>
    <row r="34" spans="1:8" hidden="1" x14ac:dyDescent="0.25">
      <c r="A34" s="96">
        <v>33</v>
      </c>
      <c r="B34" s="176" t="s">
        <v>162</v>
      </c>
      <c r="C34" s="176" t="s">
        <v>175</v>
      </c>
      <c r="D34" s="176" t="s">
        <v>117</v>
      </c>
      <c r="E34" s="176" t="s">
        <v>355</v>
      </c>
      <c r="F34" s="176"/>
      <c r="G34" s="176"/>
      <c r="H34" s="176"/>
    </row>
    <row r="35" spans="1:8" hidden="1" x14ac:dyDescent="0.25">
      <c r="A35" s="96">
        <v>34</v>
      </c>
      <c r="B35" s="176" t="s">
        <v>162</v>
      </c>
      <c r="C35" s="176" t="s">
        <v>175</v>
      </c>
      <c r="D35" s="176" t="s">
        <v>117</v>
      </c>
      <c r="E35" s="176" t="s">
        <v>351</v>
      </c>
      <c r="F35" s="176"/>
      <c r="G35" s="176"/>
      <c r="H35" s="176"/>
    </row>
    <row r="36" spans="1:8" hidden="1" x14ac:dyDescent="0.25">
      <c r="A36" s="96">
        <v>35</v>
      </c>
      <c r="B36" s="176" t="s">
        <v>162</v>
      </c>
      <c r="C36" s="176" t="s">
        <v>175</v>
      </c>
      <c r="D36" s="176" t="s">
        <v>107</v>
      </c>
      <c r="E36" s="176" t="s">
        <v>194</v>
      </c>
      <c r="F36" s="176"/>
      <c r="G36" s="176"/>
      <c r="H36" s="176"/>
    </row>
    <row r="37" spans="1:8" hidden="1" x14ac:dyDescent="0.25">
      <c r="A37" s="96">
        <v>36</v>
      </c>
      <c r="B37" s="176" t="s">
        <v>162</v>
      </c>
      <c r="C37" s="176" t="s">
        <v>175</v>
      </c>
      <c r="D37" s="176" t="s">
        <v>195</v>
      </c>
      <c r="E37" s="176" t="s">
        <v>196</v>
      </c>
      <c r="F37" s="176"/>
      <c r="G37" s="176"/>
      <c r="H37" s="176"/>
    </row>
    <row r="38" spans="1:8" hidden="1" x14ac:dyDescent="0.25">
      <c r="A38" s="96">
        <v>37</v>
      </c>
      <c r="B38" s="176" t="s">
        <v>162</v>
      </c>
      <c r="C38" s="176" t="s">
        <v>175</v>
      </c>
      <c r="D38" s="176" t="s">
        <v>195</v>
      </c>
      <c r="E38" s="176" t="s">
        <v>197</v>
      </c>
      <c r="F38" s="176"/>
      <c r="G38" s="176"/>
      <c r="H38" s="176"/>
    </row>
    <row r="39" spans="1:8" hidden="1" x14ac:dyDescent="0.25">
      <c r="A39" s="96">
        <v>38</v>
      </c>
      <c r="B39" s="176" t="s">
        <v>162</v>
      </c>
      <c r="C39" s="176" t="s">
        <v>175</v>
      </c>
      <c r="D39" s="176" t="s">
        <v>119</v>
      </c>
      <c r="E39" s="176" t="s">
        <v>271</v>
      </c>
      <c r="F39" s="176"/>
      <c r="G39" s="176"/>
      <c r="H39" s="176"/>
    </row>
    <row r="40" spans="1:8" hidden="1" x14ac:dyDescent="0.25">
      <c r="A40" s="96">
        <v>39</v>
      </c>
      <c r="B40" s="176" t="s">
        <v>162</v>
      </c>
      <c r="C40" s="176" t="s">
        <v>175</v>
      </c>
      <c r="D40" s="176" t="s">
        <v>112</v>
      </c>
      <c r="E40" s="176" t="s">
        <v>251</v>
      </c>
      <c r="F40" s="176"/>
      <c r="G40" s="176"/>
      <c r="H40" s="176"/>
    </row>
    <row r="41" spans="1:8" hidden="1" x14ac:dyDescent="0.25">
      <c r="A41" s="96">
        <v>40</v>
      </c>
      <c r="B41" s="176" t="s">
        <v>162</v>
      </c>
      <c r="C41" s="176" t="s">
        <v>175</v>
      </c>
      <c r="D41" s="176" t="s">
        <v>112</v>
      </c>
      <c r="E41" s="176" t="s">
        <v>274</v>
      </c>
      <c r="F41" s="176"/>
      <c r="G41" s="176"/>
      <c r="H41" s="176"/>
    </row>
    <row r="42" spans="1:8" hidden="1" x14ac:dyDescent="0.25">
      <c r="A42" s="96">
        <v>41</v>
      </c>
      <c r="B42" s="176" t="s">
        <v>162</v>
      </c>
      <c r="C42" s="176" t="s">
        <v>175</v>
      </c>
      <c r="D42" s="176" t="s">
        <v>112</v>
      </c>
      <c r="E42" s="176" t="s">
        <v>329</v>
      </c>
      <c r="F42" s="176"/>
      <c r="G42" s="176"/>
      <c r="H42" s="176"/>
    </row>
    <row r="43" spans="1:8" hidden="1" x14ac:dyDescent="0.25">
      <c r="A43" s="96">
        <v>42</v>
      </c>
      <c r="B43" s="176" t="s">
        <v>162</v>
      </c>
      <c r="C43" s="176" t="s">
        <v>175</v>
      </c>
      <c r="D43" s="176" t="s">
        <v>112</v>
      </c>
      <c r="E43" s="176" t="s">
        <v>348</v>
      </c>
      <c r="F43" s="176"/>
      <c r="G43" s="176"/>
      <c r="H43" s="176"/>
    </row>
    <row r="44" spans="1:8" hidden="1" x14ac:dyDescent="0.25">
      <c r="A44" s="96">
        <v>43</v>
      </c>
      <c r="B44" s="176" t="s">
        <v>162</v>
      </c>
      <c r="C44" s="176" t="s">
        <v>175</v>
      </c>
      <c r="D44" s="176" t="s">
        <v>112</v>
      </c>
      <c r="E44" s="176" t="s">
        <v>332</v>
      </c>
      <c r="F44" s="176"/>
      <c r="G44" s="176"/>
      <c r="H44" s="176"/>
    </row>
    <row r="45" spans="1:8" hidden="1" x14ac:dyDescent="0.25">
      <c r="A45" s="96">
        <v>44</v>
      </c>
      <c r="B45" s="176" t="s">
        <v>162</v>
      </c>
      <c r="C45" s="176" t="s">
        <v>175</v>
      </c>
      <c r="D45" s="176" t="s">
        <v>112</v>
      </c>
      <c r="E45" s="176" t="s">
        <v>255</v>
      </c>
      <c r="F45" s="176"/>
      <c r="G45" s="176"/>
      <c r="H45" s="176"/>
    </row>
    <row r="46" spans="1:8" hidden="1" x14ac:dyDescent="0.25">
      <c r="A46" s="96">
        <v>45</v>
      </c>
      <c r="B46" s="176" t="s">
        <v>162</v>
      </c>
      <c r="C46" s="176" t="s">
        <v>175</v>
      </c>
      <c r="D46" s="176" t="s">
        <v>120</v>
      </c>
      <c r="E46" s="176" t="s">
        <v>198</v>
      </c>
      <c r="F46" s="176"/>
      <c r="G46" s="176"/>
      <c r="H46" s="176"/>
    </row>
    <row r="47" spans="1:8" hidden="1" x14ac:dyDescent="0.25">
      <c r="A47" s="96">
        <v>46</v>
      </c>
      <c r="B47" s="176" t="s">
        <v>181</v>
      </c>
      <c r="C47" s="176" t="s">
        <v>180</v>
      </c>
      <c r="D47" s="176" t="s">
        <v>183</v>
      </c>
      <c r="E47" s="176" t="s">
        <v>187</v>
      </c>
      <c r="F47" s="176"/>
      <c r="G47" s="176"/>
      <c r="H47" s="176"/>
    </row>
    <row r="48" spans="1:8" hidden="1" x14ac:dyDescent="0.25">
      <c r="A48" s="96">
        <v>47</v>
      </c>
      <c r="B48" s="176" t="s">
        <v>181</v>
      </c>
      <c r="C48" s="176" t="s">
        <v>180</v>
      </c>
      <c r="D48" s="176" t="s">
        <v>183</v>
      </c>
      <c r="E48" s="176" t="s">
        <v>184</v>
      </c>
      <c r="F48" s="176"/>
      <c r="G48" s="176"/>
      <c r="H48" s="176"/>
    </row>
    <row r="49" spans="1:8" hidden="1" x14ac:dyDescent="0.25">
      <c r="A49" s="96">
        <v>48</v>
      </c>
      <c r="B49" s="176" t="s">
        <v>181</v>
      </c>
      <c r="C49" s="176" t="s">
        <v>180</v>
      </c>
      <c r="D49" s="176" t="s">
        <v>121</v>
      </c>
      <c r="E49" s="176" t="s">
        <v>338</v>
      </c>
      <c r="F49" s="176"/>
      <c r="G49" s="176"/>
      <c r="H49" s="176"/>
    </row>
    <row r="50" spans="1:8" hidden="1" x14ac:dyDescent="0.25">
      <c r="A50" s="96">
        <v>49</v>
      </c>
      <c r="B50" s="176" t="s">
        <v>181</v>
      </c>
      <c r="C50" s="176" t="s">
        <v>180</v>
      </c>
      <c r="D50" s="176" t="s">
        <v>123</v>
      </c>
      <c r="E50" s="176" t="s">
        <v>179</v>
      </c>
      <c r="F50" s="176"/>
      <c r="G50" s="176"/>
      <c r="H50" s="176"/>
    </row>
    <row r="51" spans="1:8" hidden="1" x14ac:dyDescent="0.25">
      <c r="A51" s="96">
        <v>50</v>
      </c>
      <c r="B51" s="176" t="s">
        <v>181</v>
      </c>
      <c r="C51" s="176" t="s">
        <v>180</v>
      </c>
      <c r="D51" s="176" t="s">
        <v>123</v>
      </c>
      <c r="E51" s="176" t="s">
        <v>177</v>
      </c>
      <c r="F51" s="176"/>
      <c r="G51" s="176"/>
      <c r="H51" s="176"/>
    </row>
    <row r="52" spans="1:8" hidden="1" x14ac:dyDescent="0.25">
      <c r="A52" s="96">
        <v>51</v>
      </c>
      <c r="B52" s="176" t="s">
        <v>181</v>
      </c>
      <c r="C52" s="176" t="s">
        <v>180</v>
      </c>
      <c r="D52" s="176" t="s">
        <v>125</v>
      </c>
      <c r="E52" s="176" t="s">
        <v>384</v>
      </c>
      <c r="F52" s="176"/>
      <c r="G52" s="176"/>
      <c r="H52" s="176"/>
    </row>
    <row r="53" spans="1:8" hidden="1" x14ac:dyDescent="0.25">
      <c r="A53" s="96">
        <v>52</v>
      </c>
      <c r="B53" s="176" t="s">
        <v>181</v>
      </c>
      <c r="C53" s="176" t="s">
        <v>175</v>
      </c>
      <c r="D53" s="176" t="s">
        <v>183</v>
      </c>
      <c r="E53" s="176" t="s">
        <v>186</v>
      </c>
      <c r="F53" s="176"/>
      <c r="G53" s="176"/>
      <c r="H53" s="176"/>
    </row>
    <row r="54" spans="1:8" hidden="1" x14ac:dyDescent="0.25">
      <c r="A54" s="96">
        <v>53</v>
      </c>
      <c r="B54" s="176" t="s">
        <v>181</v>
      </c>
      <c r="C54" s="176" t="s">
        <v>175</v>
      </c>
      <c r="D54" s="176" t="s">
        <v>190</v>
      </c>
      <c r="E54" s="176" t="s">
        <v>299</v>
      </c>
      <c r="F54" s="176"/>
      <c r="G54" s="176"/>
      <c r="H54" s="176"/>
    </row>
    <row r="55" spans="1:8" hidden="1" x14ac:dyDescent="0.25">
      <c r="A55" s="96">
        <v>54</v>
      </c>
      <c r="B55" s="176" t="s">
        <v>181</v>
      </c>
      <c r="C55" s="176" t="s">
        <v>175</v>
      </c>
      <c r="D55" s="176" t="s">
        <v>124</v>
      </c>
      <c r="E55" s="176" t="s">
        <v>182</v>
      </c>
      <c r="F55" s="176"/>
      <c r="G55" s="176"/>
      <c r="H55" s="176"/>
    </row>
    <row r="56" spans="1:8" hidden="1" x14ac:dyDescent="0.25">
      <c r="A56" s="96">
        <v>55</v>
      </c>
      <c r="B56" s="176" t="s">
        <v>163</v>
      </c>
      <c r="C56" s="176" t="s">
        <v>180</v>
      </c>
      <c r="D56" s="176" t="s">
        <v>174</v>
      </c>
      <c r="E56" s="176" t="s">
        <v>189</v>
      </c>
      <c r="F56" s="176"/>
      <c r="G56" s="176"/>
      <c r="H56" s="176"/>
    </row>
    <row r="57" spans="1:8" hidden="1" x14ac:dyDescent="0.25">
      <c r="A57" s="96">
        <v>56</v>
      </c>
      <c r="B57" s="176" t="s">
        <v>163</v>
      </c>
      <c r="C57" s="176" t="s">
        <v>180</v>
      </c>
      <c r="D57" s="176" t="s">
        <v>174</v>
      </c>
      <c r="E57" s="176" t="s">
        <v>193</v>
      </c>
      <c r="F57" s="176"/>
      <c r="G57" s="176"/>
      <c r="H57" s="176"/>
    </row>
    <row r="58" spans="1:8" hidden="1" x14ac:dyDescent="0.25">
      <c r="A58" s="96">
        <v>57</v>
      </c>
      <c r="B58" s="176" t="s">
        <v>163</v>
      </c>
      <c r="C58" s="176" t="s">
        <v>180</v>
      </c>
      <c r="D58" s="176" t="s">
        <v>190</v>
      </c>
      <c r="E58" s="176" t="s">
        <v>191</v>
      </c>
      <c r="F58" s="176"/>
      <c r="G58" s="176"/>
      <c r="H58" s="176"/>
    </row>
    <row r="59" spans="1:8" hidden="1" x14ac:dyDescent="0.25">
      <c r="A59" s="96">
        <v>58</v>
      </c>
      <c r="B59" s="176" t="s">
        <v>163</v>
      </c>
      <c r="C59" s="176" t="s">
        <v>175</v>
      </c>
      <c r="D59" s="176" t="s">
        <v>111</v>
      </c>
      <c r="E59" s="176" t="s">
        <v>192</v>
      </c>
      <c r="F59" s="176"/>
      <c r="G59" s="176"/>
      <c r="H59" s="176"/>
    </row>
    <row r="60" spans="1:8" hidden="1" x14ac:dyDescent="0.25">
      <c r="A60" s="96">
        <v>59</v>
      </c>
      <c r="B60" s="176" t="s">
        <v>16</v>
      </c>
      <c r="C60" s="176" t="s">
        <v>175</v>
      </c>
      <c r="D60" s="176" t="s">
        <v>112</v>
      </c>
      <c r="E60" s="176" t="s">
        <v>328</v>
      </c>
      <c r="F60" s="176"/>
      <c r="G60" s="176"/>
      <c r="H60" s="176"/>
    </row>
    <row r="61" spans="1:8" hidden="1" x14ac:dyDescent="0.25">
      <c r="A61" s="96">
        <v>60</v>
      </c>
      <c r="B61" s="176" t="s">
        <v>16</v>
      </c>
      <c r="C61" s="176" t="s">
        <v>175</v>
      </c>
      <c r="D61" s="176" t="s">
        <v>112</v>
      </c>
      <c r="E61" s="176" t="s">
        <v>331</v>
      </c>
      <c r="F61" s="176"/>
      <c r="G61" s="176"/>
      <c r="H61" s="176"/>
    </row>
    <row r="62" spans="1:8" hidden="1" x14ac:dyDescent="0.25">
      <c r="A62" s="96">
        <v>61</v>
      </c>
      <c r="B62" s="176" t="s">
        <v>16</v>
      </c>
      <c r="C62" s="176" t="s">
        <v>175</v>
      </c>
      <c r="D62" s="176" t="s">
        <v>112</v>
      </c>
      <c r="E62" s="176" t="s">
        <v>330</v>
      </c>
      <c r="F62" s="176"/>
      <c r="G62" s="176"/>
      <c r="H62" s="176"/>
    </row>
    <row r="63" spans="1:8" x14ac:dyDescent="0.25">
      <c r="A63" s="96">
        <v>62</v>
      </c>
      <c r="B63" s="176" t="s">
        <v>131</v>
      </c>
      <c r="C63" s="176" t="s">
        <v>180</v>
      </c>
      <c r="D63" s="176" t="s">
        <v>111</v>
      </c>
      <c r="E63" s="176" t="s">
        <v>365</v>
      </c>
      <c r="F63" s="176" t="s">
        <v>403</v>
      </c>
      <c r="G63" s="176"/>
      <c r="H63" s="176"/>
    </row>
    <row r="64" spans="1:8" hidden="1" x14ac:dyDescent="0.25">
      <c r="A64" s="96">
        <v>63</v>
      </c>
      <c r="B64" s="176" t="s">
        <v>163</v>
      </c>
      <c r="C64" s="176" t="s">
        <v>180</v>
      </c>
      <c r="D64" s="176" t="s">
        <v>335</v>
      </c>
      <c r="E64" s="176" t="s">
        <v>336</v>
      </c>
      <c r="F64" s="176"/>
      <c r="G64" s="176"/>
      <c r="H64" s="176"/>
    </row>
    <row r="65" spans="1:8" x14ac:dyDescent="0.25">
      <c r="A65" s="171">
        <v>64</v>
      </c>
      <c r="B65" s="173" t="s">
        <v>131</v>
      </c>
      <c r="C65" s="173" t="s">
        <v>175</v>
      </c>
      <c r="D65" s="173" t="s">
        <v>190</v>
      </c>
      <c r="E65" s="173" t="s">
        <v>312</v>
      </c>
      <c r="F65" s="173" t="s">
        <v>403</v>
      </c>
      <c r="G65" s="173"/>
      <c r="H65" s="173"/>
    </row>
  </sheetData>
  <autoFilter ref="A1:H65" xr:uid="{139CB98E-6CAA-4865-A711-A4F45750CAD2}">
    <filterColumn colId="1">
      <filters>
        <filter val="SCM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60E94-29B7-42DB-BD3E-7EED1F893243}">
  <sheetPr>
    <tabColor rgb="FFFF0000"/>
    <pageSetUpPr fitToPage="1"/>
  </sheetPr>
  <dimension ref="A1:L118"/>
  <sheetViews>
    <sheetView showGridLines="0" zoomScale="93" zoomScaleNormal="93" workbookViewId="0">
      <pane ySplit="6" topLeftCell="A80" activePane="bottomLeft" state="frozen"/>
      <selection activeCell="F19" sqref="F19"/>
      <selection pane="bottomLeft" activeCell="F19" sqref="F19"/>
    </sheetView>
  </sheetViews>
  <sheetFormatPr defaultColWidth="9.140625" defaultRowHeight="15" x14ac:dyDescent="0.25"/>
  <cols>
    <col min="1" max="1" width="3.42578125" style="160" customWidth="1"/>
    <col min="2" max="2" width="24.42578125" style="160" customWidth="1"/>
    <col min="3" max="3" width="46.28515625" style="85" customWidth="1"/>
    <col min="4" max="4" width="27.85546875" style="161" customWidth="1"/>
    <col min="5" max="5" width="62.28515625" style="162" customWidth="1"/>
    <col min="6" max="6" width="5.85546875" style="160" customWidth="1"/>
    <col min="7" max="7" width="6.42578125" style="160" customWidth="1"/>
    <col min="8" max="11" width="5.7109375" style="160" customWidth="1"/>
    <col min="12" max="12" width="9.85546875" style="85" customWidth="1"/>
    <col min="13" max="16384" width="9.140625" style="85"/>
  </cols>
  <sheetData>
    <row r="1" spans="1:12" s="99" customFormat="1" ht="18.75" x14ac:dyDescent="0.3">
      <c r="A1" s="97"/>
      <c r="B1" s="97"/>
      <c r="C1" s="98"/>
      <c r="D1" s="97" t="s">
        <v>199</v>
      </c>
      <c r="E1" s="98"/>
      <c r="F1" s="97"/>
      <c r="G1" s="97"/>
      <c r="H1" s="97"/>
      <c r="I1" s="97"/>
      <c r="J1" s="97"/>
      <c r="K1" s="97"/>
      <c r="L1" s="98"/>
    </row>
    <row r="2" spans="1:12" s="99" customFormat="1" ht="18.75" x14ac:dyDescent="0.3">
      <c r="A2" s="97"/>
      <c r="B2" s="97"/>
      <c r="C2" s="98"/>
      <c r="D2" s="97" t="s">
        <v>200</v>
      </c>
      <c r="E2" s="98"/>
      <c r="F2" s="97"/>
      <c r="G2" s="97"/>
      <c r="H2" s="97"/>
      <c r="I2" s="97"/>
      <c r="J2" s="97"/>
      <c r="K2" s="97"/>
      <c r="L2" s="98"/>
    </row>
    <row r="3" spans="1:12" s="99" customFormat="1" ht="18.75" x14ac:dyDescent="0.3">
      <c r="A3" s="97"/>
      <c r="B3" s="97"/>
      <c r="C3" s="98"/>
      <c r="D3" s="97">
        <v>2023</v>
      </c>
      <c r="E3" s="98"/>
      <c r="F3" s="97"/>
      <c r="G3" s="97"/>
      <c r="H3" s="97"/>
      <c r="I3" s="97"/>
      <c r="J3" s="97"/>
      <c r="K3" s="97"/>
      <c r="L3" s="98"/>
    </row>
    <row r="5" spans="1:12" customFormat="1" x14ac:dyDescent="0.25">
      <c r="A5" s="1"/>
      <c r="B5" s="1"/>
      <c r="C5" s="2"/>
      <c r="D5" s="100"/>
      <c r="E5" s="100"/>
      <c r="F5" s="398" t="s">
        <v>0</v>
      </c>
      <c r="G5" s="399"/>
      <c r="H5" s="398" t="s">
        <v>1</v>
      </c>
      <c r="I5" s="400"/>
      <c r="J5" s="400"/>
      <c r="K5" s="399"/>
    </row>
    <row r="6" spans="1:12" customFormat="1" x14ac:dyDescent="0.25">
      <c r="A6" s="4" t="s">
        <v>201</v>
      </c>
      <c r="B6" s="4" t="s">
        <v>2</v>
      </c>
      <c r="C6" s="5" t="s">
        <v>3</v>
      </c>
      <c r="D6" s="6" t="s">
        <v>4</v>
      </c>
      <c r="E6" s="6" t="s">
        <v>202</v>
      </c>
      <c r="F6" s="7" t="s">
        <v>5</v>
      </c>
      <c r="G6" s="7" t="s">
        <v>6</v>
      </c>
      <c r="H6" s="101" t="s">
        <v>7</v>
      </c>
      <c r="I6" s="101" t="s">
        <v>8</v>
      </c>
      <c r="J6" s="101" t="s">
        <v>9</v>
      </c>
      <c r="K6" s="101" t="s">
        <v>10</v>
      </c>
    </row>
    <row r="7" spans="1:12" s="106" customFormat="1" ht="18" customHeight="1" x14ac:dyDescent="0.25">
      <c r="A7" s="102">
        <v>1</v>
      </c>
      <c r="B7" s="103" t="s">
        <v>203</v>
      </c>
      <c r="C7" s="104" t="s">
        <v>204</v>
      </c>
      <c r="D7" s="89" t="s">
        <v>174</v>
      </c>
      <c r="E7" s="91" t="s">
        <v>171</v>
      </c>
      <c r="F7" s="105"/>
      <c r="G7" s="105">
        <v>1</v>
      </c>
      <c r="H7" s="105"/>
      <c r="I7" s="105"/>
      <c r="J7" s="105"/>
      <c r="K7" s="105">
        <v>1</v>
      </c>
    </row>
    <row r="8" spans="1:12" s="106" customFormat="1" ht="30" x14ac:dyDescent="0.25">
      <c r="A8" s="107"/>
      <c r="B8" s="108"/>
      <c r="C8" s="109" t="s">
        <v>205</v>
      </c>
      <c r="D8" s="89" t="s">
        <v>126</v>
      </c>
      <c r="E8" s="91" t="s">
        <v>172</v>
      </c>
      <c r="F8" s="105"/>
      <c r="G8" s="105">
        <v>1</v>
      </c>
      <c r="H8" s="105"/>
      <c r="I8" s="105"/>
      <c r="J8" s="105">
        <v>1</v>
      </c>
      <c r="K8" s="105"/>
    </row>
    <row r="9" spans="1:12" s="106" customFormat="1" x14ac:dyDescent="0.25">
      <c r="A9" s="110"/>
      <c r="B9" s="111"/>
      <c r="C9" s="112" t="s">
        <v>206</v>
      </c>
      <c r="D9" s="89" t="s">
        <v>174</v>
      </c>
      <c r="E9" s="91" t="s">
        <v>173</v>
      </c>
      <c r="F9" s="113"/>
      <c r="G9" s="113">
        <v>1</v>
      </c>
      <c r="H9" s="113"/>
      <c r="I9" s="113"/>
      <c r="J9" s="113"/>
      <c r="K9" s="113">
        <v>1</v>
      </c>
    </row>
    <row r="10" spans="1:12" s="106" customFormat="1" x14ac:dyDescent="0.25">
      <c r="A10" s="107">
        <v>2</v>
      </c>
      <c r="B10" s="102" t="s">
        <v>207</v>
      </c>
      <c r="C10" s="114" t="s">
        <v>176</v>
      </c>
      <c r="D10" s="89" t="s">
        <v>123</v>
      </c>
      <c r="E10" s="92" t="s">
        <v>177</v>
      </c>
      <c r="F10" s="113"/>
      <c r="G10" s="113">
        <v>1</v>
      </c>
      <c r="H10" s="113"/>
      <c r="I10" s="113"/>
      <c r="J10" s="113"/>
      <c r="K10" s="113">
        <v>1</v>
      </c>
    </row>
    <row r="11" spans="1:12" s="106" customFormat="1" ht="30" x14ac:dyDescent="0.25">
      <c r="A11" s="107"/>
      <c r="B11" s="107"/>
      <c r="C11" s="114" t="s">
        <v>178</v>
      </c>
      <c r="D11" s="89" t="s">
        <v>123</v>
      </c>
      <c r="E11" s="92" t="s">
        <v>179</v>
      </c>
      <c r="F11" s="113"/>
      <c r="G11" s="113">
        <v>1</v>
      </c>
      <c r="H11" s="113"/>
      <c r="I11" s="113"/>
      <c r="J11" s="113"/>
      <c r="K11" s="113">
        <v>1</v>
      </c>
    </row>
    <row r="12" spans="1:12" s="106" customFormat="1" ht="30" x14ac:dyDescent="0.25">
      <c r="A12" s="107"/>
      <c r="B12" s="107"/>
      <c r="C12" s="114" t="s">
        <v>208</v>
      </c>
      <c r="D12" s="89" t="s">
        <v>123</v>
      </c>
      <c r="E12" s="115" t="s">
        <v>209</v>
      </c>
      <c r="F12" s="113"/>
      <c r="G12" s="113">
        <v>1</v>
      </c>
      <c r="H12" s="113"/>
      <c r="I12" s="113"/>
      <c r="J12" s="113"/>
      <c r="K12" s="113">
        <v>1</v>
      </c>
    </row>
    <row r="13" spans="1:12" s="106" customFormat="1" ht="30" x14ac:dyDescent="0.25">
      <c r="A13" s="110"/>
      <c r="B13" s="110"/>
      <c r="C13" s="114" t="s">
        <v>210</v>
      </c>
      <c r="D13" s="89" t="s">
        <v>123</v>
      </c>
      <c r="E13" s="116" t="s">
        <v>211</v>
      </c>
      <c r="F13" s="113"/>
      <c r="G13" s="113">
        <v>1</v>
      </c>
      <c r="H13" s="113"/>
      <c r="I13" s="113"/>
      <c r="J13" s="113"/>
      <c r="K13" s="113">
        <v>1</v>
      </c>
    </row>
    <row r="14" spans="1:12" s="106" customFormat="1" ht="45" x14ac:dyDescent="0.25">
      <c r="A14" s="102">
        <v>3</v>
      </c>
      <c r="B14" s="103" t="s">
        <v>212</v>
      </c>
      <c r="C14" s="109" t="s">
        <v>213</v>
      </c>
      <c r="D14" s="89" t="s">
        <v>214</v>
      </c>
      <c r="E14" s="90" t="s">
        <v>215</v>
      </c>
      <c r="F14" s="105"/>
      <c r="G14" s="105">
        <v>1</v>
      </c>
      <c r="H14" s="105"/>
      <c r="I14" s="105"/>
      <c r="J14" s="105">
        <v>1</v>
      </c>
      <c r="K14" s="105"/>
    </row>
    <row r="15" spans="1:12" s="106" customFormat="1" ht="45" x14ac:dyDescent="0.25">
      <c r="A15" s="107"/>
      <c r="B15" s="108"/>
      <c r="C15" s="117" t="s">
        <v>216</v>
      </c>
      <c r="D15" s="89" t="s">
        <v>214</v>
      </c>
      <c r="E15" s="90" t="s">
        <v>217</v>
      </c>
      <c r="F15" s="105"/>
      <c r="G15" s="105">
        <v>1</v>
      </c>
      <c r="H15" s="105"/>
      <c r="I15" s="105"/>
      <c r="J15" s="105">
        <v>1</v>
      </c>
      <c r="K15" s="105"/>
    </row>
    <row r="16" spans="1:12" s="106" customFormat="1" ht="45" x14ac:dyDescent="0.25">
      <c r="A16" s="107"/>
      <c r="B16" s="108"/>
      <c r="C16" s="118" t="s">
        <v>218</v>
      </c>
      <c r="D16" s="89" t="s">
        <v>115</v>
      </c>
      <c r="E16" s="90" t="s">
        <v>219</v>
      </c>
      <c r="F16" s="105"/>
      <c r="G16" s="105">
        <v>1</v>
      </c>
      <c r="H16" s="105"/>
      <c r="I16" s="105"/>
      <c r="J16" s="105">
        <v>1</v>
      </c>
      <c r="K16" s="105"/>
    </row>
    <row r="17" spans="1:11" s="106" customFormat="1" ht="45" x14ac:dyDescent="0.25">
      <c r="A17" s="107"/>
      <c r="B17" s="108"/>
      <c r="C17" s="109" t="s">
        <v>220</v>
      </c>
      <c r="D17" s="89" t="s">
        <v>122</v>
      </c>
      <c r="E17" s="90" t="s">
        <v>221</v>
      </c>
      <c r="F17" s="105"/>
      <c r="G17" s="105">
        <v>1</v>
      </c>
      <c r="H17" s="105"/>
      <c r="I17" s="105"/>
      <c r="J17" s="105">
        <v>1</v>
      </c>
      <c r="K17" s="105"/>
    </row>
    <row r="18" spans="1:11" s="106" customFormat="1" ht="45" x14ac:dyDescent="0.25">
      <c r="A18" s="107"/>
      <c r="B18" s="108"/>
      <c r="C18" s="118" t="s">
        <v>222</v>
      </c>
      <c r="D18" s="89" t="s">
        <v>190</v>
      </c>
      <c r="E18" s="90" t="s">
        <v>223</v>
      </c>
      <c r="F18" s="105"/>
      <c r="G18" s="105">
        <v>1</v>
      </c>
      <c r="H18" s="105"/>
      <c r="I18" s="105"/>
      <c r="J18" s="105">
        <v>1</v>
      </c>
      <c r="K18" s="105"/>
    </row>
    <row r="19" spans="1:11" s="106" customFormat="1" ht="19.5" customHeight="1" x14ac:dyDescent="0.25">
      <c r="A19" s="107"/>
      <c r="B19" s="108"/>
      <c r="C19" s="119" t="s">
        <v>224</v>
      </c>
      <c r="D19" s="90" t="s">
        <v>116</v>
      </c>
      <c r="E19" s="90" t="s">
        <v>225</v>
      </c>
      <c r="F19" s="120">
        <v>1</v>
      </c>
      <c r="G19" s="120"/>
      <c r="H19" s="120"/>
      <c r="I19" s="120">
        <v>1</v>
      </c>
      <c r="J19" s="121"/>
      <c r="K19" s="121"/>
    </row>
    <row r="20" spans="1:11" s="106" customFormat="1" ht="19.5" customHeight="1" x14ac:dyDescent="0.25">
      <c r="A20" s="122"/>
      <c r="B20" s="123"/>
      <c r="C20" s="124" t="s">
        <v>226</v>
      </c>
      <c r="D20" s="90" t="s">
        <v>124</v>
      </c>
      <c r="E20" s="91" t="s">
        <v>182</v>
      </c>
      <c r="F20" s="121"/>
      <c r="G20" s="121">
        <v>1</v>
      </c>
      <c r="H20" s="121"/>
      <c r="I20" s="121"/>
      <c r="J20" s="121"/>
      <c r="K20" s="121">
        <v>1</v>
      </c>
    </row>
    <row r="21" spans="1:11" s="106" customFormat="1" ht="30" x14ac:dyDescent="0.25">
      <c r="A21" s="107"/>
      <c r="B21" s="108"/>
      <c r="C21" s="114" t="s">
        <v>227</v>
      </c>
      <c r="D21" s="90" t="s">
        <v>183</v>
      </c>
      <c r="E21" s="91" t="s">
        <v>184</v>
      </c>
      <c r="F21" s="113"/>
      <c r="G21" s="113">
        <v>1</v>
      </c>
      <c r="H21" s="113"/>
      <c r="I21" s="113"/>
      <c r="J21" s="113">
        <v>1</v>
      </c>
      <c r="K21" s="113"/>
    </row>
    <row r="22" spans="1:11" s="106" customFormat="1" x14ac:dyDescent="0.25">
      <c r="A22" s="107"/>
      <c r="B22" s="108"/>
      <c r="C22" s="114" t="s">
        <v>228</v>
      </c>
      <c r="D22" s="90" t="s">
        <v>185</v>
      </c>
      <c r="E22" s="91" t="s">
        <v>186</v>
      </c>
      <c r="F22" s="113">
        <v>1</v>
      </c>
      <c r="G22" s="113"/>
      <c r="H22" s="113">
        <v>1</v>
      </c>
      <c r="I22" s="113"/>
      <c r="J22" s="113"/>
      <c r="K22" s="113"/>
    </row>
    <row r="23" spans="1:11" s="106" customFormat="1" x14ac:dyDescent="0.25">
      <c r="A23" s="107"/>
      <c r="B23" s="108"/>
      <c r="C23" s="114" t="s">
        <v>229</v>
      </c>
      <c r="D23" s="90" t="s">
        <v>183</v>
      </c>
      <c r="E23" s="92" t="s">
        <v>187</v>
      </c>
      <c r="F23" s="113"/>
      <c r="G23" s="113">
        <v>1</v>
      </c>
      <c r="H23" s="113"/>
      <c r="I23" s="113"/>
      <c r="J23" s="105">
        <v>1</v>
      </c>
      <c r="K23" s="121"/>
    </row>
    <row r="24" spans="1:11" s="106" customFormat="1" ht="20.25" customHeight="1" x14ac:dyDescent="0.25">
      <c r="A24" s="102">
        <v>3</v>
      </c>
      <c r="B24" s="103" t="s">
        <v>230</v>
      </c>
      <c r="C24" s="125" t="s">
        <v>231</v>
      </c>
      <c r="D24" s="90" t="s">
        <v>190</v>
      </c>
      <c r="E24" s="90" t="s">
        <v>232</v>
      </c>
      <c r="F24" s="113"/>
      <c r="G24" s="113">
        <v>1</v>
      </c>
      <c r="H24" s="113"/>
      <c r="I24" s="113"/>
      <c r="J24" s="113"/>
      <c r="K24" s="113">
        <v>1</v>
      </c>
    </row>
    <row r="25" spans="1:11" s="106" customFormat="1" x14ac:dyDescent="0.25">
      <c r="A25" s="107"/>
      <c r="B25" s="108"/>
      <c r="C25" s="125" t="s">
        <v>233</v>
      </c>
      <c r="D25" s="90" t="s">
        <v>188</v>
      </c>
      <c r="E25" s="91" t="s">
        <v>189</v>
      </c>
      <c r="F25" s="113"/>
      <c r="G25" s="113">
        <v>1</v>
      </c>
      <c r="H25" s="113"/>
      <c r="I25" s="113"/>
      <c r="J25" s="113">
        <v>1</v>
      </c>
      <c r="K25" s="113"/>
    </row>
    <row r="26" spans="1:11" s="106" customFormat="1" x14ac:dyDescent="0.25">
      <c r="A26" s="107"/>
      <c r="B26" s="108"/>
      <c r="C26" s="119" t="s">
        <v>234</v>
      </c>
      <c r="D26" s="90" t="s">
        <v>190</v>
      </c>
      <c r="E26" s="91" t="s">
        <v>191</v>
      </c>
      <c r="F26" s="113"/>
      <c r="G26" s="113">
        <v>1</v>
      </c>
      <c r="H26" s="113"/>
      <c r="I26" s="113"/>
      <c r="J26" s="113"/>
      <c r="K26" s="113">
        <v>1</v>
      </c>
    </row>
    <row r="27" spans="1:11" s="106" customFormat="1" ht="30" x14ac:dyDescent="0.25">
      <c r="A27" s="107"/>
      <c r="B27" s="108"/>
      <c r="C27" s="126" t="s">
        <v>235</v>
      </c>
      <c r="D27" s="93" t="s">
        <v>111</v>
      </c>
      <c r="E27" s="91" t="s">
        <v>192</v>
      </c>
      <c r="F27" s="113">
        <v>1</v>
      </c>
      <c r="G27" s="113"/>
      <c r="H27" s="113"/>
      <c r="I27" s="113">
        <v>1</v>
      </c>
      <c r="J27" s="113"/>
      <c r="K27" s="113"/>
    </row>
    <row r="28" spans="1:11" s="106" customFormat="1" x14ac:dyDescent="0.25">
      <c r="A28" s="107"/>
      <c r="B28" s="108"/>
      <c r="C28" s="127"/>
      <c r="D28" s="94" t="s">
        <v>174</v>
      </c>
      <c r="E28" s="91" t="s">
        <v>193</v>
      </c>
      <c r="F28" s="113"/>
      <c r="G28" s="113">
        <v>1</v>
      </c>
      <c r="H28" s="113"/>
      <c r="I28" s="113"/>
      <c r="J28" s="113">
        <v>1</v>
      </c>
      <c r="K28" s="113"/>
    </row>
    <row r="29" spans="1:11" s="106" customFormat="1" ht="30" x14ac:dyDescent="0.25">
      <c r="A29" s="122"/>
      <c r="B29" s="128"/>
      <c r="C29" s="129" t="s">
        <v>236</v>
      </c>
      <c r="D29" s="90" t="s">
        <v>190</v>
      </c>
      <c r="E29" s="90" t="s">
        <v>237</v>
      </c>
      <c r="F29" s="121"/>
      <c r="G29" s="121">
        <v>1</v>
      </c>
      <c r="H29" s="121"/>
      <c r="I29" s="121"/>
      <c r="J29" s="121"/>
      <c r="K29" s="121">
        <v>1</v>
      </c>
    </row>
    <row r="30" spans="1:11" s="106" customFormat="1" ht="18.75" customHeight="1" x14ac:dyDescent="0.25">
      <c r="A30" s="102">
        <v>4</v>
      </c>
      <c r="B30" s="108" t="s">
        <v>238</v>
      </c>
      <c r="C30" s="130" t="s">
        <v>239</v>
      </c>
      <c r="D30" s="90"/>
      <c r="E30" s="89"/>
      <c r="F30" s="113"/>
      <c r="G30" s="113"/>
      <c r="H30" s="113"/>
      <c r="I30" s="113"/>
      <c r="J30" s="113"/>
      <c r="K30" s="113"/>
    </row>
    <row r="31" spans="1:11" s="106" customFormat="1" ht="30" x14ac:dyDescent="0.25">
      <c r="A31" s="107"/>
      <c r="B31" s="108"/>
      <c r="C31" s="131" t="s">
        <v>240</v>
      </c>
      <c r="D31" s="90" t="s">
        <v>120</v>
      </c>
      <c r="E31" s="132" t="s">
        <v>241</v>
      </c>
      <c r="F31" s="113">
        <v>1</v>
      </c>
      <c r="G31" s="113"/>
      <c r="H31" s="113">
        <v>1</v>
      </c>
      <c r="I31" s="113"/>
      <c r="J31" s="113"/>
      <c r="K31" s="113"/>
    </row>
    <row r="32" spans="1:11" s="106" customFormat="1" x14ac:dyDescent="0.25">
      <c r="A32" s="107"/>
      <c r="B32" s="108"/>
      <c r="C32" s="117" t="s">
        <v>242</v>
      </c>
      <c r="D32" s="90" t="s">
        <v>120</v>
      </c>
      <c r="E32" s="133" t="s">
        <v>243</v>
      </c>
      <c r="F32" s="113"/>
      <c r="G32" s="113">
        <v>1</v>
      </c>
      <c r="H32" s="113"/>
      <c r="I32" s="113"/>
      <c r="J32" s="113"/>
      <c r="K32" s="113">
        <v>1</v>
      </c>
    </row>
    <row r="33" spans="1:11" s="106" customFormat="1" x14ac:dyDescent="0.25">
      <c r="A33" s="107"/>
      <c r="B33" s="108"/>
      <c r="C33" s="117"/>
      <c r="D33" s="90"/>
      <c r="E33" s="90"/>
      <c r="F33" s="113"/>
      <c r="G33" s="113"/>
      <c r="H33" s="113"/>
      <c r="I33" s="113"/>
      <c r="J33" s="113"/>
      <c r="K33" s="113"/>
    </row>
    <row r="34" spans="1:11" s="106" customFormat="1" x14ac:dyDescent="0.25">
      <c r="A34" s="107"/>
      <c r="B34" s="108"/>
      <c r="C34" s="134" t="s">
        <v>244</v>
      </c>
      <c r="D34" s="90"/>
      <c r="E34" s="132"/>
      <c r="F34" s="113"/>
      <c r="G34" s="113"/>
      <c r="H34" s="113"/>
      <c r="I34" s="113"/>
      <c r="J34" s="113"/>
      <c r="K34" s="113"/>
    </row>
    <row r="35" spans="1:11" s="106" customFormat="1" x14ac:dyDescent="0.25">
      <c r="A35" s="107"/>
      <c r="B35" s="108"/>
      <c r="C35" s="131" t="s">
        <v>245</v>
      </c>
      <c r="D35" s="95" t="s">
        <v>107</v>
      </c>
      <c r="E35" s="92" t="s">
        <v>194</v>
      </c>
      <c r="F35" s="113">
        <v>1</v>
      </c>
      <c r="G35" s="113"/>
      <c r="H35" s="113"/>
      <c r="I35" s="113">
        <v>1</v>
      </c>
      <c r="J35" s="113"/>
      <c r="K35" s="113"/>
    </row>
    <row r="36" spans="1:11" s="106" customFormat="1" ht="30" x14ac:dyDescent="0.25">
      <c r="A36" s="107"/>
      <c r="B36" s="108"/>
      <c r="C36" s="131" t="s">
        <v>246</v>
      </c>
      <c r="D36" s="90" t="s">
        <v>195</v>
      </c>
      <c r="E36" s="92" t="s">
        <v>196</v>
      </c>
      <c r="F36" s="113">
        <v>1</v>
      </c>
      <c r="G36" s="113"/>
      <c r="H36" s="113">
        <v>1</v>
      </c>
      <c r="I36" s="113"/>
      <c r="J36" s="113"/>
      <c r="K36" s="113"/>
    </row>
    <row r="37" spans="1:11" s="106" customFormat="1" x14ac:dyDescent="0.25">
      <c r="A37" s="107"/>
      <c r="B37" s="108"/>
      <c r="C37" s="131" t="s">
        <v>247</v>
      </c>
      <c r="D37" s="90" t="s">
        <v>195</v>
      </c>
      <c r="E37" s="92" t="s">
        <v>197</v>
      </c>
      <c r="F37" s="121">
        <v>1</v>
      </c>
      <c r="G37" s="121"/>
      <c r="H37" s="121">
        <v>1</v>
      </c>
      <c r="I37" s="121"/>
      <c r="J37" s="121"/>
      <c r="K37" s="121"/>
    </row>
    <row r="38" spans="1:11" s="106" customFormat="1" ht="30" x14ac:dyDescent="0.25">
      <c r="A38" s="107"/>
      <c r="B38" s="108"/>
      <c r="C38" s="135" t="s">
        <v>248</v>
      </c>
      <c r="D38" s="90" t="s">
        <v>120</v>
      </c>
      <c r="E38" s="92" t="s">
        <v>198</v>
      </c>
      <c r="F38" s="113">
        <v>1</v>
      </c>
      <c r="G38" s="113"/>
      <c r="H38" s="113">
        <v>1</v>
      </c>
      <c r="I38" s="113"/>
      <c r="J38" s="113"/>
      <c r="K38" s="113"/>
    </row>
    <row r="39" spans="1:11" s="106" customFormat="1" x14ac:dyDescent="0.25">
      <c r="A39" s="107"/>
      <c r="B39" s="108"/>
      <c r="C39" s="136"/>
      <c r="D39" s="90"/>
      <c r="E39" s="137"/>
      <c r="F39" s="113"/>
      <c r="G39" s="113"/>
      <c r="H39" s="113"/>
      <c r="I39" s="113"/>
      <c r="J39" s="113"/>
      <c r="K39" s="113"/>
    </row>
    <row r="40" spans="1:11" s="106" customFormat="1" x14ac:dyDescent="0.25">
      <c r="A40" s="107"/>
      <c r="B40" s="108"/>
      <c r="C40" s="130" t="s">
        <v>249</v>
      </c>
      <c r="D40" s="90"/>
      <c r="E40" s="137"/>
      <c r="F40" s="105"/>
      <c r="G40" s="105"/>
      <c r="H40" s="105"/>
      <c r="I40" s="105"/>
      <c r="J40" s="105"/>
      <c r="K40" s="105"/>
    </row>
    <row r="41" spans="1:11" s="106" customFormat="1" ht="30" x14ac:dyDescent="0.25">
      <c r="A41" s="107"/>
      <c r="B41" s="108"/>
      <c r="C41" s="131" t="s">
        <v>250</v>
      </c>
      <c r="D41" s="90" t="s">
        <v>112</v>
      </c>
      <c r="E41" s="91" t="s">
        <v>251</v>
      </c>
      <c r="F41" s="120">
        <v>1</v>
      </c>
      <c r="G41" s="120"/>
      <c r="H41" s="120"/>
      <c r="I41" s="120">
        <v>1</v>
      </c>
      <c r="J41" s="120"/>
      <c r="K41" s="120"/>
    </row>
    <row r="42" spans="1:11" s="106" customFormat="1" ht="18.75" customHeight="1" x14ac:dyDescent="0.25">
      <c r="A42" s="107"/>
      <c r="B42" s="108"/>
      <c r="C42" s="131" t="s">
        <v>252</v>
      </c>
      <c r="D42" s="90" t="s">
        <v>112</v>
      </c>
      <c r="E42" s="90" t="s">
        <v>253</v>
      </c>
      <c r="F42" s="120">
        <v>1</v>
      </c>
      <c r="G42" s="120"/>
      <c r="H42" s="120"/>
      <c r="I42" s="120">
        <v>1</v>
      </c>
      <c r="J42" s="120"/>
      <c r="K42" s="120"/>
    </row>
    <row r="43" spans="1:11" s="106" customFormat="1" ht="30" x14ac:dyDescent="0.25">
      <c r="A43" s="107"/>
      <c r="B43" s="108"/>
      <c r="C43" s="131" t="s">
        <v>254</v>
      </c>
      <c r="D43" s="90" t="s">
        <v>112</v>
      </c>
      <c r="E43" s="91" t="s">
        <v>255</v>
      </c>
      <c r="F43" s="120">
        <v>1</v>
      </c>
      <c r="G43" s="120"/>
      <c r="H43" s="120">
        <v>1</v>
      </c>
      <c r="I43" s="120"/>
      <c r="J43" s="120"/>
      <c r="K43" s="120"/>
    </row>
    <row r="44" spans="1:11" s="106" customFormat="1" ht="30" x14ac:dyDescent="0.25">
      <c r="A44" s="107"/>
      <c r="B44" s="108"/>
      <c r="C44" s="117" t="s">
        <v>256</v>
      </c>
      <c r="D44" s="90" t="s">
        <v>117</v>
      </c>
      <c r="E44" s="91" t="s">
        <v>257</v>
      </c>
      <c r="F44" s="120">
        <v>1</v>
      </c>
      <c r="G44" s="120"/>
      <c r="H44" s="120"/>
      <c r="I44" s="120">
        <v>1</v>
      </c>
      <c r="J44" s="120"/>
      <c r="K44" s="120"/>
    </row>
    <row r="45" spans="1:11" s="106" customFormat="1" x14ac:dyDescent="0.25">
      <c r="A45" s="107"/>
      <c r="B45" s="108"/>
      <c r="C45" s="117" t="s">
        <v>258</v>
      </c>
      <c r="D45" s="90" t="s">
        <v>125</v>
      </c>
      <c r="E45" s="91" t="s">
        <v>259</v>
      </c>
      <c r="F45" s="120">
        <v>1</v>
      </c>
      <c r="G45" s="120"/>
      <c r="H45" s="120">
        <v>1</v>
      </c>
      <c r="I45" s="120"/>
      <c r="J45" s="120"/>
      <c r="K45" s="120"/>
    </row>
    <row r="46" spans="1:11" s="106" customFormat="1" ht="30" x14ac:dyDescent="0.25">
      <c r="A46" s="107"/>
      <c r="B46" s="108"/>
      <c r="C46" s="131" t="s">
        <v>260</v>
      </c>
      <c r="D46" s="90" t="s">
        <v>125</v>
      </c>
      <c r="E46" s="91" t="s">
        <v>261</v>
      </c>
      <c r="F46" s="120">
        <v>1</v>
      </c>
      <c r="G46" s="120"/>
      <c r="H46" s="120">
        <v>1</v>
      </c>
      <c r="I46" s="120"/>
      <c r="J46" s="120"/>
      <c r="K46" s="120"/>
    </row>
    <row r="47" spans="1:11" s="106" customFormat="1" x14ac:dyDescent="0.25">
      <c r="A47" s="122"/>
      <c r="B47" s="123"/>
      <c r="C47" s="131"/>
      <c r="D47" s="90"/>
      <c r="E47" s="90"/>
      <c r="F47" s="120"/>
      <c r="G47" s="120"/>
      <c r="H47" s="120"/>
      <c r="I47" s="120"/>
      <c r="J47" s="120"/>
      <c r="K47" s="120"/>
    </row>
    <row r="48" spans="1:11" s="106" customFormat="1" x14ac:dyDescent="0.25">
      <c r="A48" s="107"/>
      <c r="B48" s="108"/>
      <c r="C48" s="130" t="s">
        <v>262</v>
      </c>
      <c r="D48" s="90"/>
      <c r="E48" s="137"/>
      <c r="F48" s="105"/>
      <c r="G48" s="105"/>
      <c r="H48" s="105"/>
      <c r="I48" s="105"/>
      <c r="J48" s="105"/>
      <c r="K48" s="105"/>
    </row>
    <row r="49" spans="1:11" s="106" customFormat="1" x14ac:dyDescent="0.25">
      <c r="A49" s="107"/>
      <c r="B49" s="108"/>
      <c r="C49" s="131" t="s">
        <v>263</v>
      </c>
      <c r="D49" s="90" t="s">
        <v>107</v>
      </c>
      <c r="E49" s="90" t="s">
        <v>264</v>
      </c>
      <c r="F49" s="105">
        <v>1</v>
      </c>
      <c r="G49" s="105"/>
      <c r="H49" s="105">
        <v>1</v>
      </c>
      <c r="I49" s="105"/>
      <c r="J49" s="105"/>
      <c r="K49" s="105"/>
    </row>
    <row r="50" spans="1:11" s="106" customFormat="1" ht="35.25" customHeight="1" x14ac:dyDescent="0.25">
      <c r="A50" s="107"/>
      <c r="B50" s="108"/>
      <c r="C50" s="131" t="s">
        <v>265</v>
      </c>
      <c r="D50" s="90" t="s">
        <v>125</v>
      </c>
      <c r="E50" s="90" t="s">
        <v>266</v>
      </c>
      <c r="F50" s="105">
        <v>1</v>
      </c>
      <c r="G50" s="105"/>
      <c r="H50" s="105">
        <v>1</v>
      </c>
      <c r="I50" s="105"/>
      <c r="J50" s="105"/>
      <c r="K50" s="105"/>
    </row>
    <row r="51" spans="1:11" s="106" customFormat="1" x14ac:dyDescent="0.25">
      <c r="A51" s="107"/>
      <c r="B51" s="108"/>
      <c r="C51" s="131"/>
      <c r="D51" s="90"/>
      <c r="E51" s="90"/>
      <c r="F51" s="105"/>
      <c r="G51" s="105"/>
      <c r="H51" s="105"/>
      <c r="I51" s="105"/>
      <c r="J51" s="105"/>
      <c r="K51" s="105"/>
    </row>
    <row r="52" spans="1:11" s="106" customFormat="1" x14ac:dyDescent="0.25">
      <c r="A52" s="107"/>
      <c r="B52" s="108"/>
      <c r="C52" s="134" t="s">
        <v>267</v>
      </c>
      <c r="D52" s="90"/>
      <c r="E52" s="138"/>
      <c r="F52" s="105"/>
      <c r="G52" s="105"/>
      <c r="H52" s="105"/>
      <c r="I52" s="105"/>
      <c r="J52" s="105"/>
      <c r="K52" s="105"/>
    </row>
    <row r="53" spans="1:11" s="106" customFormat="1" ht="34.5" customHeight="1" x14ac:dyDescent="0.25">
      <c r="A53" s="107"/>
      <c r="B53" s="108"/>
      <c r="C53" s="131" t="s">
        <v>268</v>
      </c>
      <c r="D53" s="90" t="s">
        <v>119</v>
      </c>
      <c r="E53" s="90" t="s">
        <v>269</v>
      </c>
      <c r="F53" s="105">
        <v>1</v>
      </c>
      <c r="G53" s="105"/>
      <c r="H53" s="105"/>
      <c r="I53" s="105">
        <v>1</v>
      </c>
      <c r="J53" s="105"/>
      <c r="K53" s="105"/>
    </row>
    <row r="54" spans="1:11" s="106" customFormat="1" ht="30" x14ac:dyDescent="0.25">
      <c r="A54" s="110"/>
      <c r="B54" s="111"/>
      <c r="C54" s="131" t="s">
        <v>270</v>
      </c>
      <c r="D54" s="90" t="s">
        <v>119</v>
      </c>
      <c r="E54" s="91" t="s">
        <v>271</v>
      </c>
      <c r="F54" s="105">
        <v>1</v>
      </c>
      <c r="G54" s="105"/>
      <c r="H54" s="105"/>
      <c r="I54" s="105">
        <v>1</v>
      </c>
      <c r="J54" s="105"/>
      <c r="K54" s="105"/>
    </row>
    <row r="55" spans="1:11" s="106" customFormat="1" ht="30" x14ac:dyDescent="0.25">
      <c r="A55" s="102">
        <v>5</v>
      </c>
      <c r="B55" s="102" t="s">
        <v>272</v>
      </c>
      <c r="C55" s="131" t="s">
        <v>273</v>
      </c>
      <c r="D55" s="90" t="s">
        <v>112</v>
      </c>
      <c r="E55" s="91" t="s">
        <v>274</v>
      </c>
      <c r="F55" s="120">
        <v>1</v>
      </c>
      <c r="G55" s="120"/>
      <c r="H55" s="120"/>
      <c r="I55" s="120">
        <v>1</v>
      </c>
      <c r="J55" s="120"/>
      <c r="K55" s="120"/>
    </row>
    <row r="56" spans="1:11" s="106" customFormat="1" ht="30" x14ac:dyDescent="0.25">
      <c r="A56" s="107"/>
      <c r="B56" s="107"/>
      <c r="C56" s="131" t="s">
        <v>275</v>
      </c>
      <c r="D56" s="90" t="s">
        <v>112</v>
      </c>
      <c r="E56" s="91" t="s">
        <v>276</v>
      </c>
      <c r="F56" s="120"/>
      <c r="G56" s="120">
        <v>1</v>
      </c>
      <c r="H56" s="120"/>
      <c r="I56" s="120"/>
      <c r="J56" s="120">
        <v>1</v>
      </c>
      <c r="K56" s="120"/>
    </row>
    <row r="57" spans="1:11" s="106" customFormat="1" ht="30" x14ac:dyDescent="0.25">
      <c r="A57" s="107"/>
      <c r="B57" s="107"/>
      <c r="C57" s="104" t="s">
        <v>277</v>
      </c>
      <c r="D57" s="90" t="s">
        <v>125</v>
      </c>
      <c r="E57" s="89" t="s">
        <v>278</v>
      </c>
      <c r="F57" s="105"/>
      <c r="G57" s="105">
        <v>1</v>
      </c>
      <c r="H57" s="105"/>
      <c r="I57" s="105"/>
      <c r="J57" s="105">
        <v>1</v>
      </c>
      <c r="K57" s="105"/>
    </row>
    <row r="58" spans="1:11" s="106" customFormat="1" ht="30" x14ac:dyDescent="0.25">
      <c r="A58" s="110"/>
      <c r="B58" s="110"/>
      <c r="C58" s="104" t="s">
        <v>279</v>
      </c>
      <c r="D58" s="90" t="s">
        <v>125</v>
      </c>
      <c r="E58" s="91" t="s">
        <v>280</v>
      </c>
      <c r="F58" s="105"/>
      <c r="G58" s="105">
        <v>1</v>
      </c>
      <c r="H58" s="105"/>
      <c r="I58" s="105"/>
      <c r="J58" s="105"/>
      <c r="K58" s="105">
        <v>1</v>
      </c>
    </row>
    <row r="59" spans="1:11" s="106" customFormat="1" ht="30" x14ac:dyDescent="0.25">
      <c r="A59" s="107">
        <v>6</v>
      </c>
      <c r="B59" s="108" t="s">
        <v>281</v>
      </c>
      <c r="C59" s="104" t="s">
        <v>282</v>
      </c>
      <c r="D59" s="90" t="s">
        <v>103</v>
      </c>
      <c r="E59" s="91" t="s">
        <v>283</v>
      </c>
      <c r="F59" s="105"/>
      <c r="G59" s="105">
        <v>1</v>
      </c>
      <c r="H59" s="105"/>
      <c r="I59" s="105"/>
      <c r="J59" s="105">
        <v>1</v>
      </c>
      <c r="K59" s="105"/>
    </row>
    <row r="60" spans="1:11" s="106" customFormat="1" ht="18" customHeight="1" x14ac:dyDescent="0.25">
      <c r="A60" s="107"/>
      <c r="B60" s="108"/>
      <c r="C60" s="131" t="s">
        <v>284</v>
      </c>
      <c r="D60" s="90" t="s">
        <v>190</v>
      </c>
      <c r="E60" s="91" t="s">
        <v>285</v>
      </c>
      <c r="F60" s="105">
        <v>1</v>
      </c>
      <c r="G60" s="105"/>
      <c r="H60" s="105">
        <v>1</v>
      </c>
      <c r="I60" s="105"/>
      <c r="J60" s="105"/>
      <c r="K60" s="105"/>
    </row>
    <row r="61" spans="1:11" s="106" customFormat="1" ht="30" x14ac:dyDescent="0.25">
      <c r="A61" s="107"/>
      <c r="B61" s="108"/>
      <c r="C61" s="131" t="s">
        <v>286</v>
      </c>
      <c r="D61" s="90" t="s">
        <v>111</v>
      </c>
      <c r="E61" s="91" t="s">
        <v>287</v>
      </c>
      <c r="F61" s="105"/>
      <c r="G61" s="105">
        <v>1</v>
      </c>
      <c r="H61" s="105"/>
      <c r="I61" s="105"/>
      <c r="J61" s="105"/>
      <c r="K61" s="105">
        <v>1</v>
      </c>
    </row>
    <row r="62" spans="1:11" s="106" customFormat="1" ht="30" x14ac:dyDescent="0.25">
      <c r="A62" s="102">
        <v>7</v>
      </c>
      <c r="B62" s="102" t="s">
        <v>288</v>
      </c>
      <c r="C62" s="117" t="s">
        <v>289</v>
      </c>
      <c r="D62" s="139" t="s">
        <v>188</v>
      </c>
      <c r="E62" s="92" t="s">
        <v>290</v>
      </c>
      <c r="F62" s="105">
        <v>1</v>
      </c>
      <c r="G62" s="105"/>
      <c r="H62" s="105"/>
      <c r="I62" s="105">
        <v>1</v>
      </c>
      <c r="J62" s="105"/>
      <c r="K62" s="105"/>
    </row>
    <row r="63" spans="1:11" s="106" customFormat="1" x14ac:dyDescent="0.25">
      <c r="A63" s="107"/>
      <c r="B63" s="107"/>
      <c r="C63" s="109" t="s">
        <v>291</v>
      </c>
      <c r="D63" s="139" t="s">
        <v>188</v>
      </c>
      <c r="E63" s="132" t="s">
        <v>292</v>
      </c>
      <c r="F63" s="105">
        <v>1</v>
      </c>
      <c r="G63" s="105"/>
      <c r="H63" s="105"/>
      <c r="I63" s="105">
        <v>1</v>
      </c>
      <c r="J63" s="105"/>
      <c r="K63" s="105"/>
    </row>
    <row r="64" spans="1:11" s="106" customFormat="1" x14ac:dyDescent="0.25">
      <c r="A64" s="107"/>
      <c r="B64" s="107"/>
      <c r="C64" s="109" t="s">
        <v>293</v>
      </c>
      <c r="D64" s="139" t="s">
        <v>188</v>
      </c>
      <c r="E64" s="92" t="s">
        <v>294</v>
      </c>
      <c r="F64" s="105">
        <v>1</v>
      </c>
      <c r="G64" s="105"/>
      <c r="H64" s="105"/>
      <c r="I64" s="105">
        <v>1</v>
      </c>
      <c r="J64" s="105"/>
      <c r="K64" s="105"/>
    </row>
    <row r="65" spans="1:11" s="106" customFormat="1" ht="30" x14ac:dyDescent="0.25">
      <c r="A65" s="107"/>
      <c r="B65" s="107"/>
      <c r="C65" s="109" t="s">
        <v>295</v>
      </c>
      <c r="D65" s="140" t="s">
        <v>183</v>
      </c>
      <c r="E65" s="141" t="s">
        <v>296</v>
      </c>
      <c r="F65" s="113">
        <v>1</v>
      </c>
      <c r="G65" s="113"/>
      <c r="H65" s="113"/>
      <c r="I65" s="113">
        <v>1</v>
      </c>
      <c r="J65" s="113"/>
      <c r="K65" s="113"/>
    </row>
    <row r="66" spans="1:11" s="106" customFormat="1" ht="30" x14ac:dyDescent="0.25">
      <c r="A66" s="107"/>
      <c r="B66" s="107"/>
      <c r="C66" s="117" t="s">
        <v>297</v>
      </c>
      <c r="D66" s="140" t="s">
        <v>298</v>
      </c>
      <c r="E66" s="116" t="s">
        <v>299</v>
      </c>
      <c r="F66" s="113">
        <v>1</v>
      </c>
      <c r="G66" s="113"/>
      <c r="H66" s="113"/>
      <c r="I66" s="113">
        <v>1</v>
      </c>
      <c r="J66" s="113"/>
      <c r="K66" s="113"/>
    </row>
    <row r="67" spans="1:11" s="106" customFormat="1" ht="30" x14ac:dyDescent="0.25">
      <c r="A67" s="122"/>
      <c r="B67" s="122"/>
      <c r="C67" s="131" t="s">
        <v>300</v>
      </c>
      <c r="D67" s="140" t="s">
        <v>301</v>
      </c>
      <c r="E67" s="133" t="s">
        <v>302</v>
      </c>
      <c r="F67" s="121"/>
      <c r="G67" s="121">
        <v>1</v>
      </c>
      <c r="H67" s="121"/>
      <c r="I67" s="121"/>
      <c r="J67" s="121">
        <v>1</v>
      </c>
      <c r="K67" s="121"/>
    </row>
    <row r="68" spans="1:11" s="106" customFormat="1" ht="45" x14ac:dyDescent="0.25">
      <c r="A68" s="107"/>
      <c r="B68" s="107"/>
      <c r="C68" s="131" t="s">
        <v>303</v>
      </c>
      <c r="D68" s="140" t="s">
        <v>111</v>
      </c>
      <c r="E68" s="116" t="s">
        <v>304</v>
      </c>
      <c r="F68" s="113"/>
      <c r="G68" s="113">
        <v>1</v>
      </c>
      <c r="H68" s="113"/>
      <c r="I68" s="113"/>
      <c r="J68" s="113"/>
      <c r="K68" s="113">
        <v>1</v>
      </c>
    </row>
    <row r="69" spans="1:11" s="106" customFormat="1" x14ac:dyDescent="0.25">
      <c r="A69" s="107"/>
      <c r="B69" s="107"/>
      <c r="C69" s="117" t="s">
        <v>305</v>
      </c>
      <c r="D69" s="140" t="s">
        <v>99</v>
      </c>
      <c r="E69" s="133" t="s">
        <v>306</v>
      </c>
      <c r="F69" s="113">
        <v>1</v>
      </c>
      <c r="G69" s="113"/>
      <c r="H69" s="113"/>
      <c r="I69" s="113">
        <v>1</v>
      </c>
      <c r="J69" s="113"/>
      <c r="K69" s="113"/>
    </row>
    <row r="70" spans="1:11" s="106" customFormat="1" ht="30" x14ac:dyDescent="0.25">
      <c r="A70" s="107"/>
      <c r="B70" s="107"/>
      <c r="C70" s="117" t="s">
        <v>307</v>
      </c>
      <c r="D70" s="140" t="s">
        <v>118</v>
      </c>
      <c r="E70" s="133" t="s">
        <v>308</v>
      </c>
      <c r="F70" s="121">
        <v>1</v>
      </c>
      <c r="G70" s="121"/>
      <c r="H70" s="121"/>
      <c r="I70" s="121">
        <v>1</v>
      </c>
      <c r="J70" s="121"/>
      <c r="K70" s="113"/>
    </row>
    <row r="71" spans="1:11" s="106" customFormat="1" ht="30" x14ac:dyDescent="0.25">
      <c r="A71" s="107"/>
      <c r="B71" s="107"/>
      <c r="C71" s="117" t="s">
        <v>309</v>
      </c>
      <c r="D71" s="140" t="s">
        <v>298</v>
      </c>
      <c r="E71" s="133" t="s">
        <v>310</v>
      </c>
      <c r="F71" s="113">
        <v>1</v>
      </c>
      <c r="G71" s="113"/>
      <c r="H71" s="113"/>
      <c r="I71" s="113">
        <v>1</v>
      </c>
      <c r="J71" s="113"/>
      <c r="K71" s="113"/>
    </row>
    <row r="72" spans="1:11" s="106" customFormat="1" ht="30" x14ac:dyDescent="0.25">
      <c r="A72" s="107"/>
      <c r="B72" s="107"/>
      <c r="C72" s="117" t="s">
        <v>311</v>
      </c>
      <c r="D72" s="140" t="s">
        <v>190</v>
      </c>
      <c r="E72" s="116" t="s">
        <v>312</v>
      </c>
      <c r="F72" s="113">
        <v>1</v>
      </c>
      <c r="G72" s="113"/>
      <c r="H72" s="113"/>
      <c r="I72" s="113">
        <v>1</v>
      </c>
      <c r="J72" s="113"/>
      <c r="K72" s="113"/>
    </row>
    <row r="73" spans="1:11" s="106" customFormat="1" ht="30" x14ac:dyDescent="0.25">
      <c r="A73" s="107"/>
      <c r="B73" s="107"/>
      <c r="C73" s="142" t="s">
        <v>313</v>
      </c>
      <c r="D73" s="140" t="s">
        <v>127</v>
      </c>
      <c r="E73" s="141" t="s">
        <v>314</v>
      </c>
      <c r="F73" s="113">
        <v>1</v>
      </c>
      <c r="G73" s="113"/>
      <c r="H73" s="113"/>
      <c r="I73" s="113">
        <v>1</v>
      </c>
      <c r="J73" s="113"/>
      <c r="K73" s="113"/>
    </row>
    <row r="74" spans="1:11" s="106" customFormat="1" x14ac:dyDescent="0.25">
      <c r="A74" s="107"/>
      <c r="B74" s="107"/>
      <c r="C74" s="401" t="s">
        <v>315</v>
      </c>
      <c r="D74" s="140" t="s">
        <v>190</v>
      </c>
      <c r="E74" s="116" t="s">
        <v>316</v>
      </c>
      <c r="F74" s="113">
        <v>1</v>
      </c>
      <c r="G74" s="113"/>
      <c r="H74" s="113"/>
      <c r="I74" s="113">
        <v>1</v>
      </c>
      <c r="J74" s="113"/>
      <c r="K74" s="113"/>
    </row>
    <row r="75" spans="1:11" s="106" customFormat="1" ht="30" x14ac:dyDescent="0.25">
      <c r="A75" s="107"/>
      <c r="B75" s="107"/>
      <c r="C75" s="402"/>
      <c r="D75" s="90" t="s">
        <v>127</v>
      </c>
      <c r="E75" s="92" t="s">
        <v>317</v>
      </c>
      <c r="F75" s="105">
        <v>1</v>
      </c>
      <c r="G75" s="105"/>
      <c r="H75" s="105">
        <v>1</v>
      </c>
      <c r="I75" s="105"/>
      <c r="J75" s="105"/>
      <c r="K75" s="105"/>
    </row>
    <row r="76" spans="1:11" s="106" customFormat="1" x14ac:dyDescent="0.25">
      <c r="A76" s="107"/>
      <c r="B76" s="107"/>
      <c r="C76" s="403" t="s">
        <v>318</v>
      </c>
      <c r="D76" s="90" t="s">
        <v>127</v>
      </c>
      <c r="E76" s="92" t="s">
        <v>319</v>
      </c>
      <c r="F76" s="105">
        <v>1</v>
      </c>
      <c r="G76" s="105"/>
      <c r="H76" s="105">
        <v>1</v>
      </c>
      <c r="I76" s="105"/>
      <c r="J76" s="105"/>
      <c r="K76" s="105"/>
    </row>
    <row r="77" spans="1:11" s="106" customFormat="1" x14ac:dyDescent="0.25">
      <c r="A77" s="107"/>
      <c r="B77" s="107"/>
      <c r="C77" s="404"/>
      <c r="D77" s="90" t="s">
        <v>127</v>
      </c>
      <c r="E77" s="116" t="s">
        <v>320</v>
      </c>
      <c r="F77" s="105">
        <v>1</v>
      </c>
      <c r="G77" s="105"/>
      <c r="H77" s="105">
        <v>1</v>
      </c>
      <c r="I77" s="105"/>
      <c r="J77" s="105"/>
      <c r="K77" s="105"/>
    </row>
    <row r="78" spans="1:11" s="106" customFormat="1" x14ac:dyDescent="0.25">
      <c r="A78" s="107"/>
      <c r="B78" s="107"/>
      <c r="C78" s="405"/>
      <c r="D78" s="90" t="s">
        <v>127</v>
      </c>
      <c r="E78" s="141" t="s">
        <v>321</v>
      </c>
      <c r="F78" s="105">
        <v>1</v>
      </c>
      <c r="G78" s="105"/>
      <c r="H78" s="105">
        <v>1</v>
      </c>
      <c r="I78" s="105"/>
      <c r="J78" s="105"/>
      <c r="K78" s="105"/>
    </row>
    <row r="79" spans="1:11" s="106" customFormat="1" ht="30" x14ac:dyDescent="0.25">
      <c r="A79" s="107"/>
      <c r="B79" s="107"/>
      <c r="C79" s="109" t="s">
        <v>322</v>
      </c>
      <c r="D79" s="90" t="s">
        <v>127</v>
      </c>
      <c r="E79" s="132" t="s">
        <v>323</v>
      </c>
      <c r="F79" s="105">
        <v>1</v>
      </c>
      <c r="G79" s="105"/>
      <c r="H79" s="105"/>
      <c r="I79" s="105">
        <v>1</v>
      </c>
      <c r="J79" s="105"/>
      <c r="K79" s="105"/>
    </row>
    <row r="80" spans="1:11" s="106" customFormat="1" x14ac:dyDescent="0.25">
      <c r="A80" s="107"/>
      <c r="B80" s="107"/>
      <c r="C80" s="109" t="s">
        <v>324</v>
      </c>
      <c r="D80" s="90" t="s">
        <v>325</v>
      </c>
      <c r="E80" s="89" t="s">
        <v>326</v>
      </c>
      <c r="F80" s="105">
        <v>1</v>
      </c>
      <c r="G80" s="105"/>
      <c r="H80" s="105"/>
      <c r="I80" s="105">
        <v>1</v>
      </c>
      <c r="J80" s="105"/>
      <c r="K80" s="105"/>
    </row>
    <row r="81" spans="1:11" s="106" customFormat="1" x14ac:dyDescent="0.25">
      <c r="A81" s="107"/>
      <c r="B81" s="107"/>
      <c r="C81" s="144" t="s">
        <v>327</v>
      </c>
      <c r="D81" s="145" t="s">
        <v>112</v>
      </c>
      <c r="E81" s="116" t="s">
        <v>328</v>
      </c>
      <c r="F81" s="120">
        <v>1</v>
      </c>
      <c r="G81" s="120"/>
      <c r="H81" s="120"/>
      <c r="I81" s="120">
        <v>1</v>
      </c>
      <c r="J81" s="120"/>
      <c r="K81" s="120"/>
    </row>
    <row r="82" spans="1:11" s="106" customFormat="1" x14ac:dyDescent="0.25">
      <c r="A82" s="107"/>
      <c r="B82" s="107"/>
      <c r="C82" s="146"/>
      <c r="D82" s="147" t="s">
        <v>112</v>
      </c>
      <c r="E82" s="92" t="s">
        <v>329</v>
      </c>
      <c r="F82" s="120">
        <v>1</v>
      </c>
      <c r="G82" s="120"/>
      <c r="H82" s="120">
        <v>1</v>
      </c>
      <c r="I82" s="120"/>
      <c r="J82" s="120"/>
      <c r="K82" s="120"/>
    </row>
    <row r="83" spans="1:11" s="106" customFormat="1" x14ac:dyDescent="0.25">
      <c r="A83" s="107"/>
      <c r="B83" s="107"/>
      <c r="C83" s="146"/>
      <c r="D83" s="147" t="s">
        <v>112</v>
      </c>
      <c r="E83" s="116" t="s">
        <v>330</v>
      </c>
      <c r="F83" s="121">
        <v>1</v>
      </c>
      <c r="G83" s="121"/>
      <c r="H83" s="121">
        <v>1</v>
      </c>
      <c r="I83" s="121"/>
      <c r="J83" s="121"/>
      <c r="K83" s="121"/>
    </row>
    <row r="84" spans="1:11" s="106" customFormat="1" x14ac:dyDescent="0.25">
      <c r="A84" s="107"/>
      <c r="B84" s="107"/>
      <c r="C84" s="146"/>
      <c r="D84" s="148" t="s">
        <v>112</v>
      </c>
      <c r="E84" s="116" t="s">
        <v>331</v>
      </c>
      <c r="F84" s="121">
        <v>1</v>
      </c>
      <c r="G84" s="121"/>
      <c r="H84" s="121"/>
      <c r="I84" s="121">
        <v>1</v>
      </c>
      <c r="J84" s="121"/>
      <c r="K84" s="121"/>
    </row>
    <row r="85" spans="1:11" s="106" customFormat="1" x14ac:dyDescent="0.25">
      <c r="A85" s="107"/>
      <c r="B85" s="107"/>
      <c r="C85" s="146"/>
      <c r="D85" s="148" t="s">
        <v>112</v>
      </c>
      <c r="E85" s="116" t="s">
        <v>332</v>
      </c>
      <c r="F85" s="121">
        <v>1</v>
      </c>
      <c r="G85" s="121"/>
      <c r="H85" s="121"/>
      <c r="I85" s="121">
        <v>1</v>
      </c>
      <c r="J85" s="121"/>
      <c r="K85" s="121"/>
    </row>
    <row r="86" spans="1:11" s="106" customFormat="1" x14ac:dyDescent="0.25">
      <c r="A86" s="107"/>
      <c r="B86" s="107"/>
      <c r="C86" s="149"/>
      <c r="D86" s="94" t="s">
        <v>125</v>
      </c>
      <c r="E86" s="116" t="s">
        <v>333</v>
      </c>
      <c r="F86" s="121">
        <v>1</v>
      </c>
      <c r="G86" s="121"/>
      <c r="H86" s="121">
        <v>1</v>
      </c>
      <c r="I86" s="121"/>
      <c r="J86" s="121"/>
      <c r="K86" s="121"/>
    </row>
    <row r="87" spans="1:11" s="106" customFormat="1" ht="19.5" customHeight="1" x14ac:dyDescent="0.25">
      <c r="A87" s="107"/>
      <c r="B87" s="107"/>
      <c r="C87" s="109" t="s">
        <v>334</v>
      </c>
      <c r="D87" s="150" t="s">
        <v>335</v>
      </c>
      <c r="E87" s="90" t="s">
        <v>336</v>
      </c>
      <c r="F87" s="113"/>
      <c r="G87" s="113">
        <v>1</v>
      </c>
      <c r="H87" s="113"/>
      <c r="I87" s="113"/>
      <c r="J87" s="113"/>
      <c r="K87" s="113">
        <v>1</v>
      </c>
    </row>
    <row r="88" spans="1:11" s="106" customFormat="1" ht="30" x14ac:dyDescent="0.25">
      <c r="A88" s="107"/>
      <c r="B88" s="107"/>
      <c r="C88" s="117" t="s">
        <v>337</v>
      </c>
      <c r="D88" s="95" t="s">
        <v>121</v>
      </c>
      <c r="E88" s="91" t="s">
        <v>338</v>
      </c>
      <c r="F88" s="113"/>
      <c r="G88" s="113">
        <v>1</v>
      </c>
      <c r="H88" s="113"/>
      <c r="I88" s="113"/>
      <c r="J88" s="113"/>
      <c r="K88" s="113">
        <v>1</v>
      </c>
    </row>
    <row r="89" spans="1:11" s="106" customFormat="1" ht="30" x14ac:dyDescent="0.25">
      <c r="A89" s="151">
        <v>8</v>
      </c>
      <c r="B89" s="151" t="s">
        <v>339</v>
      </c>
      <c r="C89" s="131" t="s">
        <v>340</v>
      </c>
      <c r="D89" s="90" t="s">
        <v>117</v>
      </c>
      <c r="E89" s="90" t="s">
        <v>341</v>
      </c>
      <c r="F89" s="120">
        <v>1</v>
      </c>
      <c r="G89" s="120"/>
      <c r="H89" s="120">
        <v>1</v>
      </c>
      <c r="I89" s="120"/>
      <c r="J89" s="120"/>
      <c r="K89" s="120"/>
    </row>
    <row r="90" spans="1:11" s="106" customFormat="1" ht="30" x14ac:dyDescent="0.25">
      <c r="A90" s="152"/>
      <c r="B90" s="122"/>
      <c r="C90" s="131" t="s">
        <v>342</v>
      </c>
      <c r="D90" s="90" t="s">
        <v>117</v>
      </c>
      <c r="E90" s="91" t="s">
        <v>343</v>
      </c>
      <c r="F90" s="120">
        <v>1</v>
      </c>
      <c r="G90" s="120"/>
      <c r="H90" s="120"/>
      <c r="I90" s="120">
        <v>1</v>
      </c>
      <c r="J90" s="120"/>
      <c r="K90" s="120"/>
    </row>
    <row r="91" spans="1:11" s="106" customFormat="1" ht="30" x14ac:dyDescent="0.25">
      <c r="A91" s="151">
        <v>9</v>
      </c>
      <c r="B91" s="153" t="s">
        <v>344</v>
      </c>
      <c r="C91" s="142" t="s">
        <v>345</v>
      </c>
      <c r="D91" s="90" t="s">
        <v>112</v>
      </c>
      <c r="E91" s="90" t="s">
        <v>346</v>
      </c>
      <c r="F91" s="120"/>
      <c r="G91" s="120">
        <v>1</v>
      </c>
      <c r="H91" s="120"/>
      <c r="I91" s="120"/>
      <c r="J91" s="120"/>
      <c r="K91" s="120">
        <v>1</v>
      </c>
    </row>
    <row r="92" spans="1:11" s="106" customFormat="1" ht="30" x14ac:dyDescent="0.25">
      <c r="A92" s="152"/>
      <c r="B92" s="128"/>
      <c r="C92" s="142" t="s">
        <v>347</v>
      </c>
      <c r="D92" s="90" t="s">
        <v>112</v>
      </c>
      <c r="E92" s="91" t="s">
        <v>348</v>
      </c>
      <c r="F92" s="120">
        <v>1</v>
      </c>
      <c r="G92" s="120"/>
      <c r="H92" s="120">
        <v>1</v>
      </c>
      <c r="I92" s="120"/>
      <c r="J92" s="120"/>
      <c r="K92" s="120"/>
    </row>
    <row r="93" spans="1:11" s="106" customFormat="1" x14ac:dyDescent="0.25">
      <c r="A93" s="122">
        <v>10</v>
      </c>
      <c r="B93" s="123" t="s">
        <v>349</v>
      </c>
      <c r="C93" s="142" t="s">
        <v>350</v>
      </c>
      <c r="D93" s="90" t="s">
        <v>117</v>
      </c>
      <c r="E93" s="91" t="s">
        <v>351</v>
      </c>
      <c r="F93" s="120">
        <v>1</v>
      </c>
      <c r="G93" s="120"/>
      <c r="H93" s="120">
        <v>1</v>
      </c>
      <c r="I93" s="120"/>
      <c r="J93" s="120"/>
      <c r="K93" s="120"/>
    </row>
    <row r="94" spans="1:11" s="106" customFormat="1" x14ac:dyDescent="0.25">
      <c r="A94" s="122"/>
      <c r="B94" s="123"/>
      <c r="C94" s="142" t="s">
        <v>352</v>
      </c>
      <c r="D94" s="90" t="s">
        <v>117</v>
      </c>
      <c r="E94" s="91" t="s">
        <v>353</v>
      </c>
      <c r="F94" s="120">
        <v>1</v>
      </c>
      <c r="G94" s="120"/>
      <c r="H94" s="120">
        <v>1</v>
      </c>
      <c r="I94" s="120"/>
      <c r="J94" s="120"/>
      <c r="K94" s="120"/>
    </row>
    <row r="95" spans="1:11" s="106" customFormat="1" x14ac:dyDescent="0.25">
      <c r="A95" s="122"/>
      <c r="B95" s="123"/>
      <c r="C95" s="142" t="s">
        <v>354</v>
      </c>
      <c r="D95" s="90" t="s">
        <v>117</v>
      </c>
      <c r="E95" s="91" t="s">
        <v>355</v>
      </c>
      <c r="F95" s="120">
        <v>1</v>
      </c>
      <c r="G95" s="120"/>
      <c r="H95" s="120">
        <v>1</v>
      </c>
      <c r="I95" s="120"/>
      <c r="J95" s="120"/>
      <c r="K95" s="120"/>
    </row>
    <row r="96" spans="1:11" s="106" customFormat="1" ht="18.75" customHeight="1" x14ac:dyDescent="0.25">
      <c r="A96" s="122"/>
      <c r="B96" s="123"/>
      <c r="C96" s="142" t="s">
        <v>356</v>
      </c>
      <c r="D96" s="90" t="s">
        <v>117</v>
      </c>
      <c r="E96" s="91" t="s">
        <v>357</v>
      </c>
      <c r="F96" s="120">
        <v>1</v>
      </c>
      <c r="G96" s="120"/>
      <c r="H96" s="120">
        <v>1</v>
      </c>
      <c r="I96" s="120"/>
      <c r="J96" s="120"/>
      <c r="K96" s="120"/>
    </row>
    <row r="97" spans="1:11" s="106" customFormat="1" ht="30" x14ac:dyDescent="0.25">
      <c r="A97" s="151">
        <v>11</v>
      </c>
      <c r="B97" s="102" t="s">
        <v>358</v>
      </c>
      <c r="C97" s="142" t="s">
        <v>359</v>
      </c>
      <c r="D97" s="90" t="s">
        <v>111</v>
      </c>
      <c r="E97" s="95" t="s">
        <v>360</v>
      </c>
      <c r="F97" s="154"/>
      <c r="G97" s="105">
        <v>1</v>
      </c>
      <c r="H97" s="105"/>
      <c r="I97" s="105"/>
      <c r="J97" s="105">
        <v>1</v>
      </c>
      <c r="K97" s="105"/>
    </row>
    <row r="98" spans="1:11" s="106" customFormat="1" x14ac:dyDescent="0.25">
      <c r="A98" s="122"/>
      <c r="B98" s="107"/>
      <c r="C98" s="142" t="s">
        <v>361</v>
      </c>
      <c r="D98" s="90" t="s">
        <v>111</v>
      </c>
      <c r="E98" s="95" t="s">
        <v>362</v>
      </c>
      <c r="F98" s="154"/>
      <c r="G98" s="105">
        <v>1</v>
      </c>
      <c r="H98" s="105"/>
      <c r="I98" s="105"/>
      <c r="J98" s="105">
        <v>1</v>
      </c>
      <c r="K98" s="105"/>
    </row>
    <row r="99" spans="1:11" s="106" customFormat="1" ht="30" x14ac:dyDescent="0.25">
      <c r="A99" s="102">
        <v>12</v>
      </c>
      <c r="B99" s="102" t="s">
        <v>363</v>
      </c>
      <c r="C99" s="142" t="s">
        <v>364</v>
      </c>
      <c r="D99" s="90" t="s">
        <v>111</v>
      </c>
      <c r="E99" s="167" t="s">
        <v>365</v>
      </c>
      <c r="F99" s="154"/>
      <c r="G99" s="105">
        <v>1</v>
      </c>
      <c r="H99" s="105"/>
      <c r="I99" s="105"/>
      <c r="J99" s="105">
        <v>1</v>
      </c>
      <c r="K99" s="105"/>
    </row>
    <row r="100" spans="1:11" s="106" customFormat="1" ht="30" x14ac:dyDescent="0.25">
      <c r="A100" s="107"/>
      <c r="B100" s="107"/>
      <c r="C100" s="143" t="s">
        <v>366</v>
      </c>
      <c r="D100" s="90" t="s">
        <v>111</v>
      </c>
      <c r="E100" s="124" t="s">
        <v>367</v>
      </c>
      <c r="F100" s="105">
        <v>1</v>
      </c>
      <c r="G100" s="105"/>
      <c r="H100" s="105">
        <v>1</v>
      </c>
      <c r="I100" s="105"/>
      <c r="J100" s="105"/>
      <c r="K100" s="105"/>
    </row>
    <row r="101" spans="1:11" s="106" customFormat="1" ht="45" x14ac:dyDescent="0.25">
      <c r="A101" s="103">
        <v>13</v>
      </c>
      <c r="B101" s="103" t="s">
        <v>368</v>
      </c>
      <c r="C101" s="131" t="s">
        <v>369</v>
      </c>
      <c r="D101" s="90" t="s">
        <v>111</v>
      </c>
      <c r="E101" s="91" t="s">
        <v>370</v>
      </c>
      <c r="F101" s="105"/>
      <c r="G101" s="105">
        <v>1</v>
      </c>
      <c r="H101" s="105"/>
      <c r="I101" s="105"/>
      <c r="J101" s="105">
        <v>1</v>
      </c>
      <c r="K101" s="105"/>
    </row>
    <row r="102" spans="1:11" s="106" customFormat="1" x14ac:dyDescent="0.25">
      <c r="A102" s="108"/>
      <c r="B102" s="108"/>
      <c r="C102" s="131" t="s">
        <v>371</v>
      </c>
      <c r="D102" s="90" t="s">
        <v>111</v>
      </c>
      <c r="E102" s="91" t="s">
        <v>372</v>
      </c>
      <c r="F102" s="105"/>
      <c r="G102" s="105">
        <v>1</v>
      </c>
      <c r="H102" s="105"/>
      <c r="I102" s="105"/>
      <c r="J102" s="105">
        <v>1</v>
      </c>
      <c r="K102" s="105"/>
    </row>
    <row r="103" spans="1:11" s="106" customFormat="1" ht="18.75" customHeight="1" x14ac:dyDescent="0.25">
      <c r="A103" s="108"/>
      <c r="B103" s="108"/>
      <c r="C103" s="131" t="s">
        <v>373</v>
      </c>
      <c r="D103" s="90" t="s">
        <v>111</v>
      </c>
      <c r="E103" s="91" t="s">
        <v>374</v>
      </c>
      <c r="F103" s="105"/>
      <c r="G103" s="105">
        <v>1</v>
      </c>
      <c r="H103" s="105"/>
      <c r="I103" s="105"/>
      <c r="J103" s="105">
        <v>1</v>
      </c>
      <c r="K103" s="105"/>
    </row>
    <row r="104" spans="1:11" s="106" customFormat="1" x14ac:dyDescent="0.25">
      <c r="A104" s="111"/>
      <c r="B104" s="111"/>
      <c r="C104" s="131" t="s">
        <v>375</v>
      </c>
      <c r="D104" s="90" t="s">
        <v>111</v>
      </c>
      <c r="E104" s="91" t="s">
        <v>376</v>
      </c>
      <c r="F104" s="105"/>
      <c r="G104" s="105">
        <v>1</v>
      </c>
      <c r="H104" s="105"/>
      <c r="I104" s="105"/>
      <c r="J104" s="105">
        <v>1</v>
      </c>
      <c r="K104" s="105"/>
    </row>
    <row r="105" spans="1:11" s="106" customFormat="1" x14ac:dyDescent="0.25">
      <c r="A105" s="395">
        <v>14</v>
      </c>
      <c r="B105" s="395" t="s">
        <v>377</v>
      </c>
      <c r="C105" s="131" t="s">
        <v>378</v>
      </c>
      <c r="D105" s="90" t="s">
        <v>298</v>
      </c>
      <c r="E105" s="90" t="s">
        <v>379</v>
      </c>
      <c r="F105" s="105">
        <v>1</v>
      </c>
      <c r="G105" s="105"/>
      <c r="H105" s="105"/>
      <c r="I105" s="105">
        <v>1</v>
      </c>
      <c r="J105" s="105"/>
      <c r="K105" s="105"/>
    </row>
    <row r="106" spans="1:11" s="106" customFormat="1" x14ac:dyDescent="0.25">
      <c r="A106" s="396"/>
      <c r="B106" s="396"/>
      <c r="C106" s="142" t="s">
        <v>380</v>
      </c>
      <c r="D106" s="90" t="s">
        <v>190</v>
      </c>
      <c r="E106" s="91" t="s">
        <v>381</v>
      </c>
      <c r="F106" s="120">
        <v>1</v>
      </c>
      <c r="G106" s="120"/>
      <c r="H106" s="120"/>
      <c r="I106" s="120">
        <v>1</v>
      </c>
      <c r="J106" s="120"/>
      <c r="K106" s="120"/>
    </row>
    <row r="107" spans="1:11" s="106" customFormat="1" x14ac:dyDescent="0.25">
      <c r="A107" s="102">
        <v>15</v>
      </c>
      <c r="B107" s="103" t="s">
        <v>382</v>
      </c>
      <c r="C107" s="118" t="s">
        <v>383</v>
      </c>
      <c r="D107" s="95" t="s">
        <v>125</v>
      </c>
      <c r="E107" s="91" t="s">
        <v>384</v>
      </c>
      <c r="F107" s="105">
        <v>1</v>
      </c>
      <c r="G107" s="105"/>
      <c r="H107" s="105">
        <v>1</v>
      </c>
      <c r="I107" s="105"/>
      <c r="J107" s="105"/>
      <c r="K107" s="105"/>
    </row>
    <row r="108" spans="1:11" s="106" customFormat="1" x14ac:dyDescent="0.25">
      <c r="A108" s="102">
        <v>16</v>
      </c>
      <c r="B108" s="102" t="s">
        <v>385</v>
      </c>
      <c r="C108" s="109" t="s">
        <v>386</v>
      </c>
      <c r="D108" s="90" t="s">
        <v>325</v>
      </c>
      <c r="E108" s="91" t="s">
        <v>387</v>
      </c>
      <c r="F108" s="105"/>
      <c r="G108" s="105">
        <v>1</v>
      </c>
      <c r="H108" s="105"/>
      <c r="I108" s="105"/>
      <c r="J108" s="105">
        <v>1</v>
      </c>
      <c r="K108" s="105"/>
    </row>
    <row r="109" spans="1:11" s="106" customFormat="1" x14ac:dyDescent="0.25">
      <c r="A109" s="110"/>
      <c r="B109" s="110"/>
      <c r="C109" s="109" t="s">
        <v>388</v>
      </c>
      <c r="D109" s="90" t="s">
        <v>325</v>
      </c>
      <c r="E109" s="91" t="s">
        <v>389</v>
      </c>
      <c r="F109" s="105"/>
      <c r="G109" s="105">
        <v>1</v>
      </c>
      <c r="H109" s="105"/>
      <c r="I109" s="105"/>
      <c r="J109" s="105">
        <v>1</v>
      </c>
      <c r="K109" s="105"/>
    </row>
    <row r="110" spans="1:11" s="106" customFormat="1" ht="30" x14ac:dyDescent="0.25">
      <c r="A110" s="102">
        <v>17</v>
      </c>
      <c r="B110" s="151" t="s">
        <v>390</v>
      </c>
      <c r="C110" s="104" t="s">
        <v>391</v>
      </c>
      <c r="D110" s="90" t="s">
        <v>325</v>
      </c>
      <c r="E110" s="91" t="s">
        <v>392</v>
      </c>
      <c r="F110" s="105"/>
      <c r="G110" s="105">
        <v>1</v>
      </c>
      <c r="H110" s="105"/>
      <c r="I110" s="105"/>
      <c r="J110" s="105">
        <v>1</v>
      </c>
      <c r="K110" s="105"/>
    </row>
    <row r="111" spans="1:11" s="106" customFormat="1" x14ac:dyDescent="0.25">
      <c r="A111" s="110"/>
      <c r="B111" s="152"/>
      <c r="C111" s="109" t="s">
        <v>393</v>
      </c>
      <c r="D111" s="90" t="s">
        <v>325</v>
      </c>
      <c r="E111" s="91" t="s">
        <v>394</v>
      </c>
      <c r="F111" s="105"/>
      <c r="G111" s="105">
        <v>1</v>
      </c>
      <c r="H111" s="105"/>
      <c r="I111" s="105"/>
      <c r="J111" s="105"/>
      <c r="K111" s="105">
        <v>1</v>
      </c>
    </row>
    <row r="112" spans="1:11" s="106" customFormat="1" x14ac:dyDescent="0.25">
      <c r="A112" s="157">
        <v>18</v>
      </c>
      <c r="B112" s="158" t="s">
        <v>395</v>
      </c>
      <c r="C112" s="109" t="s">
        <v>396</v>
      </c>
      <c r="D112" s="89" t="s">
        <v>325</v>
      </c>
      <c r="E112" s="91" t="s">
        <v>397</v>
      </c>
      <c r="F112" s="105"/>
      <c r="G112" s="105">
        <v>1</v>
      </c>
      <c r="H112" s="105"/>
      <c r="I112" s="105"/>
      <c r="J112" s="105">
        <v>1</v>
      </c>
      <c r="K112" s="105"/>
    </row>
    <row r="113" spans="1:11" x14ac:dyDescent="0.25">
      <c r="A113" s="75"/>
      <c r="B113" s="3"/>
      <c r="C113" s="8"/>
      <c r="D113" s="8"/>
      <c r="E113" s="159" t="s">
        <v>11</v>
      </c>
      <c r="F113" s="101">
        <f t="shared" ref="F113:K113" si="0">SUM(F7:F112)</f>
        <v>54</v>
      </c>
      <c r="G113" s="101">
        <f t="shared" si="0"/>
        <v>43</v>
      </c>
      <c r="H113" s="101">
        <f t="shared" si="0"/>
        <v>26</v>
      </c>
      <c r="I113" s="101">
        <f t="shared" si="0"/>
        <v>28</v>
      </c>
      <c r="J113" s="101">
        <f t="shared" si="0"/>
        <v>25</v>
      </c>
      <c r="K113" s="101">
        <f t="shared" si="0"/>
        <v>18</v>
      </c>
    </row>
    <row r="114" spans="1:11" x14ac:dyDescent="0.25">
      <c r="B114" s="9"/>
      <c r="C114"/>
    </row>
    <row r="115" spans="1:11" x14ac:dyDescent="0.25">
      <c r="B115" s="163"/>
      <c r="C115"/>
      <c r="H115" s="397" t="s">
        <v>398</v>
      </c>
      <c r="I115" s="397"/>
      <c r="J115" s="397"/>
      <c r="K115" s="397"/>
    </row>
    <row r="116" spans="1:11" x14ac:dyDescent="0.25">
      <c r="B116" s="163"/>
      <c r="C116"/>
    </row>
    <row r="118" spans="1:11" x14ac:dyDescent="0.25">
      <c r="J118" s="164" t="s">
        <v>399</v>
      </c>
    </row>
  </sheetData>
  <autoFilter ref="A6:K113" xr:uid="{00000000-0009-0000-0000-000004000000}"/>
  <mergeCells count="7">
    <mergeCell ref="A105:A106"/>
    <mergeCell ref="B105:B106"/>
    <mergeCell ref="H115:K115"/>
    <mergeCell ref="F5:G5"/>
    <mergeCell ref="H5:K5"/>
    <mergeCell ref="C74:C75"/>
    <mergeCell ref="C76:C7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D7750-E822-4731-A59C-0F5608026CB8}">
  <sheetPr>
    <pageSetUpPr fitToPage="1"/>
  </sheetPr>
  <dimension ref="A1:O178"/>
  <sheetViews>
    <sheetView showGridLines="0" zoomScale="90" zoomScaleNormal="90" workbookViewId="0">
      <pane ySplit="6" topLeftCell="A7" activePane="bottomLeft" state="frozen"/>
      <selection activeCell="F19" sqref="F19"/>
      <selection pane="bottomLeft" activeCell="F19" sqref="F19"/>
    </sheetView>
  </sheetViews>
  <sheetFormatPr defaultColWidth="9.140625" defaultRowHeight="15" x14ac:dyDescent="0.25"/>
  <cols>
    <col min="1" max="1" width="4.5703125" style="18" customWidth="1"/>
    <col min="2" max="2" width="18" style="18" bestFit="1" customWidth="1"/>
    <col min="3" max="3" width="14.42578125" style="15" customWidth="1"/>
    <col min="4" max="4" width="14.42578125" style="10" customWidth="1"/>
    <col min="5" max="5" width="18.7109375" style="10" customWidth="1"/>
    <col min="6" max="6" width="89.5703125" style="10" customWidth="1"/>
    <col min="7" max="8" width="5.5703125" style="18" customWidth="1"/>
    <col min="9" max="9" width="10.140625" style="18" bestFit="1" customWidth="1"/>
    <col min="10" max="14" width="5.5703125" style="18" customWidth="1"/>
    <col min="15" max="15" width="9.85546875" style="10" customWidth="1"/>
    <col min="16" max="16384" width="9.140625" style="10"/>
  </cols>
  <sheetData>
    <row r="1" spans="1:15" x14ac:dyDescent="0.25">
      <c r="A1" s="11"/>
      <c r="B1" s="11"/>
      <c r="C1" s="11"/>
      <c r="D1" s="12"/>
      <c r="F1" s="11" t="s">
        <v>12</v>
      </c>
      <c r="G1" s="11"/>
      <c r="H1" s="11"/>
      <c r="I1" s="11"/>
      <c r="J1" s="11"/>
      <c r="K1" s="11"/>
      <c r="L1" s="11"/>
      <c r="M1" s="11"/>
      <c r="N1" s="11"/>
      <c r="O1" s="12"/>
    </row>
    <row r="2" spans="1:15" x14ac:dyDescent="0.25">
      <c r="A2" s="11"/>
      <c r="B2" s="11"/>
      <c r="C2" s="11"/>
      <c r="D2" s="12"/>
      <c r="F2" s="11" t="s">
        <v>106</v>
      </c>
      <c r="G2" s="11"/>
      <c r="H2" s="11"/>
      <c r="I2" s="11"/>
      <c r="J2" s="11"/>
      <c r="K2" s="11"/>
      <c r="L2" s="11"/>
      <c r="M2" s="11"/>
      <c r="N2" s="11"/>
      <c r="O2" s="12"/>
    </row>
    <row r="3" spans="1:15" x14ac:dyDescent="0.25">
      <c r="A3" s="11"/>
      <c r="B3" s="11"/>
      <c r="C3" s="11"/>
      <c r="D3" s="12"/>
      <c r="F3" s="11" t="s">
        <v>13</v>
      </c>
      <c r="G3" s="11"/>
      <c r="H3" s="11"/>
      <c r="I3" s="11"/>
      <c r="J3" s="11"/>
      <c r="K3" s="11"/>
      <c r="L3" s="11"/>
      <c r="M3" s="11"/>
      <c r="N3" s="11"/>
      <c r="O3" s="12"/>
    </row>
    <row r="4" spans="1:15" x14ac:dyDescent="0.25">
      <c r="A4" s="15"/>
      <c r="B4" s="15"/>
      <c r="J4" s="15"/>
      <c r="K4" s="15"/>
      <c r="L4" s="15"/>
      <c r="M4" s="15"/>
      <c r="N4" s="15"/>
    </row>
    <row r="5" spans="1:15" s="13" customFormat="1" x14ac:dyDescent="0.25">
      <c r="A5" s="1"/>
      <c r="B5" s="1"/>
      <c r="C5" s="1"/>
      <c r="D5" s="2"/>
      <c r="E5" s="1"/>
      <c r="F5" s="1"/>
      <c r="G5" s="408" t="s">
        <v>0</v>
      </c>
      <c r="H5" s="409"/>
      <c r="I5" s="410"/>
      <c r="J5" s="411" t="s">
        <v>1</v>
      </c>
      <c r="K5" s="411"/>
      <c r="L5" s="411"/>
      <c r="M5" s="411"/>
      <c r="N5" s="411"/>
    </row>
    <row r="6" spans="1:15" s="13" customFormat="1" ht="30" x14ac:dyDescent="0.25">
      <c r="A6" s="4" t="s">
        <v>14</v>
      </c>
      <c r="B6" s="4" t="s">
        <v>15</v>
      </c>
      <c r="C6" s="4" t="s">
        <v>2</v>
      </c>
      <c r="D6" s="5" t="s">
        <v>3</v>
      </c>
      <c r="E6" s="6" t="s">
        <v>4</v>
      </c>
      <c r="F6" s="4" t="s">
        <v>98</v>
      </c>
      <c r="G6" s="17" t="s">
        <v>5</v>
      </c>
      <c r="H6" s="17" t="s">
        <v>6</v>
      </c>
      <c r="I6" s="17" t="s">
        <v>477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478</v>
      </c>
    </row>
    <row r="7" spans="1:15" s="14" customFormat="1" x14ac:dyDescent="0.25">
      <c r="A7" s="23">
        <v>1</v>
      </c>
      <c r="B7" s="23" t="s">
        <v>16</v>
      </c>
      <c r="C7" s="24"/>
      <c r="D7" s="25"/>
      <c r="E7" s="67" t="s">
        <v>99</v>
      </c>
      <c r="F7" s="26" t="s">
        <v>17</v>
      </c>
      <c r="G7" s="23">
        <v>1</v>
      </c>
      <c r="H7" s="23"/>
      <c r="I7" s="214" t="s">
        <v>175</v>
      </c>
      <c r="J7" s="32"/>
      <c r="K7" s="32">
        <v>1</v>
      </c>
      <c r="L7" s="32"/>
      <c r="M7" s="32"/>
      <c r="N7" s="217" t="s">
        <v>8</v>
      </c>
    </row>
    <row r="8" spans="1:15" s="14" customFormat="1" x14ac:dyDescent="0.25">
      <c r="A8" s="32">
        <v>2</v>
      </c>
      <c r="B8" s="32" t="s">
        <v>16</v>
      </c>
      <c r="C8" s="33"/>
      <c r="D8" s="34"/>
      <c r="E8" s="68" t="s">
        <v>107</v>
      </c>
      <c r="F8" s="34" t="s">
        <v>18</v>
      </c>
      <c r="G8" s="32">
        <v>1</v>
      </c>
      <c r="H8" s="32"/>
      <c r="I8" s="186" t="s">
        <v>175</v>
      </c>
      <c r="J8" s="32"/>
      <c r="K8" s="32">
        <v>1</v>
      </c>
      <c r="L8" s="32"/>
      <c r="M8" s="32"/>
      <c r="N8" s="217" t="s">
        <v>8</v>
      </c>
    </row>
    <row r="9" spans="1:15" s="14" customFormat="1" x14ac:dyDescent="0.25">
      <c r="A9" s="32">
        <v>3</v>
      </c>
      <c r="B9" s="32" t="s">
        <v>16</v>
      </c>
      <c r="C9" s="33"/>
      <c r="D9" s="34"/>
      <c r="E9" s="68" t="s">
        <v>100</v>
      </c>
      <c r="F9" s="14" t="s">
        <v>20</v>
      </c>
      <c r="G9" s="32">
        <v>1</v>
      </c>
      <c r="H9" s="32"/>
      <c r="I9" s="186" t="s">
        <v>175</v>
      </c>
      <c r="J9" s="32"/>
      <c r="K9" s="32">
        <v>1</v>
      </c>
      <c r="L9" s="32"/>
      <c r="M9" s="32"/>
      <c r="N9" s="217" t="s">
        <v>8</v>
      </c>
    </row>
    <row r="10" spans="1:15" s="14" customFormat="1" x14ac:dyDescent="0.25">
      <c r="A10" s="32">
        <v>4</v>
      </c>
      <c r="B10" s="32" t="s">
        <v>16</v>
      </c>
      <c r="C10" s="36"/>
      <c r="D10" s="35"/>
      <c r="E10" s="68" t="s">
        <v>100</v>
      </c>
      <c r="F10" s="34" t="s">
        <v>22</v>
      </c>
      <c r="G10" s="32">
        <v>1</v>
      </c>
      <c r="H10" s="32"/>
      <c r="I10" s="186" t="s">
        <v>175</v>
      </c>
      <c r="J10" s="32"/>
      <c r="K10" s="32">
        <v>1</v>
      </c>
      <c r="L10" s="32"/>
      <c r="M10" s="32"/>
      <c r="N10" s="217" t="s">
        <v>8</v>
      </c>
    </row>
    <row r="11" spans="1:15" s="14" customFormat="1" x14ac:dyDescent="0.25">
      <c r="A11" s="32">
        <v>5</v>
      </c>
      <c r="B11" s="32" t="s">
        <v>16</v>
      </c>
      <c r="C11" s="36"/>
      <c r="D11" s="35"/>
      <c r="E11" s="68" t="s">
        <v>100</v>
      </c>
      <c r="F11" s="34" t="s">
        <v>24</v>
      </c>
      <c r="G11" s="32">
        <v>1</v>
      </c>
      <c r="H11" s="32"/>
      <c r="I11" s="186" t="s">
        <v>175</v>
      </c>
      <c r="J11" s="32"/>
      <c r="K11" s="32">
        <v>1</v>
      </c>
      <c r="L11" s="32"/>
      <c r="M11" s="32"/>
      <c r="N11" s="217" t="s">
        <v>8</v>
      </c>
    </row>
    <row r="12" spans="1:15" s="14" customFormat="1" x14ac:dyDescent="0.25">
      <c r="A12" s="32">
        <v>6</v>
      </c>
      <c r="B12" s="32" t="s">
        <v>16</v>
      </c>
      <c r="C12" s="36"/>
      <c r="D12" s="35"/>
      <c r="E12" s="68" t="s">
        <v>107</v>
      </c>
      <c r="F12" s="34" t="s">
        <v>23</v>
      </c>
      <c r="G12" s="32">
        <v>1</v>
      </c>
      <c r="H12" s="32"/>
      <c r="I12" s="186" t="s">
        <v>175</v>
      </c>
      <c r="J12" s="32"/>
      <c r="K12" s="32">
        <v>1</v>
      </c>
      <c r="L12" s="32"/>
      <c r="M12" s="32"/>
      <c r="N12" s="217" t="s">
        <v>8</v>
      </c>
    </row>
    <row r="13" spans="1:15" s="14" customFormat="1" x14ac:dyDescent="0.25">
      <c r="A13" s="32">
        <v>7</v>
      </c>
      <c r="B13" s="32" t="s">
        <v>16</v>
      </c>
      <c r="C13" s="36"/>
      <c r="D13" s="35"/>
      <c r="E13" s="68" t="s">
        <v>108</v>
      </c>
      <c r="F13" s="37" t="s">
        <v>25</v>
      </c>
      <c r="G13" s="32">
        <v>1</v>
      </c>
      <c r="H13" s="32"/>
      <c r="I13" s="186" t="s">
        <v>175</v>
      </c>
      <c r="J13" s="32"/>
      <c r="K13" s="32">
        <v>1</v>
      </c>
      <c r="L13" s="32"/>
      <c r="M13" s="32"/>
      <c r="N13" s="217" t="s">
        <v>8</v>
      </c>
    </row>
    <row r="14" spans="1:15" s="14" customFormat="1" x14ac:dyDescent="0.25">
      <c r="A14" s="32">
        <v>8</v>
      </c>
      <c r="B14" s="32" t="s">
        <v>16</v>
      </c>
      <c r="C14" s="33"/>
      <c r="D14" s="34"/>
      <c r="E14" s="68" t="s">
        <v>108</v>
      </c>
      <c r="F14" s="38" t="s">
        <v>26</v>
      </c>
      <c r="G14" s="32">
        <v>1</v>
      </c>
      <c r="H14" s="32"/>
      <c r="I14" s="186" t="s">
        <v>175</v>
      </c>
      <c r="J14" s="32"/>
      <c r="K14" s="32">
        <v>1</v>
      </c>
      <c r="L14" s="32"/>
      <c r="M14" s="32"/>
      <c r="N14" s="217" t="s">
        <v>8</v>
      </c>
    </row>
    <row r="15" spans="1:15" s="14" customFormat="1" x14ac:dyDescent="0.25">
      <c r="A15" s="32">
        <v>9</v>
      </c>
      <c r="B15" s="32" t="s">
        <v>16</v>
      </c>
      <c r="C15" s="33"/>
      <c r="D15" s="39"/>
      <c r="E15" s="68" t="s">
        <v>100</v>
      </c>
      <c r="F15" s="39" t="s">
        <v>28</v>
      </c>
      <c r="G15" s="32">
        <v>1</v>
      </c>
      <c r="H15" s="32"/>
      <c r="I15" s="186" t="s">
        <v>175</v>
      </c>
      <c r="J15" s="32"/>
      <c r="K15" s="32">
        <v>1</v>
      </c>
      <c r="L15" s="32"/>
      <c r="M15" s="32"/>
      <c r="N15" s="217" t="s">
        <v>8</v>
      </c>
    </row>
    <row r="16" spans="1:15" s="14" customFormat="1" x14ac:dyDescent="0.25">
      <c r="A16" s="32">
        <v>10</v>
      </c>
      <c r="B16" s="32" t="s">
        <v>16</v>
      </c>
      <c r="C16" s="33"/>
      <c r="D16" s="34"/>
      <c r="E16" s="68" t="s">
        <v>108</v>
      </c>
      <c r="F16" s="39" t="s">
        <v>33</v>
      </c>
      <c r="G16" s="32">
        <v>1</v>
      </c>
      <c r="H16" s="32"/>
      <c r="I16" s="186" t="s">
        <v>175</v>
      </c>
      <c r="J16" s="32"/>
      <c r="K16" s="32">
        <v>1</v>
      </c>
      <c r="L16" s="32"/>
      <c r="M16" s="32"/>
      <c r="N16" s="217" t="s">
        <v>8</v>
      </c>
    </row>
    <row r="17" spans="1:14" s="14" customFormat="1" x14ac:dyDescent="0.25">
      <c r="A17" s="32">
        <v>11</v>
      </c>
      <c r="B17" s="32" t="s">
        <v>16</v>
      </c>
      <c r="C17" s="33"/>
      <c r="D17" s="35"/>
      <c r="E17" s="65" t="s">
        <v>111</v>
      </c>
      <c r="F17" s="34" t="s">
        <v>34</v>
      </c>
      <c r="G17" s="32"/>
      <c r="H17" s="32">
        <v>1</v>
      </c>
      <c r="I17" s="186" t="s">
        <v>180</v>
      </c>
      <c r="J17" s="32"/>
      <c r="K17" s="32"/>
      <c r="L17" s="32"/>
      <c r="M17" s="32">
        <v>1</v>
      </c>
      <c r="N17" s="217" t="s">
        <v>10</v>
      </c>
    </row>
    <row r="18" spans="1:14" s="14" customFormat="1" x14ac:dyDescent="0.25">
      <c r="A18" s="32">
        <v>12</v>
      </c>
      <c r="B18" s="32" t="s">
        <v>16</v>
      </c>
      <c r="C18" s="33"/>
      <c r="D18" s="35"/>
      <c r="E18" s="65" t="s">
        <v>111</v>
      </c>
      <c r="F18" s="39" t="s">
        <v>19</v>
      </c>
      <c r="G18" s="32"/>
      <c r="H18" s="32">
        <v>1</v>
      </c>
      <c r="I18" s="186" t="s">
        <v>180</v>
      </c>
      <c r="J18" s="32"/>
      <c r="K18" s="32"/>
      <c r="L18" s="32"/>
      <c r="M18" s="41">
        <v>1</v>
      </c>
      <c r="N18" s="217" t="s">
        <v>10</v>
      </c>
    </row>
    <row r="19" spans="1:14" s="14" customFormat="1" x14ac:dyDescent="0.25">
      <c r="A19" s="32">
        <v>13</v>
      </c>
      <c r="B19" s="32" t="s">
        <v>16</v>
      </c>
      <c r="C19" s="33"/>
      <c r="D19" s="42"/>
      <c r="E19" s="65" t="s">
        <v>110</v>
      </c>
      <c r="F19" s="39" t="s">
        <v>21</v>
      </c>
      <c r="G19" s="32"/>
      <c r="H19" s="32">
        <v>1</v>
      </c>
      <c r="I19" s="186" t="s">
        <v>180</v>
      </c>
      <c r="J19" s="32"/>
      <c r="K19" s="32"/>
      <c r="L19" s="32"/>
      <c r="M19" s="32">
        <v>1</v>
      </c>
      <c r="N19" s="217" t="s">
        <v>10</v>
      </c>
    </row>
    <row r="20" spans="1:14" s="14" customFormat="1" x14ac:dyDescent="0.25">
      <c r="A20" s="32">
        <v>14</v>
      </c>
      <c r="B20" s="32" t="s">
        <v>16</v>
      </c>
      <c r="C20" s="33"/>
      <c r="D20" s="42"/>
      <c r="E20" s="65" t="s">
        <v>101</v>
      </c>
      <c r="F20" s="39" t="s">
        <v>27</v>
      </c>
      <c r="G20" s="32"/>
      <c r="H20" s="32">
        <v>1</v>
      </c>
      <c r="I20" s="186" t="s">
        <v>180</v>
      </c>
      <c r="J20" s="32"/>
      <c r="K20" s="32"/>
      <c r="L20" s="32"/>
      <c r="M20" s="32">
        <v>1</v>
      </c>
      <c r="N20" s="217" t="s">
        <v>10</v>
      </c>
    </row>
    <row r="21" spans="1:14" s="14" customFormat="1" x14ac:dyDescent="0.25">
      <c r="A21" s="32">
        <v>15</v>
      </c>
      <c r="B21" s="32" t="s">
        <v>16</v>
      </c>
      <c r="C21" s="33"/>
      <c r="D21" s="43"/>
      <c r="E21" s="69" t="s">
        <v>108</v>
      </c>
      <c r="F21" s="39" t="s">
        <v>29</v>
      </c>
      <c r="G21" s="32"/>
      <c r="H21" s="32">
        <v>1</v>
      </c>
      <c r="I21" s="186" t="s">
        <v>180</v>
      </c>
      <c r="J21" s="32"/>
      <c r="K21" s="32"/>
      <c r="L21" s="32"/>
      <c r="M21" s="32">
        <v>1</v>
      </c>
      <c r="N21" s="217" t="s">
        <v>10</v>
      </c>
    </row>
    <row r="22" spans="1:14" s="14" customFormat="1" x14ac:dyDescent="0.25">
      <c r="A22" s="32">
        <v>16</v>
      </c>
      <c r="B22" s="32" t="s">
        <v>16</v>
      </c>
      <c r="C22" s="33"/>
      <c r="D22" s="44"/>
      <c r="E22" s="69" t="s">
        <v>101</v>
      </c>
      <c r="F22" s="39" t="s">
        <v>30</v>
      </c>
      <c r="G22" s="32"/>
      <c r="H22" s="32">
        <v>1</v>
      </c>
      <c r="I22" s="186" t="s">
        <v>180</v>
      </c>
      <c r="J22" s="32"/>
      <c r="K22" s="32"/>
      <c r="L22" s="32"/>
      <c r="M22" s="32">
        <v>1</v>
      </c>
      <c r="N22" s="217" t="s">
        <v>10</v>
      </c>
    </row>
    <row r="23" spans="1:14" s="14" customFormat="1" x14ac:dyDescent="0.25">
      <c r="A23" s="32">
        <v>17</v>
      </c>
      <c r="B23" s="32" t="s">
        <v>16</v>
      </c>
      <c r="C23" s="45"/>
      <c r="D23" s="46"/>
      <c r="E23" s="65" t="s">
        <v>101</v>
      </c>
      <c r="F23" s="39" t="s">
        <v>31</v>
      </c>
      <c r="G23" s="41"/>
      <c r="H23" s="41">
        <v>1</v>
      </c>
      <c r="I23" s="186" t="s">
        <v>180</v>
      </c>
      <c r="J23" s="41"/>
      <c r="K23" s="41"/>
      <c r="L23" s="41"/>
      <c r="M23" s="41">
        <v>1</v>
      </c>
      <c r="N23" s="217" t="s">
        <v>10</v>
      </c>
    </row>
    <row r="24" spans="1:14" s="14" customFormat="1" x14ac:dyDescent="0.25">
      <c r="A24" s="32">
        <v>18</v>
      </c>
      <c r="B24" s="27" t="s">
        <v>16</v>
      </c>
      <c r="C24" s="55"/>
      <c r="D24" s="56"/>
      <c r="E24" s="66" t="s">
        <v>99</v>
      </c>
      <c r="F24" s="57" t="s">
        <v>32</v>
      </c>
      <c r="G24" s="27"/>
      <c r="H24" s="27">
        <v>1</v>
      </c>
      <c r="I24" s="186" t="s">
        <v>180</v>
      </c>
      <c r="J24" s="27"/>
      <c r="K24" s="27"/>
      <c r="L24" s="27"/>
      <c r="M24" s="27">
        <v>1</v>
      </c>
      <c r="N24" s="217" t="s">
        <v>10</v>
      </c>
    </row>
    <row r="25" spans="1:14" s="14" customFormat="1" x14ac:dyDescent="0.25">
      <c r="A25" s="23">
        <v>19</v>
      </c>
      <c r="B25" s="48" t="s">
        <v>35</v>
      </c>
      <c r="C25" s="33"/>
      <c r="D25" s="40"/>
      <c r="E25" s="65" t="s">
        <v>108</v>
      </c>
      <c r="F25" s="49" t="s">
        <v>36</v>
      </c>
      <c r="G25" s="32">
        <v>1</v>
      </c>
      <c r="H25" s="32"/>
      <c r="I25" s="214" t="s">
        <v>175</v>
      </c>
      <c r="J25" s="32"/>
      <c r="K25" s="32">
        <v>1</v>
      </c>
      <c r="L25" s="32"/>
      <c r="M25" s="32"/>
      <c r="N25" s="217" t="s">
        <v>8</v>
      </c>
    </row>
    <row r="26" spans="1:14" s="14" customFormat="1" x14ac:dyDescent="0.25">
      <c r="A26" s="32">
        <v>20</v>
      </c>
      <c r="B26" s="48" t="s">
        <v>35</v>
      </c>
      <c r="C26" s="33"/>
      <c r="D26" s="39"/>
      <c r="E26" s="73" t="s">
        <v>108</v>
      </c>
      <c r="F26" s="50" t="s">
        <v>37</v>
      </c>
      <c r="G26" s="32">
        <v>1</v>
      </c>
      <c r="H26" s="32"/>
      <c r="I26" s="186" t="s">
        <v>175</v>
      </c>
      <c r="J26" s="32"/>
      <c r="K26" s="32">
        <v>1</v>
      </c>
      <c r="L26" s="32"/>
      <c r="M26" s="32"/>
      <c r="N26" s="217" t="s">
        <v>8</v>
      </c>
    </row>
    <row r="27" spans="1:14" s="14" customFormat="1" x14ac:dyDescent="0.25">
      <c r="A27" s="32">
        <v>21</v>
      </c>
      <c r="B27" s="48" t="s">
        <v>35</v>
      </c>
      <c r="C27" s="33"/>
      <c r="D27" s="39"/>
      <c r="E27" s="83" t="s">
        <v>115</v>
      </c>
      <c r="F27" s="50" t="s">
        <v>62</v>
      </c>
      <c r="G27" s="32">
        <v>1</v>
      </c>
      <c r="H27" s="32"/>
      <c r="I27" s="186" t="s">
        <v>175</v>
      </c>
      <c r="J27" s="32"/>
      <c r="K27" s="32">
        <v>1</v>
      </c>
      <c r="L27" s="32"/>
      <c r="M27" s="32"/>
      <c r="N27" s="217" t="s">
        <v>8</v>
      </c>
    </row>
    <row r="28" spans="1:14" s="14" customFormat="1" x14ac:dyDescent="0.25">
      <c r="A28" s="32">
        <v>22</v>
      </c>
      <c r="B28" s="48" t="s">
        <v>35</v>
      </c>
      <c r="C28" s="33"/>
      <c r="D28" s="51"/>
      <c r="E28" s="65" t="s">
        <v>105</v>
      </c>
      <c r="F28" s="49" t="s">
        <v>38</v>
      </c>
      <c r="G28" s="32">
        <v>1</v>
      </c>
      <c r="H28" s="32"/>
      <c r="I28" s="186" t="s">
        <v>175</v>
      </c>
      <c r="J28" s="32"/>
      <c r="K28" s="32">
        <v>1</v>
      </c>
      <c r="L28" s="32"/>
      <c r="M28" s="32"/>
      <c r="N28" s="217" t="s">
        <v>8</v>
      </c>
    </row>
    <row r="29" spans="1:14" s="14" customFormat="1" x14ac:dyDescent="0.25">
      <c r="A29" s="32">
        <v>23</v>
      </c>
      <c r="B29" s="48" t="s">
        <v>35</v>
      </c>
      <c r="C29" s="33"/>
      <c r="D29" s="40"/>
      <c r="E29" s="65" t="s">
        <v>108</v>
      </c>
      <c r="F29" s="49" t="s">
        <v>39</v>
      </c>
      <c r="G29" s="32">
        <v>1</v>
      </c>
      <c r="H29" s="32"/>
      <c r="I29" s="186" t="s">
        <v>175</v>
      </c>
      <c r="J29" s="32"/>
      <c r="K29" s="32">
        <v>1</v>
      </c>
      <c r="L29" s="32"/>
      <c r="M29" s="32"/>
      <c r="N29" s="217" t="s">
        <v>8</v>
      </c>
    </row>
    <row r="30" spans="1:14" s="14" customFormat="1" x14ac:dyDescent="0.25">
      <c r="A30" s="32">
        <v>24</v>
      </c>
      <c r="B30" s="48" t="s">
        <v>35</v>
      </c>
      <c r="C30" s="33"/>
      <c r="D30" s="40"/>
      <c r="E30" s="39"/>
      <c r="F30" s="50" t="s">
        <v>40</v>
      </c>
      <c r="G30" s="32">
        <v>1</v>
      </c>
      <c r="H30" s="32"/>
      <c r="I30" s="186" t="s">
        <v>175</v>
      </c>
      <c r="J30" s="32"/>
      <c r="K30" s="32">
        <v>1</v>
      </c>
      <c r="L30" s="32"/>
      <c r="M30" s="32"/>
      <c r="N30" s="217" t="s">
        <v>8</v>
      </c>
    </row>
    <row r="31" spans="1:14" s="14" customFormat="1" x14ac:dyDescent="0.25">
      <c r="A31" s="32">
        <v>25</v>
      </c>
      <c r="B31" s="48" t="s">
        <v>35</v>
      </c>
      <c r="C31" s="33"/>
      <c r="D31" s="40"/>
      <c r="E31" s="65" t="s">
        <v>104</v>
      </c>
      <c r="F31" s="49" t="s">
        <v>41</v>
      </c>
      <c r="G31" s="41">
        <v>1</v>
      </c>
      <c r="H31" s="41"/>
      <c r="I31" s="186" t="s">
        <v>175</v>
      </c>
      <c r="J31" s="41"/>
      <c r="K31" s="41">
        <v>1</v>
      </c>
      <c r="L31" s="41"/>
      <c r="M31" s="41"/>
      <c r="N31" s="217" t="s">
        <v>8</v>
      </c>
    </row>
    <row r="32" spans="1:14" s="14" customFormat="1" x14ac:dyDescent="0.25">
      <c r="A32" s="32">
        <v>26</v>
      </c>
      <c r="B32" s="48" t="s">
        <v>35</v>
      </c>
      <c r="C32" s="33"/>
      <c r="D32" s="35"/>
      <c r="E32" s="65" t="s">
        <v>108</v>
      </c>
      <c r="F32" s="52" t="s">
        <v>42</v>
      </c>
      <c r="G32" s="32">
        <v>1</v>
      </c>
      <c r="H32" s="32"/>
      <c r="I32" s="186" t="s">
        <v>175</v>
      </c>
      <c r="J32" s="32"/>
      <c r="K32" s="32">
        <v>1</v>
      </c>
      <c r="L32" s="32"/>
      <c r="M32" s="32"/>
      <c r="N32" s="217" t="s">
        <v>8</v>
      </c>
    </row>
    <row r="33" spans="1:14" s="14" customFormat="1" x14ac:dyDescent="0.25">
      <c r="A33" s="32">
        <v>27</v>
      </c>
      <c r="B33" s="48" t="s">
        <v>35</v>
      </c>
      <c r="C33" s="33"/>
      <c r="D33" s="40"/>
      <c r="E33" s="65" t="s">
        <v>109</v>
      </c>
      <c r="F33" s="49" t="s">
        <v>61</v>
      </c>
      <c r="G33" s="41">
        <v>1</v>
      </c>
      <c r="H33" s="41"/>
      <c r="I33" s="186" t="s">
        <v>175</v>
      </c>
      <c r="J33" s="41">
        <v>1</v>
      </c>
      <c r="K33" s="41"/>
      <c r="L33" s="41"/>
      <c r="M33" s="41"/>
      <c r="N33" s="216" t="s">
        <v>7</v>
      </c>
    </row>
    <row r="34" spans="1:14" s="14" customFormat="1" x14ac:dyDescent="0.25">
      <c r="A34" s="32">
        <v>28</v>
      </c>
      <c r="B34" s="48" t="s">
        <v>35</v>
      </c>
      <c r="C34" s="33"/>
      <c r="D34" s="34"/>
      <c r="E34" s="65" t="s">
        <v>110</v>
      </c>
      <c r="F34" s="52" t="s">
        <v>43</v>
      </c>
      <c r="G34" s="32"/>
      <c r="H34" s="32">
        <v>1</v>
      </c>
      <c r="I34" s="186" t="s">
        <v>180</v>
      </c>
      <c r="J34" s="32"/>
      <c r="K34" s="32"/>
      <c r="L34" s="32">
        <v>1</v>
      </c>
      <c r="M34" s="32"/>
      <c r="N34" s="217" t="s">
        <v>9</v>
      </c>
    </row>
    <row r="35" spans="1:14" s="14" customFormat="1" x14ac:dyDescent="0.25">
      <c r="A35" s="32">
        <v>29</v>
      </c>
      <c r="B35" s="48" t="s">
        <v>35</v>
      </c>
      <c r="C35" s="33"/>
      <c r="D35" s="47"/>
      <c r="E35" s="65" t="s">
        <v>110</v>
      </c>
      <c r="F35" s="52" t="s">
        <v>44</v>
      </c>
      <c r="G35" s="32"/>
      <c r="H35" s="32">
        <v>1</v>
      </c>
      <c r="I35" s="186" t="s">
        <v>180</v>
      </c>
      <c r="J35" s="32"/>
      <c r="K35" s="32"/>
      <c r="L35" s="32">
        <v>1</v>
      </c>
      <c r="M35" s="32"/>
      <c r="N35" s="217" t="s">
        <v>9</v>
      </c>
    </row>
    <row r="36" spans="1:14" s="14" customFormat="1" x14ac:dyDescent="0.25">
      <c r="A36" s="32">
        <v>30</v>
      </c>
      <c r="B36" s="28" t="s">
        <v>35</v>
      </c>
      <c r="C36" s="55"/>
      <c r="D36" s="30"/>
      <c r="E36" s="66" t="s">
        <v>103</v>
      </c>
      <c r="F36" s="58" t="s">
        <v>45</v>
      </c>
      <c r="G36" s="31"/>
      <c r="H36" s="31">
        <v>1</v>
      </c>
      <c r="I36" s="186" t="s">
        <v>180</v>
      </c>
      <c r="J36" s="31"/>
      <c r="K36" s="31"/>
      <c r="L36" s="31"/>
      <c r="M36" s="31">
        <v>1</v>
      </c>
      <c r="N36" s="217" t="s">
        <v>10</v>
      </c>
    </row>
    <row r="37" spans="1:14" s="14" customFormat="1" x14ac:dyDescent="0.25">
      <c r="A37" s="23">
        <v>31</v>
      </c>
      <c r="B37" s="48" t="s">
        <v>46</v>
      </c>
      <c r="C37" s="33"/>
      <c r="D37" s="40"/>
      <c r="E37" s="65" t="s">
        <v>99</v>
      </c>
      <c r="F37" s="50" t="s">
        <v>47</v>
      </c>
      <c r="G37" s="41">
        <v>1</v>
      </c>
      <c r="H37" s="41"/>
      <c r="I37" s="186" t="s">
        <v>175</v>
      </c>
      <c r="J37" s="41"/>
      <c r="K37" s="41">
        <v>1</v>
      </c>
      <c r="L37" s="41"/>
      <c r="M37" s="41"/>
      <c r="N37" s="217" t="s">
        <v>8</v>
      </c>
    </row>
    <row r="38" spans="1:14" s="14" customFormat="1" x14ac:dyDescent="0.25">
      <c r="A38" s="32">
        <v>32</v>
      </c>
      <c r="B38" s="48" t="s">
        <v>46</v>
      </c>
      <c r="C38" s="33"/>
      <c r="D38" s="39"/>
      <c r="E38" s="65" t="s">
        <v>107</v>
      </c>
      <c r="F38" s="50" t="s">
        <v>48</v>
      </c>
      <c r="G38" s="41">
        <v>1</v>
      </c>
      <c r="H38" s="41"/>
      <c r="I38" s="186" t="s">
        <v>175</v>
      </c>
      <c r="J38" s="41"/>
      <c r="K38" s="41">
        <v>1</v>
      </c>
      <c r="L38" s="41"/>
      <c r="M38" s="41"/>
      <c r="N38" s="217" t="s">
        <v>8</v>
      </c>
    </row>
    <row r="39" spans="1:14" s="14" customFormat="1" x14ac:dyDescent="0.25">
      <c r="A39" s="32">
        <v>33</v>
      </c>
      <c r="B39" s="48" t="s">
        <v>46</v>
      </c>
      <c r="C39" s="33"/>
      <c r="D39" s="39"/>
      <c r="E39" s="65" t="s">
        <v>99</v>
      </c>
      <c r="F39" s="49" t="s">
        <v>49</v>
      </c>
      <c r="G39" s="41">
        <v>1</v>
      </c>
      <c r="H39" s="41"/>
      <c r="I39" s="186" t="s">
        <v>175</v>
      </c>
      <c r="J39" s="41"/>
      <c r="K39" s="41">
        <v>1</v>
      </c>
      <c r="L39" s="41"/>
      <c r="M39" s="41"/>
      <c r="N39" s="217" t="s">
        <v>8</v>
      </c>
    </row>
    <row r="40" spans="1:14" s="14" customFormat="1" x14ac:dyDescent="0.25">
      <c r="A40" s="32">
        <v>34</v>
      </c>
      <c r="B40" s="48" t="s">
        <v>46</v>
      </c>
      <c r="C40" s="33"/>
      <c r="D40" s="40"/>
      <c r="E40" s="65" t="s">
        <v>99</v>
      </c>
      <c r="F40" s="49" t="s">
        <v>50</v>
      </c>
      <c r="G40" s="41">
        <v>1</v>
      </c>
      <c r="H40" s="41"/>
      <c r="I40" s="186" t="s">
        <v>175</v>
      </c>
      <c r="J40" s="41"/>
      <c r="K40" s="41">
        <v>1</v>
      </c>
      <c r="L40" s="41"/>
      <c r="M40" s="41"/>
      <c r="N40" s="217" t="s">
        <v>8</v>
      </c>
    </row>
    <row r="41" spans="1:14" s="14" customFormat="1" x14ac:dyDescent="0.25">
      <c r="A41" s="32">
        <v>35</v>
      </c>
      <c r="B41" s="53" t="s">
        <v>46</v>
      </c>
      <c r="C41" s="45"/>
      <c r="D41" s="40"/>
      <c r="E41" s="39" t="s">
        <v>99</v>
      </c>
      <c r="F41" s="54" t="s">
        <v>51</v>
      </c>
      <c r="G41" s="41">
        <v>1</v>
      </c>
      <c r="H41" s="41"/>
      <c r="I41" s="186" t="s">
        <v>175</v>
      </c>
      <c r="J41" s="41"/>
      <c r="K41" s="41">
        <v>1</v>
      </c>
      <c r="L41" s="41"/>
      <c r="M41" s="41"/>
      <c r="N41" s="217" t="s">
        <v>8</v>
      </c>
    </row>
    <row r="42" spans="1:14" s="14" customFormat="1" x14ac:dyDescent="0.25">
      <c r="A42" s="32">
        <v>36</v>
      </c>
      <c r="B42" s="48" t="s">
        <v>46</v>
      </c>
      <c r="C42" s="33"/>
      <c r="D42" s="47"/>
      <c r="E42" s="65" t="s">
        <v>107</v>
      </c>
      <c r="F42" s="54" t="s">
        <v>52</v>
      </c>
      <c r="G42" s="32">
        <v>1</v>
      </c>
      <c r="H42" s="32"/>
      <c r="I42" s="186" t="s">
        <v>175</v>
      </c>
      <c r="J42" s="32"/>
      <c r="K42" s="32">
        <v>1</v>
      </c>
      <c r="L42" s="32"/>
      <c r="M42" s="32"/>
      <c r="N42" s="217" t="s">
        <v>8</v>
      </c>
    </row>
    <row r="43" spans="1:14" s="14" customFormat="1" x14ac:dyDescent="0.25">
      <c r="A43" s="32">
        <v>37</v>
      </c>
      <c r="B43" s="48" t="s">
        <v>46</v>
      </c>
      <c r="C43" s="33"/>
      <c r="D43" s="40"/>
      <c r="E43" s="65" t="s">
        <v>112</v>
      </c>
      <c r="F43" s="54" t="s">
        <v>53</v>
      </c>
      <c r="G43" s="32">
        <v>1</v>
      </c>
      <c r="H43" s="32"/>
      <c r="I43" s="186" t="s">
        <v>175</v>
      </c>
      <c r="J43" s="32"/>
      <c r="K43" s="32">
        <v>1</v>
      </c>
      <c r="L43" s="32"/>
      <c r="M43" s="32"/>
      <c r="N43" s="217" t="s">
        <v>8</v>
      </c>
    </row>
    <row r="44" spans="1:14" s="14" customFormat="1" x14ac:dyDescent="0.25">
      <c r="A44" s="32">
        <v>38</v>
      </c>
      <c r="B44" s="48" t="s">
        <v>46</v>
      </c>
      <c r="C44" s="33"/>
      <c r="D44" s="40"/>
      <c r="E44" s="65" t="s">
        <v>99</v>
      </c>
      <c r="F44" s="54" t="s">
        <v>54</v>
      </c>
      <c r="G44" s="32">
        <v>1</v>
      </c>
      <c r="H44" s="32"/>
      <c r="I44" s="186" t="s">
        <v>175</v>
      </c>
      <c r="J44" s="32"/>
      <c r="K44" s="32">
        <v>1</v>
      </c>
      <c r="L44" s="32"/>
      <c r="M44" s="32"/>
      <c r="N44" s="217" t="s">
        <v>8</v>
      </c>
    </row>
    <row r="45" spans="1:14" s="14" customFormat="1" x14ac:dyDescent="0.25">
      <c r="A45" s="32">
        <v>39</v>
      </c>
      <c r="B45" s="48" t="s">
        <v>46</v>
      </c>
      <c r="C45" s="33"/>
      <c r="D45" s="40"/>
      <c r="E45" s="65" t="s">
        <v>99</v>
      </c>
      <c r="F45" s="50" t="s">
        <v>55</v>
      </c>
      <c r="G45" s="32">
        <v>1</v>
      </c>
      <c r="H45" s="32"/>
      <c r="I45" s="186" t="s">
        <v>175</v>
      </c>
      <c r="J45" s="32"/>
      <c r="K45" s="32">
        <v>1</v>
      </c>
      <c r="L45" s="32"/>
      <c r="M45" s="32"/>
      <c r="N45" s="217" t="s">
        <v>8</v>
      </c>
    </row>
    <row r="46" spans="1:14" s="14" customFormat="1" x14ac:dyDescent="0.25">
      <c r="A46" s="32">
        <v>40</v>
      </c>
      <c r="B46" s="48" t="s">
        <v>46</v>
      </c>
      <c r="C46" s="33"/>
      <c r="D46" s="51"/>
      <c r="E46" s="39"/>
      <c r="F46" s="49" t="s">
        <v>56</v>
      </c>
      <c r="G46" s="32">
        <v>1</v>
      </c>
      <c r="H46" s="32"/>
      <c r="I46" s="186" t="s">
        <v>175</v>
      </c>
      <c r="J46" s="32"/>
      <c r="K46" s="32">
        <v>1</v>
      </c>
      <c r="L46" s="32"/>
      <c r="M46" s="32"/>
      <c r="N46" s="217" t="s">
        <v>8</v>
      </c>
    </row>
    <row r="47" spans="1:14" s="14" customFormat="1" x14ac:dyDescent="0.25">
      <c r="A47" s="32">
        <v>41</v>
      </c>
      <c r="B47" s="48" t="s">
        <v>46</v>
      </c>
      <c r="C47" s="33"/>
      <c r="D47" s="40"/>
      <c r="E47" s="65" t="s">
        <v>112</v>
      </c>
      <c r="F47" s="49" t="s">
        <v>57</v>
      </c>
      <c r="G47" s="32">
        <v>1</v>
      </c>
      <c r="H47" s="32"/>
      <c r="I47" s="186" t="s">
        <v>175</v>
      </c>
      <c r="J47" s="32"/>
      <c r="K47" s="32">
        <v>1</v>
      </c>
      <c r="L47" s="32"/>
      <c r="M47" s="32"/>
      <c r="N47" s="217" t="s">
        <v>8</v>
      </c>
    </row>
    <row r="48" spans="1:14" s="14" customFormat="1" x14ac:dyDescent="0.25">
      <c r="A48" s="32">
        <v>42</v>
      </c>
      <c r="B48" s="48" t="s">
        <v>46</v>
      </c>
      <c r="C48" s="33"/>
      <c r="D48" s="40"/>
      <c r="E48" s="73" t="s">
        <v>130</v>
      </c>
      <c r="F48" s="49" t="s">
        <v>58</v>
      </c>
      <c r="G48" s="32"/>
      <c r="H48" s="32">
        <v>1</v>
      </c>
      <c r="I48" s="186" t="s">
        <v>180</v>
      </c>
      <c r="J48" s="32"/>
      <c r="K48" s="32"/>
      <c r="L48" s="32"/>
      <c r="M48" s="32">
        <v>1</v>
      </c>
      <c r="N48" s="217" t="s">
        <v>10</v>
      </c>
    </row>
    <row r="49" spans="1:14" s="14" customFormat="1" x14ac:dyDescent="0.25">
      <c r="A49" s="27">
        <v>43</v>
      </c>
      <c r="B49" s="28" t="s">
        <v>46</v>
      </c>
      <c r="C49" s="29"/>
      <c r="D49" s="30"/>
      <c r="E49" s="74" t="s">
        <v>108</v>
      </c>
      <c r="F49" s="58" t="s">
        <v>59</v>
      </c>
      <c r="G49" s="31"/>
      <c r="H49" s="31">
        <v>1</v>
      </c>
      <c r="I49" s="186" t="s">
        <v>180</v>
      </c>
      <c r="J49" s="31"/>
      <c r="K49" s="31"/>
      <c r="L49" s="31"/>
      <c r="M49" s="31">
        <v>1</v>
      </c>
      <c r="N49" s="217" t="s">
        <v>10</v>
      </c>
    </row>
    <row r="50" spans="1:14" s="14" customFormat="1" x14ac:dyDescent="0.25">
      <c r="A50" s="32">
        <v>44</v>
      </c>
      <c r="B50" s="48" t="s">
        <v>60</v>
      </c>
      <c r="C50" s="36"/>
      <c r="D50" s="40"/>
      <c r="E50" s="39"/>
      <c r="F50" s="49" t="s">
        <v>63</v>
      </c>
      <c r="G50" s="32">
        <v>1</v>
      </c>
      <c r="H50" s="32"/>
      <c r="I50" s="186" t="s">
        <v>175</v>
      </c>
      <c r="J50" s="32"/>
      <c r="K50" s="32">
        <v>1</v>
      </c>
      <c r="L50" s="41"/>
      <c r="M50" s="41"/>
      <c r="N50" s="217" t="s">
        <v>8</v>
      </c>
    </row>
    <row r="51" spans="1:14" s="14" customFormat="1" x14ac:dyDescent="0.25">
      <c r="A51" s="32">
        <v>45</v>
      </c>
      <c r="B51" s="48" t="s">
        <v>60</v>
      </c>
      <c r="C51" s="36"/>
      <c r="D51" s="35"/>
      <c r="E51" s="68" t="s">
        <v>100</v>
      </c>
      <c r="F51" s="52" t="s">
        <v>64</v>
      </c>
      <c r="G51" s="32">
        <v>1</v>
      </c>
      <c r="H51" s="32"/>
      <c r="I51" s="186" t="s">
        <v>175</v>
      </c>
      <c r="J51" s="32"/>
      <c r="K51" s="32">
        <v>1</v>
      </c>
      <c r="L51" s="32"/>
      <c r="M51" s="32"/>
      <c r="N51" s="217" t="s">
        <v>8</v>
      </c>
    </row>
    <row r="52" spans="1:14" s="14" customFormat="1" x14ac:dyDescent="0.25">
      <c r="A52" s="32">
        <v>46</v>
      </c>
      <c r="B52" s="48" t="s">
        <v>60</v>
      </c>
      <c r="C52" s="36"/>
      <c r="D52" s="35"/>
      <c r="E52" s="65" t="s">
        <v>101</v>
      </c>
      <c r="F52" s="52" t="s">
        <v>65</v>
      </c>
      <c r="G52" s="32">
        <v>1</v>
      </c>
      <c r="H52" s="32"/>
      <c r="I52" s="186" t="s">
        <v>175</v>
      </c>
      <c r="J52" s="32"/>
      <c r="K52" s="32">
        <v>1</v>
      </c>
      <c r="L52" s="32"/>
      <c r="M52" s="32"/>
      <c r="N52" s="217" t="s">
        <v>8</v>
      </c>
    </row>
    <row r="53" spans="1:14" s="14" customFormat="1" x14ac:dyDescent="0.25">
      <c r="A53" s="32">
        <v>47</v>
      </c>
      <c r="B53" s="48" t="s">
        <v>60</v>
      </c>
      <c r="C53" s="36"/>
      <c r="D53" s="35"/>
      <c r="E53" s="65" t="s">
        <v>114</v>
      </c>
      <c r="F53" s="52" t="s">
        <v>66</v>
      </c>
      <c r="G53" s="32">
        <v>1</v>
      </c>
      <c r="H53" s="32"/>
      <c r="I53" s="186" t="s">
        <v>175</v>
      </c>
      <c r="J53" s="32"/>
      <c r="K53" s="32">
        <v>1</v>
      </c>
      <c r="L53" s="32"/>
      <c r="M53" s="32"/>
      <c r="N53" s="217" t="s">
        <v>8</v>
      </c>
    </row>
    <row r="54" spans="1:14" s="14" customFormat="1" x14ac:dyDescent="0.25">
      <c r="A54" s="32">
        <v>48</v>
      </c>
      <c r="B54" s="48" t="s">
        <v>60</v>
      </c>
      <c r="C54" s="36"/>
      <c r="D54" s="35"/>
      <c r="E54" s="65" t="s">
        <v>101</v>
      </c>
      <c r="F54" s="52" t="s">
        <v>67</v>
      </c>
      <c r="G54" s="32">
        <v>1</v>
      </c>
      <c r="H54" s="32"/>
      <c r="I54" s="186" t="s">
        <v>175</v>
      </c>
      <c r="J54" s="32"/>
      <c r="K54" s="32">
        <v>1</v>
      </c>
      <c r="L54" s="32"/>
      <c r="M54" s="32"/>
      <c r="N54" s="217" t="s">
        <v>8</v>
      </c>
    </row>
    <row r="55" spans="1:14" s="14" customFormat="1" x14ac:dyDescent="0.25">
      <c r="A55" s="32">
        <v>49</v>
      </c>
      <c r="B55" s="48" t="s">
        <v>60</v>
      </c>
      <c r="C55" s="36"/>
      <c r="D55" s="35"/>
      <c r="E55" s="65" t="s">
        <v>110</v>
      </c>
      <c r="F55" s="52" t="s">
        <v>68</v>
      </c>
      <c r="G55" s="32"/>
      <c r="H55" s="32">
        <v>1</v>
      </c>
      <c r="I55" s="186" t="s">
        <v>180</v>
      </c>
      <c r="J55" s="32"/>
      <c r="K55" s="32"/>
      <c r="L55" s="32">
        <v>1</v>
      </c>
      <c r="M55" s="32"/>
      <c r="N55" s="217" t="s">
        <v>9</v>
      </c>
    </row>
    <row r="56" spans="1:14" s="14" customFormat="1" x14ac:dyDescent="0.25">
      <c r="A56" s="32">
        <v>50</v>
      </c>
      <c r="B56" s="48" t="s">
        <v>60</v>
      </c>
      <c r="C56" s="33"/>
      <c r="D56" s="35"/>
      <c r="E56" s="65" t="s">
        <v>108</v>
      </c>
      <c r="F56" s="52" t="s">
        <v>69</v>
      </c>
      <c r="G56" s="32">
        <v>1</v>
      </c>
      <c r="H56" s="32"/>
      <c r="I56" s="186" t="s">
        <v>175</v>
      </c>
      <c r="J56" s="32"/>
      <c r="K56" s="32">
        <v>1</v>
      </c>
      <c r="L56" s="32"/>
      <c r="M56" s="32"/>
      <c r="N56" s="217" t="s">
        <v>8</v>
      </c>
    </row>
    <row r="57" spans="1:14" s="14" customFormat="1" x14ac:dyDescent="0.25">
      <c r="A57" s="32">
        <v>51</v>
      </c>
      <c r="B57" s="48" t="s">
        <v>60</v>
      </c>
      <c r="C57" s="33"/>
      <c r="D57" s="40"/>
      <c r="E57" s="65" t="s">
        <v>101</v>
      </c>
      <c r="F57" s="49" t="s">
        <v>70</v>
      </c>
      <c r="G57" s="32"/>
      <c r="H57" s="32">
        <v>1</v>
      </c>
      <c r="I57" s="186" t="s">
        <v>180</v>
      </c>
      <c r="J57" s="32"/>
      <c r="K57" s="32"/>
      <c r="L57" s="32">
        <v>1</v>
      </c>
      <c r="M57" s="32"/>
      <c r="N57" s="217" t="s">
        <v>9</v>
      </c>
    </row>
    <row r="58" spans="1:14" s="14" customFormat="1" x14ac:dyDescent="0.25">
      <c r="A58" s="32">
        <v>52</v>
      </c>
      <c r="B58" s="48" t="s">
        <v>60</v>
      </c>
      <c r="C58" s="33"/>
      <c r="D58" s="40"/>
      <c r="E58" s="65" t="s">
        <v>108</v>
      </c>
      <c r="F58" s="49" t="s">
        <v>77</v>
      </c>
      <c r="G58" s="32">
        <v>1</v>
      </c>
      <c r="H58" s="32"/>
      <c r="I58" s="186" t="s">
        <v>175</v>
      </c>
      <c r="J58" s="32"/>
      <c r="K58" s="32">
        <v>1</v>
      </c>
      <c r="L58" s="32"/>
      <c r="M58" s="32"/>
      <c r="N58" s="217" t="s">
        <v>8</v>
      </c>
    </row>
    <row r="59" spans="1:14" s="14" customFormat="1" x14ac:dyDescent="0.25">
      <c r="A59" s="32">
        <v>53</v>
      </c>
      <c r="B59" s="48" t="s">
        <v>60</v>
      </c>
      <c r="C59" s="33"/>
      <c r="D59" s="40"/>
      <c r="E59" s="65" t="s">
        <v>101</v>
      </c>
      <c r="F59" s="49" t="s">
        <v>71</v>
      </c>
      <c r="G59" s="32">
        <v>1</v>
      </c>
      <c r="H59" s="32"/>
      <c r="I59" s="186" t="s">
        <v>175</v>
      </c>
      <c r="J59" s="32"/>
      <c r="K59" s="32">
        <v>1</v>
      </c>
      <c r="L59" s="32"/>
      <c r="M59" s="32"/>
      <c r="N59" s="217" t="s">
        <v>8</v>
      </c>
    </row>
    <row r="60" spans="1:14" s="14" customFormat="1" x14ac:dyDescent="0.25">
      <c r="A60" s="32">
        <v>54</v>
      </c>
      <c r="B60" s="48" t="s">
        <v>60</v>
      </c>
      <c r="C60" s="33"/>
      <c r="D60" s="40"/>
      <c r="E60" s="65" t="s">
        <v>101</v>
      </c>
      <c r="F60" s="49" t="s">
        <v>72</v>
      </c>
      <c r="G60" s="32">
        <v>1</v>
      </c>
      <c r="H60" s="32"/>
      <c r="I60" s="186" t="s">
        <v>175</v>
      </c>
      <c r="J60" s="32"/>
      <c r="K60" s="32">
        <v>1</v>
      </c>
      <c r="L60" s="32"/>
      <c r="M60" s="32"/>
      <c r="N60" s="217" t="s">
        <v>8</v>
      </c>
    </row>
    <row r="61" spans="1:14" s="14" customFormat="1" x14ac:dyDescent="0.25">
      <c r="A61" s="32">
        <v>55</v>
      </c>
      <c r="B61" s="48" t="s">
        <v>60</v>
      </c>
      <c r="C61" s="33"/>
      <c r="D61" s="40"/>
      <c r="E61" s="73" t="s">
        <v>116</v>
      </c>
      <c r="F61" s="49" t="s">
        <v>73</v>
      </c>
      <c r="G61" s="32"/>
      <c r="H61" s="32">
        <v>1</v>
      </c>
      <c r="I61" s="186" t="s">
        <v>180</v>
      </c>
      <c r="J61" s="32"/>
      <c r="K61" s="32"/>
      <c r="L61" s="32">
        <v>1</v>
      </c>
      <c r="M61" s="32"/>
      <c r="N61" s="217" t="s">
        <v>9</v>
      </c>
    </row>
    <row r="62" spans="1:14" s="14" customFormat="1" x14ac:dyDescent="0.25">
      <c r="A62" s="32">
        <v>56</v>
      </c>
      <c r="B62" s="48" t="s">
        <v>60</v>
      </c>
      <c r="C62" s="33"/>
      <c r="D62" s="40"/>
      <c r="E62" s="65" t="s">
        <v>105</v>
      </c>
      <c r="F62" s="49" t="s">
        <v>74</v>
      </c>
      <c r="G62" s="32"/>
      <c r="H62" s="32">
        <v>1</v>
      </c>
      <c r="I62" s="186" t="s">
        <v>180</v>
      </c>
      <c r="J62" s="32"/>
      <c r="K62" s="32"/>
      <c r="L62" s="32"/>
      <c r="M62" s="32">
        <v>1</v>
      </c>
      <c r="N62" s="217" t="s">
        <v>10</v>
      </c>
    </row>
    <row r="63" spans="1:14" s="14" customFormat="1" x14ac:dyDescent="0.25">
      <c r="A63" s="32">
        <v>57</v>
      </c>
      <c r="B63" s="48" t="s">
        <v>60</v>
      </c>
      <c r="C63" s="33"/>
      <c r="D63" s="40"/>
      <c r="E63" s="65" t="s">
        <v>113</v>
      </c>
      <c r="F63" s="49" t="s">
        <v>75</v>
      </c>
      <c r="G63" s="32"/>
      <c r="H63" s="32">
        <v>1</v>
      </c>
      <c r="I63" s="186" t="s">
        <v>180</v>
      </c>
      <c r="J63" s="32"/>
      <c r="K63" s="32"/>
      <c r="L63" s="32"/>
      <c r="M63" s="32">
        <v>1</v>
      </c>
      <c r="N63" s="217" t="s">
        <v>10</v>
      </c>
    </row>
    <row r="64" spans="1:14" s="14" customFormat="1" x14ac:dyDescent="0.25">
      <c r="A64" s="32">
        <v>58</v>
      </c>
      <c r="B64" s="48" t="s">
        <v>60</v>
      </c>
      <c r="C64" s="33"/>
      <c r="D64" s="40"/>
      <c r="E64" s="39"/>
      <c r="F64" s="49" t="s">
        <v>76</v>
      </c>
      <c r="G64" s="32"/>
      <c r="H64" s="32">
        <v>1</v>
      </c>
      <c r="I64" s="186" t="s">
        <v>180</v>
      </c>
      <c r="J64" s="32"/>
      <c r="K64" s="32"/>
      <c r="L64" s="32"/>
      <c r="M64" s="32">
        <v>1</v>
      </c>
      <c r="N64" s="217" t="s">
        <v>10</v>
      </c>
    </row>
    <row r="65" spans="1:14" s="14" customFormat="1" x14ac:dyDescent="0.25">
      <c r="A65" s="32">
        <v>59</v>
      </c>
      <c r="B65" s="48" t="s">
        <v>60</v>
      </c>
      <c r="C65" s="33"/>
      <c r="D65" s="40"/>
      <c r="E65" s="65" t="s">
        <v>113</v>
      </c>
      <c r="F65" s="49" t="s">
        <v>84</v>
      </c>
      <c r="G65" s="32"/>
      <c r="H65" s="32">
        <v>1</v>
      </c>
      <c r="I65" s="186" t="s">
        <v>180</v>
      </c>
      <c r="J65" s="32"/>
      <c r="K65" s="32"/>
      <c r="L65" s="32"/>
      <c r="M65" s="32">
        <v>1</v>
      </c>
      <c r="N65" s="217" t="s">
        <v>10</v>
      </c>
    </row>
    <row r="66" spans="1:14" s="14" customFormat="1" x14ac:dyDescent="0.25">
      <c r="A66" s="32">
        <v>60</v>
      </c>
      <c r="B66" s="48" t="s">
        <v>60</v>
      </c>
      <c r="C66" s="33"/>
      <c r="D66" s="40"/>
      <c r="E66" s="73" t="s">
        <v>124</v>
      </c>
      <c r="F66" s="49" t="s">
        <v>78</v>
      </c>
      <c r="G66" s="32"/>
      <c r="H66" s="32">
        <v>1</v>
      </c>
      <c r="I66" s="186" t="s">
        <v>180</v>
      </c>
      <c r="J66" s="32"/>
      <c r="K66" s="32"/>
      <c r="L66" s="32">
        <v>1</v>
      </c>
      <c r="M66" s="32"/>
      <c r="N66" s="217" t="s">
        <v>9</v>
      </c>
    </row>
    <row r="67" spans="1:14" s="14" customFormat="1" x14ac:dyDescent="0.25">
      <c r="A67" s="32">
        <v>61</v>
      </c>
      <c r="B67" s="48" t="s">
        <v>60</v>
      </c>
      <c r="C67" s="33"/>
      <c r="D67" s="40"/>
      <c r="E67" s="65" t="s">
        <v>105</v>
      </c>
      <c r="F67" s="49" t="s">
        <v>79</v>
      </c>
      <c r="G67" s="32"/>
      <c r="H67" s="32">
        <v>1</v>
      </c>
      <c r="I67" s="186" t="s">
        <v>180</v>
      </c>
      <c r="J67" s="32"/>
      <c r="K67" s="32"/>
      <c r="L67" s="32"/>
      <c r="M67" s="32">
        <v>1</v>
      </c>
      <c r="N67" s="217" t="s">
        <v>10</v>
      </c>
    </row>
    <row r="68" spans="1:14" s="14" customFormat="1" x14ac:dyDescent="0.25">
      <c r="A68" s="32">
        <v>62</v>
      </c>
      <c r="B68" s="48" t="s">
        <v>60</v>
      </c>
      <c r="C68" s="33"/>
      <c r="D68" s="40"/>
      <c r="E68" s="65" t="s">
        <v>101</v>
      </c>
      <c r="F68" s="49" t="s">
        <v>80</v>
      </c>
      <c r="G68" s="32"/>
      <c r="H68" s="32">
        <v>1</v>
      </c>
      <c r="I68" s="186" t="s">
        <v>180</v>
      </c>
      <c r="J68" s="32"/>
      <c r="K68" s="32"/>
      <c r="L68" s="32"/>
      <c r="M68" s="32">
        <v>1</v>
      </c>
      <c r="N68" s="217" t="s">
        <v>10</v>
      </c>
    </row>
    <row r="69" spans="1:14" s="14" customFormat="1" x14ac:dyDescent="0.25">
      <c r="A69" s="32">
        <v>63</v>
      </c>
      <c r="B69" s="48" t="s">
        <v>60</v>
      </c>
      <c r="C69" s="33"/>
      <c r="D69" s="40"/>
      <c r="E69" s="65" t="s">
        <v>101</v>
      </c>
      <c r="F69" s="49" t="s">
        <v>81</v>
      </c>
      <c r="G69" s="32"/>
      <c r="H69" s="32">
        <v>1</v>
      </c>
      <c r="I69" s="186" t="s">
        <v>180</v>
      </c>
      <c r="J69" s="32"/>
      <c r="K69" s="32"/>
      <c r="L69" s="32"/>
      <c r="M69" s="32">
        <v>1</v>
      </c>
      <c r="N69" s="217" t="s">
        <v>10</v>
      </c>
    </row>
    <row r="70" spans="1:14" s="14" customFormat="1" x14ac:dyDescent="0.25">
      <c r="A70" s="32">
        <v>64</v>
      </c>
      <c r="B70" s="48" t="s">
        <v>60</v>
      </c>
      <c r="C70" s="33"/>
      <c r="D70" s="40"/>
      <c r="E70" s="65" t="s">
        <v>111</v>
      </c>
      <c r="F70" s="49" t="s">
        <v>82</v>
      </c>
      <c r="G70" s="32"/>
      <c r="H70" s="32">
        <v>1</v>
      </c>
      <c r="I70" s="186" t="s">
        <v>180</v>
      </c>
      <c r="J70" s="32"/>
      <c r="K70" s="32"/>
      <c r="L70" s="32"/>
      <c r="M70" s="32">
        <v>1</v>
      </c>
      <c r="N70" s="217" t="s">
        <v>10</v>
      </c>
    </row>
    <row r="71" spans="1:14" s="14" customFormat="1" x14ac:dyDescent="0.25">
      <c r="A71" s="32">
        <v>65</v>
      </c>
      <c r="B71" s="48" t="s">
        <v>60</v>
      </c>
      <c r="C71" s="33"/>
      <c r="D71" s="40"/>
      <c r="E71" s="65" t="s">
        <v>101</v>
      </c>
      <c r="F71" s="49" t="s">
        <v>83</v>
      </c>
      <c r="G71" s="32"/>
      <c r="H71" s="32">
        <v>1</v>
      </c>
      <c r="I71" s="186" t="s">
        <v>180</v>
      </c>
      <c r="J71" s="32"/>
      <c r="K71" s="32"/>
      <c r="L71" s="32"/>
      <c r="M71" s="32">
        <v>1</v>
      </c>
      <c r="N71" s="217" t="s">
        <v>10</v>
      </c>
    </row>
    <row r="72" spans="1:14" s="14" customFormat="1" x14ac:dyDescent="0.25">
      <c r="A72" s="32">
        <v>66</v>
      </c>
      <c r="B72" s="48" t="s">
        <v>60</v>
      </c>
      <c r="C72" s="33"/>
      <c r="D72" s="40"/>
      <c r="E72" s="65" t="s">
        <v>108</v>
      </c>
      <c r="F72" s="49" t="s">
        <v>85</v>
      </c>
      <c r="G72" s="32"/>
      <c r="H72" s="32">
        <v>1</v>
      </c>
      <c r="I72" s="186" t="s">
        <v>180</v>
      </c>
      <c r="J72" s="32"/>
      <c r="K72" s="32"/>
      <c r="L72" s="32"/>
      <c r="M72" s="32">
        <v>1</v>
      </c>
      <c r="N72" s="217" t="s">
        <v>10</v>
      </c>
    </row>
    <row r="73" spans="1:14" s="14" customFormat="1" x14ac:dyDescent="0.25">
      <c r="A73" s="32">
        <v>67</v>
      </c>
      <c r="B73" s="48" t="s">
        <v>60</v>
      </c>
      <c r="C73" s="33"/>
      <c r="D73" s="40"/>
      <c r="E73" s="65" t="s">
        <v>101</v>
      </c>
      <c r="F73" s="49" t="s">
        <v>86</v>
      </c>
      <c r="G73" s="32"/>
      <c r="H73" s="32">
        <v>1</v>
      </c>
      <c r="I73" s="186" t="s">
        <v>180</v>
      </c>
      <c r="J73" s="32"/>
      <c r="K73" s="32"/>
      <c r="L73" s="32"/>
      <c r="M73" s="32">
        <v>1</v>
      </c>
      <c r="N73" s="217" t="s">
        <v>10</v>
      </c>
    </row>
    <row r="74" spans="1:14" s="14" customFormat="1" x14ac:dyDescent="0.25">
      <c r="A74" s="27">
        <v>68</v>
      </c>
      <c r="B74" s="48" t="s">
        <v>60</v>
      </c>
      <c r="C74" s="36"/>
      <c r="D74" s="39"/>
      <c r="E74" s="65" t="s">
        <v>113</v>
      </c>
      <c r="F74" s="49" t="s">
        <v>87</v>
      </c>
      <c r="G74" s="32"/>
      <c r="H74" s="32">
        <v>1</v>
      </c>
      <c r="I74" s="186" t="s">
        <v>180</v>
      </c>
      <c r="J74" s="32"/>
      <c r="K74" s="32"/>
      <c r="L74" s="32"/>
      <c r="M74" s="32">
        <v>1</v>
      </c>
      <c r="N74" s="217" t="s">
        <v>10</v>
      </c>
    </row>
    <row r="75" spans="1:14" s="14" customFormat="1" x14ac:dyDescent="0.25">
      <c r="A75" s="32">
        <v>69</v>
      </c>
      <c r="B75" s="59" t="s">
        <v>88</v>
      </c>
      <c r="C75" s="60"/>
      <c r="D75" s="26"/>
      <c r="E75" s="61" t="s">
        <v>99</v>
      </c>
      <c r="F75" s="62" t="s">
        <v>89</v>
      </c>
      <c r="G75" s="23">
        <v>1</v>
      </c>
      <c r="H75" s="23"/>
      <c r="I75" s="186" t="s">
        <v>175</v>
      </c>
      <c r="J75" s="23"/>
      <c r="K75" s="23">
        <v>1</v>
      </c>
      <c r="L75" s="23"/>
      <c r="M75" s="23"/>
      <c r="N75" s="217" t="s">
        <v>8</v>
      </c>
    </row>
    <row r="76" spans="1:14" s="14" customFormat="1" x14ac:dyDescent="0.25">
      <c r="A76" s="32">
        <v>70</v>
      </c>
      <c r="B76" s="48" t="s">
        <v>88</v>
      </c>
      <c r="C76" s="36"/>
      <c r="D76" s="34"/>
      <c r="E76" s="65" t="s">
        <v>101</v>
      </c>
      <c r="F76" s="52" t="s">
        <v>90</v>
      </c>
      <c r="G76" s="32"/>
      <c r="H76" s="32">
        <v>1</v>
      </c>
      <c r="I76" s="186" t="s">
        <v>180</v>
      </c>
      <c r="J76" s="32"/>
      <c r="K76" s="32"/>
      <c r="L76" s="32"/>
      <c r="M76" s="32">
        <v>1</v>
      </c>
      <c r="N76" s="217" t="s">
        <v>10</v>
      </c>
    </row>
    <row r="77" spans="1:14" s="14" customFormat="1" x14ac:dyDescent="0.25">
      <c r="A77" s="32">
        <v>71</v>
      </c>
      <c r="B77" s="48" t="s">
        <v>88</v>
      </c>
      <c r="C77" s="36"/>
      <c r="D77" s="39"/>
      <c r="E77" s="39" t="s">
        <v>99</v>
      </c>
      <c r="F77" s="49" t="s">
        <v>91</v>
      </c>
      <c r="G77" s="32">
        <v>1</v>
      </c>
      <c r="H77" s="32"/>
      <c r="I77" s="186" t="s">
        <v>175</v>
      </c>
      <c r="J77" s="32"/>
      <c r="K77" s="32">
        <v>1</v>
      </c>
      <c r="L77" s="32"/>
      <c r="M77" s="32"/>
      <c r="N77" s="217" t="s">
        <v>8</v>
      </c>
    </row>
    <row r="78" spans="1:14" s="14" customFormat="1" x14ac:dyDescent="0.25">
      <c r="A78" s="32">
        <v>72</v>
      </c>
      <c r="B78" s="48" t="s">
        <v>88</v>
      </c>
      <c r="C78" s="64"/>
      <c r="D78" s="40"/>
      <c r="E78" s="65" t="s">
        <v>108</v>
      </c>
      <c r="F78" s="49" t="s">
        <v>92</v>
      </c>
      <c r="G78" s="41">
        <v>1</v>
      </c>
      <c r="H78" s="41"/>
      <c r="I78" s="186" t="s">
        <v>175</v>
      </c>
      <c r="J78" s="41"/>
      <c r="K78" s="41">
        <v>1</v>
      </c>
      <c r="L78" s="41"/>
      <c r="M78" s="41"/>
      <c r="N78" s="217" t="s">
        <v>8</v>
      </c>
    </row>
    <row r="79" spans="1:14" s="14" customFormat="1" x14ac:dyDescent="0.25">
      <c r="A79" s="32">
        <v>73</v>
      </c>
      <c r="B79" s="48" t="s">
        <v>88</v>
      </c>
      <c r="C79" s="36"/>
      <c r="D79" s="40"/>
      <c r="E79" s="65" t="s">
        <v>114</v>
      </c>
      <c r="F79" s="49" t="s">
        <v>93</v>
      </c>
      <c r="G79" s="32"/>
      <c r="H79" s="32">
        <v>1</v>
      </c>
      <c r="I79" s="186" t="s">
        <v>180</v>
      </c>
      <c r="J79" s="32"/>
      <c r="K79" s="32"/>
      <c r="L79" s="32"/>
      <c r="M79" s="32">
        <v>1</v>
      </c>
      <c r="N79" s="217" t="s">
        <v>10</v>
      </c>
    </row>
    <row r="80" spans="1:14" s="14" customFormat="1" x14ac:dyDescent="0.25">
      <c r="A80" s="32">
        <v>74</v>
      </c>
      <c r="B80" s="48" t="s">
        <v>88</v>
      </c>
      <c r="C80" s="36"/>
      <c r="D80" s="39"/>
      <c r="E80" s="65" t="s">
        <v>108</v>
      </c>
      <c r="F80" s="49" t="s">
        <v>94</v>
      </c>
      <c r="G80" s="32"/>
      <c r="H80" s="32">
        <v>1</v>
      </c>
      <c r="I80" s="186" t="s">
        <v>180</v>
      </c>
      <c r="J80" s="32"/>
      <c r="K80" s="32"/>
      <c r="L80" s="32"/>
      <c r="M80" s="32">
        <v>1</v>
      </c>
      <c r="N80" s="217" t="s">
        <v>10</v>
      </c>
    </row>
    <row r="81" spans="1:14" s="14" customFormat="1" x14ac:dyDescent="0.25">
      <c r="A81" s="32">
        <v>75</v>
      </c>
      <c r="B81" s="48" t="s">
        <v>88</v>
      </c>
      <c r="C81" s="36"/>
      <c r="D81" s="39"/>
      <c r="E81" s="65" t="s">
        <v>114</v>
      </c>
      <c r="F81" s="49" t="s">
        <v>95</v>
      </c>
      <c r="G81" s="41"/>
      <c r="H81" s="41">
        <v>1</v>
      </c>
      <c r="I81" s="186" t="s">
        <v>180</v>
      </c>
      <c r="J81" s="41"/>
      <c r="K81" s="41"/>
      <c r="L81" s="41"/>
      <c r="M81" s="32">
        <v>1</v>
      </c>
      <c r="N81" s="217" t="s">
        <v>10</v>
      </c>
    </row>
    <row r="82" spans="1:14" s="14" customFormat="1" x14ac:dyDescent="0.25">
      <c r="A82" s="32">
        <v>76</v>
      </c>
      <c r="B82" s="48" t="s">
        <v>88</v>
      </c>
      <c r="C82" s="36"/>
      <c r="D82" s="39"/>
      <c r="E82" s="65" t="s">
        <v>110</v>
      </c>
      <c r="F82" s="65" t="s">
        <v>102</v>
      </c>
      <c r="G82" s="32"/>
      <c r="H82" s="32">
        <v>1</v>
      </c>
      <c r="I82" s="186" t="s">
        <v>180</v>
      </c>
      <c r="J82" s="32"/>
      <c r="K82" s="32"/>
      <c r="L82" s="32"/>
      <c r="M82" s="32">
        <v>1</v>
      </c>
      <c r="N82" s="217" t="s">
        <v>10</v>
      </c>
    </row>
    <row r="83" spans="1:14" s="14" customFormat="1" x14ac:dyDescent="0.25">
      <c r="A83" s="32">
        <v>77</v>
      </c>
      <c r="B83" s="48" t="s">
        <v>88</v>
      </c>
      <c r="C83" s="36"/>
      <c r="D83" s="39"/>
      <c r="E83" s="65" t="s">
        <v>110</v>
      </c>
      <c r="F83" s="52" t="s">
        <v>96</v>
      </c>
      <c r="G83" s="32">
        <v>1</v>
      </c>
      <c r="H83" s="32"/>
      <c r="I83" s="186" t="s">
        <v>175</v>
      </c>
      <c r="J83" s="32"/>
      <c r="K83" s="32">
        <v>1</v>
      </c>
      <c r="L83" s="32"/>
      <c r="M83" s="32"/>
      <c r="N83" s="217" t="s">
        <v>8</v>
      </c>
    </row>
    <row r="84" spans="1:14" s="14" customFormat="1" x14ac:dyDescent="0.25">
      <c r="A84" s="27">
        <v>78</v>
      </c>
      <c r="B84" s="28" t="s">
        <v>88</v>
      </c>
      <c r="C84" s="29"/>
      <c r="D84" s="30"/>
      <c r="E84" s="66" t="s">
        <v>103</v>
      </c>
      <c r="F84" s="63" t="s">
        <v>97</v>
      </c>
      <c r="G84" s="27"/>
      <c r="H84" s="27">
        <v>1</v>
      </c>
      <c r="I84" s="186" t="s">
        <v>180</v>
      </c>
      <c r="J84" s="27"/>
      <c r="K84" s="27"/>
      <c r="L84" s="27"/>
      <c r="M84" s="27">
        <v>1</v>
      </c>
      <c r="N84" s="217" t="s">
        <v>10</v>
      </c>
    </row>
    <row r="85" spans="1:14" s="14" customFormat="1" x14ac:dyDescent="0.25">
      <c r="A85" s="32">
        <v>79</v>
      </c>
      <c r="B85" s="76" t="s">
        <v>131</v>
      </c>
      <c r="C85" s="36"/>
      <c r="D85" s="40"/>
      <c r="E85" s="78" t="s">
        <v>104</v>
      </c>
      <c r="F85" s="77" t="s">
        <v>132</v>
      </c>
      <c r="G85" s="32">
        <v>1</v>
      </c>
      <c r="H85" s="32"/>
      <c r="I85" s="186" t="s">
        <v>175</v>
      </c>
      <c r="J85" s="32"/>
      <c r="K85" s="32">
        <v>1</v>
      </c>
      <c r="L85" s="32"/>
      <c r="M85" s="32"/>
      <c r="N85" s="217" t="s">
        <v>8</v>
      </c>
    </row>
    <row r="86" spans="1:14" s="14" customFormat="1" x14ac:dyDescent="0.25">
      <c r="A86" s="32">
        <v>80</v>
      </c>
      <c r="B86" s="48" t="s">
        <v>131</v>
      </c>
      <c r="C86" s="36"/>
      <c r="D86" s="40"/>
      <c r="E86" s="78" t="s">
        <v>108</v>
      </c>
      <c r="F86" s="77" t="s">
        <v>133</v>
      </c>
      <c r="G86" s="32">
        <v>1</v>
      </c>
      <c r="H86" s="32"/>
      <c r="I86" s="186" t="s">
        <v>175</v>
      </c>
      <c r="J86" s="32"/>
      <c r="K86" s="32">
        <v>1</v>
      </c>
      <c r="L86" s="32"/>
      <c r="M86" s="32"/>
      <c r="N86" s="217" t="s">
        <v>8</v>
      </c>
    </row>
    <row r="87" spans="1:14" s="14" customFormat="1" x14ac:dyDescent="0.25">
      <c r="A87" s="32">
        <v>81</v>
      </c>
      <c r="B87" s="48" t="s">
        <v>131</v>
      </c>
      <c r="C87" s="36"/>
      <c r="D87" s="40"/>
      <c r="E87" s="78" t="s">
        <v>108</v>
      </c>
      <c r="F87" s="77" t="s">
        <v>134</v>
      </c>
      <c r="G87" s="32">
        <v>1</v>
      </c>
      <c r="H87" s="32"/>
      <c r="I87" s="186" t="s">
        <v>175</v>
      </c>
      <c r="J87" s="32"/>
      <c r="K87" s="32">
        <v>1</v>
      </c>
      <c r="L87" s="32"/>
      <c r="M87" s="32"/>
      <c r="N87" s="217" t="s">
        <v>8</v>
      </c>
    </row>
    <row r="88" spans="1:14" s="14" customFormat="1" x14ac:dyDescent="0.25">
      <c r="A88" s="32">
        <v>82</v>
      </c>
      <c r="B88" s="48" t="s">
        <v>131</v>
      </c>
      <c r="C88" s="36"/>
      <c r="D88" s="40"/>
      <c r="E88" s="78" t="s">
        <v>108</v>
      </c>
      <c r="F88" s="77" t="s">
        <v>135</v>
      </c>
      <c r="G88" s="32">
        <v>1</v>
      </c>
      <c r="H88" s="32"/>
      <c r="I88" s="186" t="s">
        <v>175</v>
      </c>
      <c r="J88" s="32"/>
      <c r="K88" s="32">
        <v>1</v>
      </c>
      <c r="L88" s="32"/>
      <c r="M88" s="32"/>
      <c r="N88" s="217" t="s">
        <v>8</v>
      </c>
    </row>
    <row r="89" spans="1:14" s="14" customFormat="1" x14ac:dyDescent="0.25">
      <c r="A89" s="32">
        <v>83</v>
      </c>
      <c r="B89" s="48" t="s">
        <v>131</v>
      </c>
      <c r="C89" s="36"/>
      <c r="D89" s="40"/>
      <c r="E89" s="78" t="s">
        <v>108</v>
      </c>
      <c r="F89" s="77" t="s">
        <v>136</v>
      </c>
      <c r="G89" s="32">
        <v>1</v>
      </c>
      <c r="H89" s="32"/>
      <c r="I89" s="186" t="s">
        <v>175</v>
      </c>
      <c r="J89" s="32"/>
      <c r="K89" s="32">
        <v>1</v>
      </c>
      <c r="L89" s="32"/>
      <c r="M89" s="32"/>
      <c r="N89" s="217" t="s">
        <v>8</v>
      </c>
    </row>
    <row r="90" spans="1:14" s="14" customFormat="1" x14ac:dyDescent="0.25">
      <c r="A90" s="32">
        <v>84</v>
      </c>
      <c r="B90" s="48" t="s">
        <v>131</v>
      </c>
      <c r="C90" s="36"/>
      <c r="D90" s="40"/>
      <c r="E90" s="78" t="s">
        <v>108</v>
      </c>
      <c r="F90" s="77" t="s">
        <v>137</v>
      </c>
      <c r="G90" s="32">
        <v>1</v>
      </c>
      <c r="H90" s="32"/>
      <c r="I90" s="186" t="s">
        <v>175</v>
      </c>
      <c r="J90" s="32"/>
      <c r="K90" s="32">
        <v>1</v>
      </c>
      <c r="L90" s="32"/>
      <c r="M90" s="32"/>
      <c r="N90" s="217" t="s">
        <v>8</v>
      </c>
    </row>
    <row r="91" spans="1:14" s="14" customFormat="1" x14ac:dyDescent="0.25">
      <c r="A91" s="32">
        <v>85</v>
      </c>
      <c r="B91" s="48" t="s">
        <v>131</v>
      </c>
      <c r="C91" s="36"/>
      <c r="D91" s="40"/>
      <c r="E91" s="78" t="s">
        <v>108</v>
      </c>
      <c r="F91" s="77" t="s">
        <v>138</v>
      </c>
      <c r="G91" s="32">
        <v>1</v>
      </c>
      <c r="H91" s="32"/>
      <c r="I91" s="186" t="s">
        <v>175</v>
      </c>
      <c r="J91" s="32"/>
      <c r="K91" s="32">
        <v>1</v>
      </c>
      <c r="L91" s="32"/>
      <c r="M91" s="32"/>
      <c r="N91" s="217" t="s">
        <v>8</v>
      </c>
    </row>
    <row r="92" spans="1:14" s="14" customFormat="1" x14ac:dyDescent="0.25">
      <c r="A92" s="32">
        <v>86</v>
      </c>
      <c r="B92" s="48" t="s">
        <v>131</v>
      </c>
      <c r="C92" s="36"/>
      <c r="D92" s="40"/>
      <c r="E92" s="78" t="s">
        <v>108</v>
      </c>
      <c r="F92" s="77" t="s">
        <v>139</v>
      </c>
      <c r="G92" s="32">
        <v>1</v>
      </c>
      <c r="H92" s="32"/>
      <c r="I92" s="186" t="s">
        <v>175</v>
      </c>
      <c r="J92" s="32"/>
      <c r="K92" s="32">
        <v>1</v>
      </c>
      <c r="L92" s="32"/>
      <c r="M92" s="32"/>
      <c r="N92" s="217" t="s">
        <v>8</v>
      </c>
    </row>
    <row r="93" spans="1:14" s="14" customFormat="1" x14ac:dyDescent="0.25">
      <c r="A93" s="32">
        <v>87</v>
      </c>
      <c r="B93" s="48" t="s">
        <v>131</v>
      </c>
      <c r="C93" s="36"/>
      <c r="D93" s="40"/>
      <c r="E93" s="78" t="s">
        <v>108</v>
      </c>
      <c r="F93" s="77" t="s">
        <v>140</v>
      </c>
      <c r="G93" s="32">
        <v>1</v>
      </c>
      <c r="H93" s="32"/>
      <c r="I93" s="186" t="s">
        <v>175</v>
      </c>
      <c r="J93" s="32"/>
      <c r="K93" s="32">
        <v>1</v>
      </c>
      <c r="L93" s="32"/>
      <c r="M93" s="32"/>
      <c r="N93" s="217" t="s">
        <v>8</v>
      </c>
    </row>
    <row r="94" spans="1:14" s="14" customFormat="1" x14ac:dyDescent="0.25">
      <c r="A94" s="32">
        <v>88</v>
      </c>
      <c r="B94" s="48" t="s">
        <v>131</v>
      </c>
      <c r="C94" s="36"/>
      <c r="D94" s="40"/>
      <c r="E94" s="78" t="s">
        <v>108</v>
      </c>
      <c r="F94" s="77" t="s">
        <v>141</v>
      </c>
      <c r="G94" s="32">
        <v>1</v>
      </c>
      <c r="H94" s="32"/>
      <c r="I94" s="186" t="s">
        <v>175</v>
      </c>
      <c r="J94" s="32"/>
      <c r="K94" s="32">
        <v>1</v>
      </c>
      <c r="L94" s="32"/>
      <c r="M94" s="32"/>
      <c r="N94" s="217" t="s">
        <v>8</v>
      </c>
    </row>
    <row r="95" spans="1:14" s="14" customFormat="1" x14ac:dyDescent="0.25">
      <c r="A95" s="32">
        <v>89</v>
      </c>
      <c r="B95" s="48" t="s">
        <v>131</v>
      </c>
      <c r="C95" s="36"/>
      <c r="D95" s="40"/>
      <c r="E95" s="78" t="s">
        <v>130</v>
      </c>
      <c r="F95" s="77" t="s">
        <v>148</v>
      </c>
      <c r="G95" s="32"/>
      <c r="H95" s="32">
        <v>1</v>
      </c>
      <c r="I95" s="186" t="s">
        <v>180</v>
      </c>
      <c r="J95" s="32"/>
      <c r="K95" s="32"/>
      <c r="L95" s="32"/>
      <c r="M95" s="32">
        <v>1</v>
      </c>
      <c r="N95" s="217" t="s">
        <v>10</v>
      </c>
    </row>
    <row r="96" spans="1:14" s="14" customFormat="1" x14ac:dyDescent="0.25">
      <c r="A96" s="32">
        <v>90</v>
      </c>
      <c r="B96" s="48" t="s">
        <v>131</v>
      </c>
      <c r="C96" s="36"/>
      <c r="D96" s="40"/>
      <c r="E96" s="78" t="s">
        <v>130</v>
      </c>
      <c r="F96" s="77" t="s">
        <v>142</v>
      </c>
      <c r="G96" s="32"/>
      <c r="H96" s="32">
        <v>1</v>
      </c>
      <c r="I96" s="186" t="s">
        <v>180</v>
      </c>
      <c r="J96" s="32"/>
      <c r="K96" s="32"/>
      <c r="L96" s="32"/>
      <c r="M96" s="32">
        <v>1</v>
      </c>
      <c r="N96" s="217" t="s">
        <v>10</v>
      </c>
    </row>
    <row r="97" spans="1:14" s="14" customFormat="1" x14ac:dyDescent="0.25">
      <c r="A97" s="32">
        <v>91</v>
      </c>
      <c r="B97" s="48" t="s">
        <v>131</v>
      </c>
      <c r="C97" s="36"/>
      <c r="D97" s="40"/>
      <c r="E97" s="78" t="s">
        <v>130</v>
      </c>
      <c r="F97" s="77" t="s">
        <v>143</v>
      </c>
      <c r="G97" s="32"/>
      <c r="H97" s="32">
        <v>1</v>
      </c>
      <c r="I97" s="186" t="s">
        <v>180</v>
      </c>
      <c r="J97" s="32"/>
      <c r="K97" s="32"/>
      <c r="L97" s="32"/>
      <c r="M97" s="32">
        <v>1</v>
      </c>
      <c r="N97" s="217" t="s">
        <v>10</v>
      </c>
    </row>
    <row r="98" spans="1:14" s="14" customFormat="1" x14ac:dyDescent="0.25">
      <c r="A98" s="32">
        <v>92</v>
      </c>
      <c r="B98" s="48" t="s">
        <v>131</v>
      </c>
      <c r="C98" s="36"/>
      <c r="D98" s="40"/>
      <c r="E98" s="78" t="s">
        <v>104</v>
      </c>
      <c r="F98" s="77" t="s">
        <v>144</v>
      </c>
      <c r="G98" s="32"/>
      <c r="H98" s="32">
        <v>1</v>
      </c>
      <c r="I98" s="186" t="s">
        <v>180</v>
      </c>
      <c r="J98" s="32"/>
      <c r="K98" s="32"/>
      <c r="L98" s="32"/>
      <c r="M98" s="32">
        <v>1</v>
      </c>
      <c r="N98" s="217" t="s">
        <v>10</v>
      </c>
    </row>
    <row r="99" spans="1:14" s="14" customFormat="1" x14ac:dyDescent="0.25">
      <c r="A99" s="32">
        <v>93</v>
      </c>
      <c r="B99" s="48" t="s">
        <v>131</v>
      </c>
      <c r="C99" s="36"/>
      <c r="D99" s="40"/>
      <c r="E99" s="78" t="s">
        <v>130</v>
      </c>
      <c r="F99" s="77" t="s">
        <v>145</v>
      </c>
      <c r="G99" s="32"/>
      <c r="H99" s="32">
        <v>1</v>
      </c>
      <c r="I99" s="186" t="s">
        <v>180</v>
      </c>
      <c r="J99" s="32"/>
      <c r="K99" s="32"/>
      <c r="L99" s="32"/>
      <c r="M99" s="32">
        <v>1</v>
      </c>
      <c r="N99" s="217" t="s">
        <v>10</v>
      </c>
    </row>
    <row r="100" spans="1:14" s="14" customFormat="1" x14ac:dyDescent="0.25">
      <c r="A100" s="32">
        <v>94</v>
      </c>
      <c r="B100" s="48" t="s">
        <v>131</v>
      </c>
      <c r="C100" s="36"/>
      <c r="D100" s="40"/>
      <c r="E100" s="78" t="s">
        <v>104</v>
      </c>
      <c r="F100" s="77" t="s">
        <v>146</v>
      </c>
      <c r="G100" s="32"/>
      <c r="H100" s="32">
        <v>1</v>
      </c>
      <c r="I100" s="186" t="s">
        <v>180</v>
      </c>
      <c r="J100" s="32"/>
      <c r="K100" s="32"/>
      <c r="L100" s="32"/>
      <c r="M100" s="32">
        <v>1</v>
      </c>
      <c r="N100" s="217" t="s">
        <v>10</v>
      </c>
    </row>
    <row r="101" spans="1:14" s="14" customFormat="1" x14ac:dyDescent="0.25">
      <c r="A101" s="32">
        <v>95</v>
      </c>
      <c r="B101" s="48" t="s">
        <v>131</v>
      </c>
      <c r="C101" s="36"/>
      <c r="D101" s="40"/>
      <c r="E101" s="78" t="s">
        <v>108</v>
      </c>
      <c r="F101" s="77" t="s">
        <v>147</v>
      </c>
      <c r="G101" s="32"/>
      <c r="H101" s="32">
        <v>1</v>
      </c>
      <c r="I101" s="186" t="s">
        <v>180</v>
      </c>
      <c r="J101" s="32"/>
      <c r="K101" s="32"/>
      <c r="L101" s="32"/>
      <c r="M101" s="32">
        <v>1</v>
      </c>
      <c r="N101" s="217" t="s">
        <v>10</v>
      </c>
    </row>
    <row r="102" spans="1:14" s="14" customFormat="1" x14ac:dyDescent="0.25">
      <c r="A102" s="32">
        <v>96</v>
      </c>
      <c r="B102" s="181" t="s">
        <v>131</v>
      </c>
      <c r="C102" s="36"/>
      <c r="D102" s="40"/>
      <c r="E102" s="78" t="s">
        <v>130</v>
      </c>
      <c r="F102" s="182" t="s">
        <v>365</v>
      </c>
      <c r="G102" s="32"/>
      <c r="H102" s="32">
        <v>1</v>
      </c>
      <c r="I102" s="186" t="s">
        <v>180</v>
      </c>
      <c r="J102" s="32"/>
      <c r="K102" s="32"/>
      <c r="L102" s="32">
        <v>1</v>
      </c>
      <c r="M102" s="32"/>
      <c r="N102" s="217" t="s">
        <v>9</v>
      </c>
    </row>
    <row r="103" spans="1:14" s="14" customFormat="1" x14ac:dyDescent="0.25">
      <c r="A103" s="27">
        <v>97</v>
      </c>
      <c r="B103" s="28" t="s">
        <v>131</v>
      </c>
      <c r="C103" s="29"/>
      <c r="D103" s="30"/>
      <c r="E103" s="184" t="s">
        <v>108</v>
      </c>
      <c r="F103" s="183" t="s">
        <v>402</v>
      </c>
      <c r="G103" s="27">
        <v>1</v>
      </c>
      <c r="H103" s="27"/>
      <c r="I103" s="186" t="s">
        <v>175</v>
      </c>
      <c r="J103" s="27">
        <v>1</v>
      </c>
      <c r="K103" s="27"/>
      <c r="L103" s="27"/>
      <c r="M103" s="27"/>
      <c r="N103" s="216" t="s">
        <v>7</v>
      </c>
    </row>
    <row r="104" spans="1:14" s="14" customFormat="1" x14ac:dyDescent="0.25">
      <c r="A104" s="32">
        <v>98</v>
      </c>
      <c r="B104" s="79" t="s">
        <v>149</v>
      </c>
      <c r="C104" s="36"/>
      <c r="D104" s="40"/>
      <c r="E104" s="78" t="s">
        <v>130</v>
      </c>
      <c r="F104" s="80" t="s">
        <v>150</v>
      </c>
      <c r="G104" s="32">
        <v>1</v>
      </c>
      <c r="H104" s="32"/>
      <c r="I104" s="186" t="s">
        <v>175</v>
      </c>
      <c r="J104" s="32">
        <v>1</v>
      </c>
      <c r="K104" s="32"/>
      <c r="L104" s="32"/>
      <c r="M104" s="32"/>
      <c r="N104" s="216" t="s">
        <v>7</v>
      </c>
    </row>
    <row r="105" spans="1:14" s="14" customFormat="1" x14ac:dyDescent="0.25">
      <c r="A105" s="32">
        <v>99</v>
      </c>
      <c r="B105" s="79" t="s">
        <v>149</v>
      </c>
      <c r="C105" s="36"/>
      <c r="D105" s="40"/>
      <c r="E105" s="78" t="s">
        <v>107</v>
      </c>
      <c r="F105" s="77" t="s">
        <v>151</v>
      </c>
      <c r="G105" s="32">
        <v>1</v>
      </c>
      <c r="H105" s="32"/>
      <c r="I105" s="186" t="s">
        <v>175</v>
      </c>
      <c r="J105" s="32">
        <v>1</v>
      </c>
      <c r="K105" s="32"/>
      <c r="L105" s="32"/>
      <c r="M105" s="32"/>
      <c r="N105" s="216" t="s">
        <v>7</v>
      </c>
    </row>
    <row r="106" spans="1:14" s="14" customFormat="1" x14ac:dyDescent="0.25">
      <c r="A106" s="32">
        <v>100</v>
      </c>
      <c r="B106" s="79" t="s">
        <v>149</v>
      </c>
      <c r="C106" s="36"/>
      <c r="D106" s="40"/>
      <c r="E106" s="78" t="s">
        <v>104</v>
      </c>
      <c r="F106" s="77" t="s">
        <v>152</v>
      </c>
      <c r="G106" s="32">
        <v>1</v>
      </c>
      <c r="H106" s="32"/>
      <c r="I106" s="186" t="s">
        <v>175</v>
      </c>
      <c r="J106" s="32">
        <v>1</v>
      </c>
      <c r="K106" s="32"/>
      <c r="L106" s="32"/>
      <c r="M106" s="32"/>
      <c r="N106" s="216" t="s">
        <v>7</v>
      </c>
    </row>
    <row r="107" spans="1:14" s="14" customFormat="1" x14ac:dyDescent="0.25">
      <c r="A107" s="32">
        <v>101</v>
      </c>
      <c r="B107" s="79" t="s">
        <v>149</v>
      </c>
      <c r="C107" s="36"/>
      <c r="D107" s="40"/>
      <c r="E107" s="78" t="s">
        <v>104</v>
      </c>
      <c r="F107" s="77" t="s">
        <v>153</v>
      </c>
      <c r="G107" s="32">
        <v>1</v>
      </c>
      <c r="H107" s="32"/>
      <c r="I107" s="186" t="s">
        <v>175</v>
      </c>
      <c r="J107" s="32"/>
      <c r="K107" s="32">
        <v>1</v>
      </c>
      <c r="L107" s="32"/>
      <c r="M107" s="32"/>
      <c r="N107" s="217" t="s">
        <v>8</v>
      </c>
    </row>
    <row r="108" spans="1:14" s="14" customFormat="1" x14ac:dyDescent="0.25">
      <c r="A108" s="32">
        <v>102</v>
      </c>
      <c r="B108" s="79" t="s">
        <v>149</v>
      </c>
      <c r="C108" s="36"/>
      <c r="D108" s="40"/>
      <c r="E108" s="78" t="s">
        <v>108</v>
      </c>
      <c r="F108" s="77" t="s">
        <v>154</v>
      </c>
      <c r="G108" s="32">
        <v>1</v>
      </c>
      <c r="H108" s="32"/>
      <c r="I108" s="186" t="s">
        <v>175</v>
      </c>
      <c r="J108" s="32"/>
      <c r="K108" s="32">
        <v>1</v>
      </c>
      <c r="L108" s="32"/>
      <c r="M108" s="32"/>
      <c r="N108" s="217" t="s">
        <v>8</v>
      </c>
    </row>
    <row r="109" spans="1:14" s="14" customFormat="1" x14ac:dyDescent="0.25">
      <c r="A109" s="32">
        <v>103</v>
      </c>
      <c r="B109" s="79" t="s">
        <v>149</v>
      </c>
      <c r="C109" s="36"/>
      <c r="D109" s="40"/>
      <c r="E109" s="78" t="s">
        <v>107</v>
      </c>
      <c r="F109" s="77" t="s">
        <v>155</v>
      </c>
      <c r="G109" s="32">
        <v>1</v>
      </c>
      <c r="H109" s="32"/>
      <c r="I109" s="186" t="s">
        <v>175</v>
      </c>
      <c r="J109" s="32"/>
      <c r="K109" s="32">
        <v>1</v>
      </c>
      <c r="L109" s="32"/>
      <c r="M109" s="32"/>
      <c r="N109" s="217" t="s">
        <v>8</v>
      </c>
    </row>
    <row r="110" spans="1:14" s="14" customFormat="1" x14ac:dyDescent="0.25">
      <c r="A110" s="32">
        <v>104</v>
      </c>
      <c r="B110" s="79" t="s">
        <v>149</v>
      </c>
      <c r="C110" s="36"/>
      <c r="D110" s="40"/>
      <c r="E110" s="78" t="s">
        <v>104</v>
      </c>
      <c r="F110" s="77" t="s">
        <v>156</v>
      </c>
      <c r="G110" s="32">
        <v>1</v>
      </c>
      <c r="H110" s="32"/>
      <c r="I110" s="186" t="s">
        <v>175</v>
      </c>
      <c r="J110" s="32"/>
      <c r="K110" s="32">
        <v>1</v>
      </c>
      <c r="L110" s="32"/>
      <c r="M110" s="32"/>
      <c r="N110" s="217" t="s">
        <v>8</v>
      </c>
    </row>
    <row r="111" spans="1:14" s="14" customFormat="1" x14ac:dyDescent="0.25">
      <c r="A111" s="32">
        <v>105</v>
      </c>
      <c r="B111" s="79" t="s">
        <v>149</v>
      </c>
      <c r="C111" s="36"/>
      <c r="D111" s="40"/>
      <c r="E111" s="78" t="s">
        <v>104</v>
      </c>
      <c r="F111" s="77" t="s">
        <v>157</v>
      </c>
      <c r="G111" s="32">
        <v>1</v>
      </c>
      <c r="H111" s="32"/>
      <c r="I111" s="186" t="s">
        <v>175</v>
      </c>
      <c r="J111" s="32">
        <v>1</v>
      </c>
      <c r="K111" s="32"/>
      <c r="L111" s="32"/>
      <c r="M111" s="32"/>
      <c r="N111" s="216" t="s">
        <v>7</v>
      </c>
    </row>
    <row r="112" spans="1:14" s="14" customFormat="1" x14ac:dyDescent="0.25">
      <c r="A112" s="32">
        <v>106</v>
      </c>
      <c r="B112" s="79" t="s">
        <v>149</v>
      </c>
      <c r="C112" s="36"/>
      <c r="D112" s="40"/>
      <c r="E112" s="78" t="s">
        <v>109</v>
      </c>
      <c r="F112" s="80" t="s">
        <v>160</v>
      </c>
      <c r="G112" s="32"/>
      <c r="H112" s="32">
        <v>1</v>
      </c>
      <c r="I112" s="186" t="s">
        <v>180</v>
      </c>
      <c r="J112" s="32"/>
      <c r="K112" s="32"/>
      <c r="L112" s="32">
        <v>1</v>
      </c>
      <c r="M112" s="32"/>
      <c r="N112" s="217" t="s">
        <v>9</v>
      </c>
    </row>
    <row r="113" spans="1:14" s="14" customFormat="1" x14ac:dyDescent="0.25">
      <c r="A113" s="32">
        <v>107</v>
      </c>
      <c r="B113" s="79" t="s">
        <v>149</v>
      </c>
      <c r="C113" s="36"/>
      <c r="D113" s="40"/>
      <c r="E113" s="78" t="s">
        <v>104</v>
      </c>
      <c r="F113" s="77" t="s">
        <v>158</v>
      </c>
      <c r="G113" s="32"/>
      <c r="H113" s="32">
        <v>1</v>
      </c>
      <c r="I113" s="186" t="s">
        <v>180</v>
      </c>
      <c r="J113" s="32"/>
      <c r="K113" s="32"/>
      <c r="L113" s="32"/>
      <c r="M113" s="32">
        <v>1</v>
      </c>
      <c r="N113" s="217" t="s">
        <v>10</v>
      </c>
    </row>
    <row r="114" spans="1:14" s="14" customFormat="1" x14ac:dyDescent="0.25">
      <c r="A114" s="27">
        <v>108</v>
      </c>
      <c r="B114" s="185" t="s">
        <v>149</v>
      </c>
      <c r="C114" s="29"/>
      <c r="D114" s="30"/>
      <c r="E114" s="81" t="s">
        <v>130</v>
      </c>
      <c r="F114" s="82" t="s">
        <v>159</v>
      </c>
      <c r="G114" s="27">
        <v>1</v>
      </c>
      <c r="H114" s="27"/>
      <c r="I114" s="186" t="s">
        <v>175</v>
      </c>
      <c r="J114" s="27"/>
      <c r="K114" s="27">
        <v>1</v>
      </c>
      <c r="L114" s="27"/>
      <c r="M114" s="27"/>
      <c r="N114" s="217" t="s">
        <v>8</v>
      </c>
    </row>
    <row r="115" spans="1:14" s="14" customFormat="1" x14ac:dyDescent="0.25">
      <c r="A115" s="32">
        <v>109</v>
      </c>
      <c r="B115" s="186" t="s">
        <v>163</v>
      </c>
      <c r="C115" s="36"/>
      <c r="D115" s="40"/>
      <c r="E115" s="78" t="s">
        <v>100</v>
      </c>
      <c r="F115" s="187" t="s">
        <v>404</v>
      </c>
      <c r="G115" s="32">
        <v>1</v>
      </c>
      <c r="H115" s="32"/>
      <c r="I115" s="186" t="s">
        <v>175</v>
      </c>
      <c r="J115" s="32"/>
      <c r="K115" s="32">
        <v>1</v>
      </c>
      <c r="L115" s="32"/>
      <c r="M115" s="32"/>
      <c r="N115" s="217" t="s">
        <v>8</v>
      </c>
    </row>
    <row r="116" spans="1:14" s="14" customFormat="1" x14ac:dyDescent="0.25">
      <c r="A116" s="32">
        <v>110</v>
      </c>
      <c r="B116" s="186" t="s">
        <v>163</v>
      </c>
      <c r="C116" s="36"/>
      <c r="D116" s="40"/>
      <c r="E116" s="78" t="s">
        <v>105</v>
      </c>
      <c r="F116" s="187" t="s">
        <v>405</v>
      </c>
      <c r="G116" s="32">
        <v>1</v>
      </c>
      <c r="H116" s="32"/>
      <c r="I116" s="186" t="s">
        <v>175</v>
      </c>
      <c r="J116" s="32">
        <v>1</v>
      </c>
      <c r="K116" s="32"/>
      <c r="L116" s="32"/>
      <c r="M116" s="32"/>
      <c r="N116" s="216" t="s">
        <v>7</v>
      </c>
    </row>
    <row r="117" spans="1:14" s="14" customFormat="1" x14ac:dyDescent="0.25">
      <c r="A117" s="32">
        <v>111</v>
      </c>
      <c r="B117" s="186" t="s">
        <v>163</v>
      </c>
      <c r="C117" s="36"/>
      <c r="D117" s="40"/>
      <c r="E117" s="78" t="s">
        <v>108</v>
      </c>
      <c r="F117" s="187" t="s">
        <v>406</v>
      </c>
      <c r="G117" s="32">
        <v>1</v>
      </c>
      <c r="H117" s="32"/>
      <c r="I117" s="186" t="s">
        <v>175</v>
      </c>
      <c r="J117" s="32"/>
      <c r="K117" s="32">
        <v>1</v>
      </c>
      <c r="L117" s="32"/>
      <c r="M117" s="32"/>
      <c r="N117" s="217" t="s">
        <v>8</v>
      </c>
    </row>
    <row r="118" spans="1:14" s="14" customFormat="1" x14ac:dyDescent="0.25">
      <c r="A118" s="32">
        <v>112</v>
      </c>
      <c r="B118" s="186" t="s">
        <v>163</v>
      </c>
      <c r="C118" s="36"/>
      <c r="D118" s="40"/>
      <c r="E118" s="78" t="s">
        <v>108</v>
      </c>
      <c r="F118" s="187" t="s">
        <v>407</v>
      </c>
      <c r="G118" s="32">
        <v>1</v>
      </c>
      <c r="H118" s="32"/>
      <c r="I118" s="186" t="s">
        <v>175</v>
      </c>
      <c r="J118" s="32"/>
      <c r="K118" s="32">
        <v>1</v>
      </c>
      <c r="L118" s="32"/>
      <c r="M118" s="32"/>
      <c r="N118" s="217" t="s">
        <v>8</v>
      </c>
    </row>
    <row r="119" spans="1:14" s="14" customFormat="1" x14ac:dyDescent="0.25">
      <c r="A119" s="32">
        <v>113</v>
      </c>
      <c r="B119" s="186" t="s">
        <v>163</v>
      </c>
      <c r="C119" s="36"/>
      <c r="D119" s="40"/>
      <c r="E119" s="188" t="s">
        <v>108</v>
      </c>
      <c r="F119" s="187" t="s">
        <v>408</v>
      </c>
      <c r="G119" s="32">
        <v>1</v>
      </c>
      <c r="H119" s="32"/>
      <c r="I119" s="186" t="s">
        <v>175</v>
      </c>
      <c r="J119" s="32"/>
      <c r="K119" s="32">
        <v>1</v>
      </c>
      <c r="L119" s="32"/>
      <c r="M119" s="32"/>
      <c r="N119" s="217" t="s">
        <v>8</v>
      </c>
    </row>
    <row r="120" spans="1:14" s="14" customFormat="1" x14ac:dyDescent="0.25">
      <c r="A120" s="32">
        <v>114</v>
      </c>
      <c r="B120" s="186" t="s">
        <v>163</v>
      </c>
      <c r="C120" s="36"/>
      <c r="D120" s="40"/>
      <c r="E120" s="78" t="s">
        <v>130</v>
      </c>
      <c r="F120" s="187" t="s">
        <v>409</v>
      </c>
      <c r="G120" s="32">
        <v>1</v>
      </c>
      <c r="H120" s="32"/>
      <c r="I120" s="186" t="s">
        <v>175</v>
      </c>
      <c r="J120" s="32">
        <v>1</v>
      </c>
      <c r="K120" s="32"/>
      <c r="L120" s="32"/>
      <c r="M120" s="32"/>
      <c r="N120" s="216" t="s">
        <v>7</v>
      </c>
    </row>
    <row r="121" spans="1:14" s="14" customFormat="1" x14ac:dyDescent="0.25">
      <c r="A121" s="32">
        <v>115</v>
      </c>
      <c r="B121" s="186" t="s">
        <v>163</v>
      </c>
      <c r="C121" s="36"/>
      <c r="D121" s="40"/>
      <c r="E121" s="78" t="s">
        <v>130</v>
      </c>
      <c r="F121" s="77" t="s">
        <v>410</v>
      </c>
      <c r="G121" s="32">
        <v>1</v>
      </c>
      <c r="H121" s="32"/>
      <c r="I121" s="186" t="s">
        <v>175</v>
      </c>
      <c r="J121" s="32"/>
      <c r="K121" s="32">
        <v>1</v>
      </c>
      <c r="L121" s="32"/>
      <c r="M121" s="32"/>
      <c r="N121" s="217" t="s">
        <v>8</v>
      </c>
    </row>
    <row r="122" spans="1:14" s="14" customFormat="1" x14ac:dyDescent="0.25">
      <c r="A122" s="32">
        <v>116</v>
      </c>
      <c r="B122" s="186" t="s">
        <v>163</v>
      </c>
      <c r="C122" s="36"/>
      <c r="D122" s="40"/>
      <c r="E122" s="78" t="s">
        <v>130</v>
      </c>
      <c r="F122" s="77" t="s">
        <v>411</v>
      </c>
      <c r="G122" s="32">
        <v>1</v>
      </c>
      <c r="H122" s="32"/>
      <c r="I122" s="186" t="s">
        <v>175</v>
      </c>
      <c r="J122" s="32">
        <v>1</v>
      </c>
      <c r="K122" s="32"/>
      <c r="L122" s="32"/>
      <c r="M122" s="32"/>
      <c r="N122" s="216" t="s">
        <v>7</v>
      </c>
    </row>
    <row r="123" spans="1:14" s="14" customFormat="1" x14ac:dyDescent="0.25">
      <c r="A123" s="32">
        <v>117</v>
      </c>
      <c r="B123" s="186" t="s">
        <v>163</v>
      </c>
      <c r="C123" s="36"/>
      <c r="D123" s="40"/>
      <c r="E123" s="78" t="s">
        <v>108</v>
      </c>
      <c r="F123" s="187" t="s">
        <v>412</v>
      </c>
      <c r="G123" s="32">
        <v>1</v>
      </c>
      <c r="H123" s="32"/>
      <c r="I123" s="186" t="s">
        <v>175</v>
      </c>
      <c r="J123" s="32"/>
      <c r="K123" s="32">
        <v>1</v>
      </c>
      <c r="L123" s="32"/>
      <c r="M123" s="32"/>
      <c r="N123" s="217" t="s">
        <v>8</v>
      </c>
    </row>
    <row r="124" spans="1:14" s="14" customFormat="1" x14ac:dyDescent="0.25">
      <c r="A124" s="32">
        <v>118</v>
      </c>
      <c r="B124" s="186" t="s">
        <v>163</v>
      </c>
      <c r="C124" s="36"/>
      <c r="D124" s="40"/>
      <c r="E124" s="188" t="s">
        <v>108</v>
      </c>
      <c r="F124" s="187" t="s">
        <v>413</v>
      </c>
      <c r="G124" s="32">
        <v>1</v>
      </c>
      <c r="H124" s="32"/>
      <c r="I124" s="186" t="s">
        <v>175</v>
      </c>
      <c r="J124" s="32"/>
      <c r="K124" s="32">
        <v>1</v>
      </c>
      <c r="L124" s="32"/>
      <c r="M124" s="32"/>
      <c r="N124" s="217" t="s">
        <v>8</v>
      </c>
    </row>
    <row r="125" spans="1:14" s="14" customFormat="1" x14ac:dyDescent="0.25">
      <c r="A125" s="32">
        <v>119</v>
      </c>
      <c r="B125" s="186" t="s">
        <v>163</v>
      </c>
      <c r="C125" s="36"/>
      <c r="D125" s="40"/>
      <c r="E125" s="188" t="s">
        <v>108</v>
      </c>
      <c r="F125" s="187" t="s">
        <v>414</v>
      </c>
      <c r="G125" s="32">
        <v>1</v>
      </c>
      <c r="H125" s="32"/>
      <c r="I125" s="186" t="s">
        <v>175</v>
      </c>
      <c r="J125" s="32"/>
      <c r="K125" s="32">
        <v>1</v>
      </c>
      <c r="L125" s="32"/>
      <c r="M125" s="32"/>
      <c r="N125" s="217" t="s">
        <v>8</v>
      </c>
    </row>
    <row r="126" spans="1:14" s="14" customFormat="1" x14ac:dyDescent="0.25">
      <c r="A126" s="32">
        <v>120</v>
      </c>
      <c r="B126" s="186" t="s">
        <v>163</v>
      </c>
      <c r="C126" s="36"/>
      <c r="D126" s="40"/>
      <c r="E126" s="188" t="s">
        <v>108</v>
      </c>
      <c r="F126" s="187" t="s">
        <v>415</v>
      </c>
      <c r="G126" s="32">
        <v>1</v>
      </c>
      <c r="H126" s="32"/>
      <c r="I126" s="186" t="s">
        <v>175</v>
      </c>
      <c r="J126" s="32"/>
      <c r="K126" s="32">
        <v>1</v>
      </c>
      <c r="L126" s="32"/>
      <c r="M126" s="32"/>
      <c r="N126" s="217" t="s">
        <v>8</v>
      </c>
    </row>
    <row r="127" spans="1:14" s="14" customFormat="1" x14ac:dyDescent="0.25">
      <c r="A127" s="32">
        <v>121</v>
      </c>
      <c r="B127" s="186" t="s">
        <v>163</v>
      </c>
      <c r="C127" s="36"/>
      <c r="D127" s="40"/>
      <c r="E127" s="188" t="s">
        <v>111</v>
      </c>
      <c r="F127" s="187" t="s">
        <v>416</v>
      </c>
      <c r="G127" s="32"/>
      <c r="H127" s="32">
        <v>1</v>
      </c>
      <c r="I127" s="186" t="s">
        <v>180</v>
      </c>
      <c r="J127" s="32"/>
      <c r="K127" s="32"/>
      <c r="L127" s="32"/>
      <c r="M127" s="32">
        <v>1</v>
      </c>
      <c r="N127" s="217" t="s">
        <v>10</v>
      </c>
    </row>
    <row r="128" spans="1:14" s="14" customFormat="1" x14ac:dyDescent="0.25">
      <c r="A128" s="32">
        <v>122</v>
      </c>
      <c r="B128" s="186" t="s">
        <v>163</v>
      </c>
      <c r="C128" s="36"/>
      <c r="D128" s="40"/>
      <c r="E128" s="188" t="s">
        <v>130</v>
      </c>
      <c r="F128" s="187" t="s">
        <v>417</v>
      </c>
      <c r="G128" s="32"/>
      <c r="H128" s="32">
        <v>1</v>
      </c>
      <c r="I128" s="186" t="s">
        <v>180</v>
      </c>
      <c r="J128" s="32"/>
      <c r="K128" s="32"/>
      <c r="L128" s="32"/>
      <c r="M128" s="32">
        <v>1</v>
      </c>
      <c r="N128" s="217" t="s">
        <v>10</v>
      </c>
    </row>
    <row r="129" spans="1:14" s="14" customFormat="1" x14ac:dyDescent="0.25">
      <c r="A129" s="32">
        <v>123</v>
      </c>
      <c r="B129" s="186" t="s">
        <v>163</v>
      </c>
      <c r="C129" s="36"/>
      <c r="D129" s="40"/>
      <c r="E129" s="188" t="s">
        <v>130</v>
      </c>
      <c r="F129" s="187" t="s">
        <v>418</v>
      </c>
      <c r="G129" s="32"/>
      <c r="H129" s="32">
        <v>1</v>
      </c>
      <c r="I129" s="186" t="s">
        <v>180</v>
      </c>
      <c r="J129" s="32"/>
      <c r="K129" s="32"/>
      <c r="L129" s="32"/>
      <c r="M129" s="32">
        <v>1</v>
      </c>
      <c r="N129" s="217" t="s">
        <v>10</v>
      </c>
    </row>
    <row r="130" spans="1:14" s="14" customFormat="1" x14ac:dyDescent="0.25">
      <c r="A130" s="32">
        <v>124</v>
      </c>
      <c r="B130" s="186" t="s">
        <v>163</v>
      </c>
      <c r="C130" s="36"/>
      <c r="D130" s="40"/>
      <c r="E130" s="188" t="s">
        <v>105</v>
      </c>
      <c r="F130" s="187" t="s">
        <v>419</v>
      </c>
      <c r="G130" s="32"/>
      <c r="H130" s="32">
        <v>1</v>
      </c>
      <c r="I130" s="186" t="s">
        <v>180</v>
      </c>
      <c r="J130" s="32"/>
      <c r="K130" s="32"/>
      <c r="L130" s="32"/>
      <c r="M130" s="32">
        <v>1</v>
      </c>
      <c r="N130" s="217" t="s">
        <v>10</v>
      </c>
    </row>
    <row r="131" spans="1:14" s="14" customFormat="1" x14ac:dyDescent="0.25">
      <c r="A131" s="32">
        <v>125</v>
      </c>
      <c r="B131" s="186" t="s">
        <v>163</v>
      </c>
      <c r="C131" s="36"/>
      <c r="D131" s="40"/>
      <c r="E131" s="188" t="s">
        <v>111</v>
      </c>
      <c r="F131" s="187" t="s">
        <v>420</v>
      </c>
      <c r="G131" s="32"/>
      <c r="H131" s="32">
        <v>1</v>
      </c>
      <c r="I131" s="186" t="s">
        <v>180</v>
      </c>
      <c r="J131" s="32"/>
      <c r="K131" s="32"/>
      <c r="L131" s="32"/>
      <c r="M131" s="32">
        <v>1</v>
      </c>
      <c r="N131" s="217" t="s">
        <v>10</v>
      </c>
    </row>
    <row r="132" spans="1:14" s="14" customFormat="1" x14ac:dyDescent="0.25">
      <c r="A132" s="32">
        <v>126</v>
      </c>
      <c r="B132" s="186" t="s">
        <v>163</v>
      </c>
      <c r="C132" s="36"/>
      <c r="D132" s="40"/>
      <c r="E132" s="188" t="s">
        <v>130</v>
      </c>
      <c r="F132" s="187" t="s">
        <v>421</v>
      </c>
      <c r="G132" s="32"/>
      <c r="H132" s="32">
        <v>1</v>
      </c>
      <c r="I132" s="186" t="s">
        <v>180</v>
      </c>
      <c r="J132" s="32"/>
      <c r="K132" s="32"/>
      <c r="L132" s="32"/>
      <c r="M132" s="32">
        <v>1</v>
      </c>
      <c r="N132" s="217" t="s">
        <v>10</v>
      </c>
    </row>
    <row r="133" spans="1:14" s="14" customFormat="1" x14ac:dyDescent="0.25">
      <c r="A133" s="32">
        <v>127</v>
      </c>
      <c r="B133" s="186" t="s">
        <v>163</v>
      </c>
      <c r="C133" s="36"/>
      <c r="D133" s="40"/>
      <c r="E133" s="188" t="s">
        <v>105</v>
      </c>
      <c r="F133" s="187" t="s">
        <v>422</v>
      </c>
      <c r="G133" s="32"/>
      <c r="H133" s="32">
        <v>1</v>
      </c>
      <c r="I133" s="186" t="s">
        <v>180</v>
      </c>
      <c r="J133" s="32"/>
      <c r="K133" s="32"/>
      <c r="L133" s="32"/>
      <c r="M133" s="32">
        <v>1</v>
      </c>
      <c r="N133" s="217" t="s">
        <v>10</v>
      </c>
    </row>
    <row r="134" spans="1:14" s="14" customFormat="1" x14ac:dyDescent="0.25">
      <c r="A134" s="32">
        <v>128</v>
      </c>
      <c r="B134" s="186" t="s">
        <v>163</v>
      </c>
      <c r="C134" s="36"/>
      <c r="D134" s="40"/>
      <c r="E134" s="188" t="s">
        <v>130</v>
      </c>
      <c r="F134" s="187" t="s">
        <v>193</v>
      </c>
      <c r="G134" s="32"/>
      <c r="H134" s="32">
        <v>1</v>
      </c>
      <c r="I134" s="186" t="s">
        <v>180</v>
      </c>
      <c r="J134" s="32"/>
      <c r="K134" s="32"/>
      <c r="L134" s="32"/>
      <c r="M134" s="32">
        <v>1</v>
      </c>
      <c r="N134" s="217" t="s">
        <v>10</v>
      </c>
    </row>
    <row r="135" spans="1:14" s="14" customFormat="1" x14ac:dyDescent="0.25">
      <c r="A135" s="32">
        <v>129</v>
      </c>
      <c r="B135" s="186" t="s">
        <v>163</v>
      </c>
      <c r="C135" s="36"/>
      <c r="D135" s="40"/>
      <c r="E135" s="188" t="s">
        <v>130</v>
      </c>
      <c r="F135" s="187" t="s">
        <v>191</v>
      </c>
      <c r="G135" s="32"/>
      <c r="H135" s="32">
        <v>1</v>
      </c>
      <c r="I135" s="186" t="s">
        <v>180</v>
      </c>
      <c r="J135" s="32"/>
      <c r="K135" s="32"/>
      <c r="L135" s="32"/>
      <c r="M135" s="32">
        <v>1</v>
      </c>
      <c r="N135" s="217" t="s">
        <v>10</v>
      </c>
    </row>
    <row r="136" spans="1:14" s="14" customFormat="1" x14ac:dyDescent="0.25">
      <c r="A136" s="27">
        <v>130</v>
      </c>
      <c r="B136" s="189" t="s">
        <v>163</v>
      </c>
      <c r="C136" s="29"/>
      <c r="D136" s="30"/>
      <c r="E136" s="190" t="s">
        <v>130</v>
      </c>
      <c r="F136" s="191" t="s">
        <v>423</v>
      </c>
      <c r="G136" s="27"/>
      <c r="H136" s="27">
        <v>1</v>
      </c>
      <c r="I136" s="186" t="s">
        <v>180</v>
      </c>
      <c r="J136" s="27"/>
      <c r="K136" s="27"/>
      <c r="L136" s="27"/>
      <c r="M136" s="27">
        <v>1</v>
      </c>
      <c r="N136" s="217" t="s">
        <v>10</v>
      </c>
    </row>
    <row r="137" spans="1:14" s="14" customFormat="1" x14ac:dyDescent="0.25">
      <c r="A137" s="32">
        <v>131</v>
      </c>
      <c r="B137" s="186" t="s">
        <v>162</v>
      </c>
      <c r="C137" s="36"/>
      <c r="D137" s="40"/>
      <c r="E137" s="188" t="s">
        <v>100</v>
      </c>
      <c r="F137" s="187" t="s">
        <v>424</v>
      </c>
      <c r="G137" s="32">
        <v>1</v>
      </c>
      <c r="H137" s="32"/>
      <c r="I137" s="186" t="s">
        <v>175</v>
      </c>
      <c r="J137" s="32">
        <v>1</v>
      </c>
      <c r="K137" s="32"/>
      <c r="L137" s="32"/>
      <c r="M137" s="32"/>
      <c r="N137" s="216" t="s">
        <v>7</v>
      </c>
    </row>
    <row r="138" spans="1:14" s="14" customFormat="1" x14ac:dyDescent="0.25">
      <c r="A138" s="32">
        <v>132</v>
      </c>
      <c r="B138" s="186" t="s">
        <v>162</v>
      </c>
      <c r="C138" s="36"/>
      <c r="D138" s="40"/>
      <c r="E138" s="188" t="s">
        <v>100</v>
      </c>
      <c r="F138" s="187" t="s">
        <v>425</v>
      </c>
      <c r="G138" s="32">
        <v>1</v>
      </c>
      <c r="H138" s="32"/>
      <c r="I138" s="186" t="s">
        <v>175</v>
      </c>
      <c r="J138" s="32">
        <v>1</v>
      </c>
      <c r="K138" s="32"/>
      <c r="L138" s="32"/>
      <c r="M138" s="32"/>
      <c r="N138" s="216" t="s">
        <v>7</v>
      </c>
    </row>
    <row r="139" spans="1:14" s="14" customFormat="1" x14ac:dyDescent="0.25">
      <c r="A139" s="32">
        <v>133</v>
      </c>
      <c r="B139" s="186" t="s">
        <v>162</v>
      </c>
      <c r="C139" s="36"/>
      <c r="D139" s="40"/>
      <c r="E139" s="188" t="s">
        <v>100</v>
      </c>
      <c r="F139" s="187" t="s">
        <v>426</v>
      </c>
      <c r="G139" s="32">
        <v>1</v>
      </c>
      <c r="H139" s="32"/>
      <c r="I139" s="186" t="s">
        <v>175</v>
      </c>
      <c r="J139" s="32">
        <v>1</v>
      </c>
      <c r="K139" s="32"/>
      <c r="L139" s="32"/>
      <c r="M139" s="32"/>
      <c r="N139" s="216" t="s">
        <v>7</v>
      </c>
    </row>
    <row r="140" spans="1:14" s="14" customFormat="1" x14ac:dyDescent="0.25">
      <c r="A140" s="32">
        <v>134</v>
      </c>
      <c r="B140" s="186" t="s">
        <v>162</v>
      </c>
      <c r="C140" s="36"/>
      <c r="D140" s="40"/>
      <c r="E140" s="188" t="s">
        <v>114</v>
      </c>
      <c r="F140" s="187" t="s">
        <v>427</v>
      </c>
      <c r="G140" s="32">
        <v>1</v>
      </c>
      <c r="H140" s="32"/>
      <c r="I140" s="186" t="s">
        <v>175</v>
      </c>
      <c r="J140" s="32">
        <v>1</v>
      </c>
      <c r="K140" s="32"/>
      <c r="L140" s="32"/>
      <c r="M140" s="32"/>
      <c r="N140" s="216" t="s">
        <v>7</v>
      </c>
    </row>
    <row r="141" spans="1:14" s="14" customFormat="1" x14ac:dyDescent="0.25">
      <c r="A141" s="32">
        <v>135</v>
      </c>
      <c r="B141" s="186" t="s">
        <v>162</v>
      </c>
      <c r="C141" s="36"/>
      <c r="D141" s="40"/>
      <c r="E141" s="188" t="s">
        <v>112</v>
      </c>
      <c r="F141" s="187" t="s">
        <v>428</v>
      </c>
      <c r="G141" s="32">
        <v>1</v>
      </c>
      <c r="H141" s="32"/>
      <c r="I141" s="186" t="s">
        <v>175</v>
      </c>
      <c r="J141" s="32">
        <v>1</v>
      </c>
      <c r="K141" s="32"/>
      <c r="L141" s="32"/>
      <c r="M141" s="32"/>
      <c r="N141" s="216" t="s">
        <v>7</v>
      </c>
    </row>
    <row r="142" spans="1:14" s="14" customFormat="1" x14ac:dyDescent="0.25">
      <c r="A142" s="32">
        <v>136</v>
      </c>
      <c r="B142" s="186" t="s">
        <v>162</v>
      </c>
      <c r="C142" s="36"/>
      <c r="D142" s="40"/>
      <c r="E142" s="188" t="s">
        <v>108</v>
      </c>
      <c r="F142" s="187" t="s">
        <v>429</v>
      </c>
      <c r="G142" s="32">
        <v>1</v>
      </c>
      <c r="H142" s="32"/>
      <c r="I142" s="186" t="s">
        <v>175</v>
      </c>
      <c r="J142" s="32">
        <v>1</v>
      </c>
      <c r="K142" s="32"/>
      <c r="L142" s="32"/>
      <c r="M142" s="32"/>
      <c r="N142" s="216" t="s">
        <v>7</v>
      </c>
    </row>
    <row r="143" spans="1:14" s="14" customFormat="1" x14ac:dyDescent="0.25">
      <c r="A143" s="32">
        <v>137</v>
      </c>
      <c r="B143" s="186" t="s">
        <v>162</v>
      </c>
      <c r="C143" s="36"/>
      <c r="D143" s="40"/>
      <c r="E143" s="188" t="s">
        <v>105</v>
      </c>
      <c r="F143" s="187" t="s">
        <v>430</v>
      </c>
      <c r="G143" s="32">
        <v>1</v>
      </c>
      <c r="H143" s="32"/>
      <c r="I143" s="186" t="s">
        <v>175</v>
      </c>
      <c r="J143" s="32">
        <v>1</v>
      </c>
      <c r="K143" s="32"/>
      <c r="L143" s="32"/>
      <c r="M143" s="32"/>
      <c r="N143" s="216" t="s">
        <v>7</v>
      </c>
    </row>
    <row r="144" spans="1:14" s="14" customFormat="1" x14ac:dyDescent="0.25">
      <c r="A144" s="32">
        <v>138</v>
      </c>
      <c r="B144" s="186" t="s">
        <v>162</v>
      </c>
      <c r="C144" s="36"/>
      <c r="D144" s="40"/>
      <c r="E144" s="188" t="s">
        <v>101</v>
      </c>
      <c r="F144" s="187" t="s">
        <v>431</v>
      </c>
      <c r="G144" s="32">
        <v>1</v>
      </c>
      <c r="H144" s="32"/>
      <c r="I144" s="186" t="s">
        <v>175</v>
      </c>
      <c r="J144" s="32">
        <v>1</v>
      </c>
      <c r="K144" s="32"/>
      <c r="L144" s="32"/>
      <c r="M144" s="32"/>
      <c r="N144" s="216" t="s">
        <v>7</v>
      </c>
    </row>
    <row r="145" spans="1:14" s="14" customFormat="1" x14ac:dyDescent="0.25">
      <c r="A145" s="32">
        <v>139</v>
      </c>
      <c r="B145" s="186" t="s">
        <v>162</v>
      </c>
      <c r="C145" s="36"/>
      <c r="D145" s="40"/>
      <c r="E145" s="188" t="s">
        <v>114</v>
      </c>
      <c r="F145" s="187" t="s">
        <v>432</v>
      </c>
      <c r="G145" s="32">
        <v>1</v>
      </c>
      <c r="H145" s="32"/>
      <c r="I145" s="186" t="s">
        <v>175</v>
      </c>
      <c r="J145" s="32">
        <v>1</v>
      </c>
      <c r="K145" s="32"/>
      <c r="L145" s="32"/>
      <c r="M145" s="32"/>
      <c r="N145" s="216" t="s">
        <v>7</v>
      </c>
    </row>
    <row r="146" spans="1:14" s="14" customFormat="1" x14ac:dyDescent="0.25">
      <c r="A146" s="32">
        <v>140</v>
      </c>
      <c r="B146" s="186" t="s">
        <v>162</v>
      </c>
      <c r="C146" s="36"/>
      <c r="D146" s="40"/>
      <c r="E146" s="188" t="s">
        <v>103</v>
      </c>
      <c r="F146" s="187" t="s">
        <v>433</v>
      </c>
      <c r="G146" s="32"/>
      <c r="H146" s="32">
        <v>1</v>
      </c>
      <c r="I146" s="186" t="s">
        <v>180</v>
      </c>
      <c r="J146" s="32"/>
      <c r="K146" s="32"/>
      <c r="L146" s="32"/>
      <c r="M146" s="32">
        <v>1</v>
      </c>
      <c r="N146" s="217" t="s">
        <v>10</v>
      </c>
    </row>
    <row r="147" spans="1:14" s="14" customFormat="1" x14ac:dyDescent="0.25">
      <c r="A147" s="32">
        <v>141</v>
      </c>
      <c r="B147" s="186" t="s">
        <v>162</v>
      </c>
      <c r="C147" s="36"/>
      <c r="D147" s="40"/>
      <c r="E147" s="188" t="s">
        <v>101</v>
      </c>
      <c r="F147" s="187" t="s">
        <v>434</v>
      </c>
      <c r="G147" s="32"/>
      <c r="H147" s="32">
        <v>1</v>
      </c>
      <c r="I147" s="186" t="s">
        <v>180</v>
      </c>
      <c r="J147" s="32"/>
      <c r="K147" s="32"/>
      <c r="L147" s="32"/>
      <c r="M147" s="32">
        <v>1</v>
      </c>
      <c r="N147" s="217" t="s">
        <v>10</v>
      </c>
    </row>
    <row r="148" spans="1:14" s="14" customFormat="1" x14ac:dyDescent="0.25">
      <c r="A148" s="32">
        <v>142</v>
      </c>
      <c r="B148" s="186" t="s">
        <v>162</v>
      </c>
      <c r="C148" s="36"/>
      <c r="D148" s="40"/>
      <c r="E148" s="188" t="s">
        <v>101</v>
      </c>
      <c r="F148" s="187" t="s">
        <v>435</v>
      </c>
      <c r="G148" s="32"/>
      <c r="H148" s="32">
        <v>1</v>
      </c>
      <c r="I148" s="186" t="s">
        <v>180</v>
      </c>
      <c r="J148" s="32"/>
      <c r="K148" s="32"/>
      <c r="L148" s="32"/>
      <c r="M148" s="32">
        <v>1</v>
      </c>
      <c r="N148" s="217" t="s">
        <v>10</v>
      </c>
    </row>
    <row r="149" spans="1:14" s="14" customFormat="1" x14ac:dyDescent="0.25">
      <c r="A149" s="32">
        <v>143</v>
      </c>
      <c r="B149" s="186" t="s">
        <v>162</v>
      </c>
      <c r="C149" s="36"/>
      <c r="D149" s="40"/>
      <c r="E149" s="188" t="s">
        <v>99</v>
      </c>
      <c r="F149" s="187" t="s">
        <v>436</v>
      </c>
      <c r="G149" s="32"/>
      <c r="H149" s="32">
        <v>1</v>
      </c>
      <c r="I149" s="186" t="s">
        <v>180</v>
      </c>
      <c r="J149" s="32"/>
      <c r="K149" s="32"/>
      <c r="L149" s="32">
        <v>1</v>
      </c>
      <c r="M149" s="32"/>
      <c r="N149" s="217" t="s">
        <v>9</v>
      </c>
    </row>
    <row r="150" spans="1:14" s="14" customFormat="1" x14ac:dyDescent="0.25">
      <c r="A150" s="32">
        <v>144</v>
      </c>
      <c r="B150" s="186" t="s">
        <v>162</v>
      </c>
      <c r="C150" s="36"/>
      <c r="D150" s="40"/>
      <c r="E150" s="188" t="s">
        <v>100</v>
      </c>
      <c r="F150" s="187" t="s">
        <v>437</v>
      </c>
      <c r="G150" s="32"/>
      <c r="H150" s="32">
        <v>1</v>
      </c>
      <c r="I150" s="186" t="s">
        <v>180</v>
      </c>
      <c r="J150" s="32"/>
      <c r="K150" s="32"/>
      <c r="L150" s="32"/>
      <c r="M150" s="32">
        <v>1</v>
      </c>
      <c r="N150" s="217" t="s">
        <v>10</v>
      </c>
    </row>
    <row r="151" spans="1:14" x14ac:dyDescent="0.25">
      <c r="A151" s="19"/>
      <c r="B151" s="20"/>
      <c r="C151" s="3"/>
      <c r="D151" s="8"/>
      <c r="E151" s="8"/>
      <c r="F151" s="22" t="s">
        <v>11</v>
      </c>
      <c r="G151" s="7">
        <f>SUM(G7:G150)</f>
        <v>84</v>
      </c>
      <c r="H151" s="7">
        <f>SUM(H7:H150)</f>
        <v>60</v>
      </c>
      <c r="I151" s="7"/>
      <c r="J151" s="7">
        <f t="shared" ref="J151:M151" si="0">SUM(J7:J150)</f>
        <v>18</v>
      </c>
      <c r="K151" s="7">
        <f t="shared" si="0"/>
        <v>66</v>
      </c>
      <c r="L151" s="7">
        <f t="shared" si="0"/>
        <v>9</v>
      </c>
      <c r="M151" s="7">
        <f t="shared" si="0"/>
        <v>51</v>
      </c>
      <c r="N151" s="215"/>
    </row>
    <row r="152" spans="1:14" x14ac:dyDescent="0.25">
      <c r="C152" s="9"/>
      <c r="D152" s="13"/>
    </row>
    <row r="153" spans="1:14" x14ac:dyDescent="0.25">
      <c r="B153" s="84"/>
      <c r="C153" s="16"/>
      <c r="D153" s="407" t="s">
        <v>128</v>
      </c>
      <c r="E153" s="70" t="s">
        <v>111</v>
      </c>
      <c r="J153" s="406"/>
      <c r="K153" s="406"/>
      <c r="L153" s="406"/>
      <c r="M153" s="406"/>
    </row>
    <row r="154" spans="1:14" x14ac:dyDescent="0.25">
      <c r="B154" s="84"/>
      <c r="C154" s="16"/>
      <c r="D154" s="407"/>
      <c r="E154" s="72" t="s">
        <v>115</v>
      </c>
    </row>
    <row r="155" spans="1:14" x14ac:dyDescent="0.25">
      <c r="B155" s="84"/>
      <c r="E155" s="72" t="s">
        <v>116</v>
      </c>
    </row>
    <row r="156" spans="1:14" x14ac:dyDescent="0.25">
      <c r="E156" s="72" t="s">
        <v>117</v>
      </c>
      <c r="L156" s="21"/>
    </row>
    <row r="157" spans="1:14" x14ac:dyDescent="0.25">
      <c r="E157" s="72" t="s">
        <v>107</v>
      </c>
    </row>
    <row r="158" spans="1:14" x14ac:dyDescent="0.25">
      <c r="E158" s="72" t="s">
        <v>101</v>
      </c>
    </row>
    <row r="159" spans="1:14" x14ac:dyDescent="0.25">
      <c r="E159" s="72" t="s">
        <v>105</v>
      </c>
    </row>
    <row r="160" spans="1:14" x14ac:dyDescent="0.25">
      <c r="E160" s="72" t="s">
        <v>114</v>
      </c>
    </row>
    <row r="161" spans="5:5" x14ac:dyDescent="0.25">
      <c r="E161" s="72" t="s">
        <v>110</v>
      </c>
    </row>
    <row r="162" spans="5:5" x14ac:dyDescent="0.25">
      <c r="E162" s="72" t="s">
        <v>108</v>
      </c>
    </row>
    <row r="163" spans="5:5" x14ac:dyDescent="0.25">
      <c r="E163" s="72" t="s">
        <v>118</v>
      </c>
    </row>
    <row r="164" spans="5:5" x14ac:dyDescent="0.25">
      <c r="E164" s="72" t="s">
        <v>119</v>
      </c>
    </row>
    <row r="165" spans="5:5" x14ac:dyDescent="0.25">
      <c r="E165" s="72" t="s">
        <v>104</v>
      </c>
    </row>
    <row r="166" spans="5:5" x14ac:dyDescent="0.25">
      <c r="E166" s="72" t="s">
        <v>129</v>
      </c>
    </row>
    <row r="167" spans="5:5" x14ac:dyDescent="0.25">
      <c r="E167" s="72" t="s">
        <v>112</v>
      </c>
    </row>
    <row r="168" spans="5:5" x14ac:dyDescent="0.25">
      <c r="E168" s="72" t="s">
        <v>120</v>
      </c>
    </row>
    <row r="169" spans="5:5" x14ac:dyDescent="0.25">
      <c r="E169" s="72" t="s">
        <v>121</v>
      </c>
    </row>
    <row r="170" spans="5:5" x14ac:dyDescent="0.25">
      <c r="E170" s="72" t="s">
        <v>130</v>
      </c>
    </row>
    <row r="171" spans="5:5" x14ac:dyDescent="0.25">
      <c r="E171" s="72" t="s">
        <v>122</v>
      </c>
    </row>
    <row r="172" spans="5:5" x14ac:dyDescent="0.25">
      <c r="E172" s="72" t="s">
        <v>123</v>
      </c>
    </row>
    <row r="173" spans="5:5" x14ac:dyDescent="0.25">
      <c r="E173" s="72" t="s">
        <v>103</v>
      </c>
    </row>
    <row r="174" spans="5:5" x14ac:dyDescent="0.25">
      <c r="E174" s="72" t="s">
        <v>124</v>
      </c>
    </row>
    <row r="175" spans="5:5" x14ac:dyDescent="0.25">
      <c r="E175" s="72" t="s">
        <v>125</v>
      </c>
    </row>
    <row r="176" spans="5:5" x14ac:dyDescent="0.25">
      <c r="E176" s="72" t="s">
        <v>126</v>
      </c>
    </row>
    <row r="177" spans="5:5" x14ac:dyDescent="0.25">
      <c r="E177" s="72" t="s">
        <v>127</v>
      </c>
    </row>
    <row r="178" spans="5:5" x14ac:dyDescent="0.25">
      <c r="E178" s="71" t="s">
        <v>99</v>
      </c>
    </row>
  </sheetData>
  <autoFilter ref="A6:O151" xr:uid="{B3AD7750-E822-4731-A59C-0F5608026CB8}"/>
  <mergeCells count="4">
    <mergeCell ref="J153:M153"/>
    <mergeCell ref="D153:D154"/>
    <mergeCell ref="G5:I5"/>
    <mergeCell ref="J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98D2F-90F7-4AEC-A110-8E96837579B2}">
  <sheetPr>
    <pageSetUpPr fitToPage="1"/>
  </sheetPr>
  <dimension ref="A1:O80"/>
  <sheetViews>
    <sheetView showGridLines="0" topLeftCell="E1" zoomScale="86" zoomScaleNormal="86" workbookViewId="0">
      <pane ySplit="6" topLeftCell="A23" activePane="bottomLeft" state="frozen"/>
      <selection activeCell="F19" sqref="F19"/>
      <selection pane="bottomLeft" activeCell="F28" sqref="A28:XFD28"/>
    </sheetView>
  </sheetViews>
  <sheetFormatPr defaultColWidth="9.140625" defaultRowHeight="15" x14ac:dyDescent="0.25"/>
  <cols>
    <col min="1" max="1" width="4.5703125" style="334" customWidth="1"/>
    <col min="2" max="2" width="18" style="317" hidden="1" customWidth="1"/>
    <col min="3" max="3" width="22.140625" style="316" customWidth="1"/>
    <col min="4" max="4" width="68" style="345" customWidth="1"/>
    <col min="5" max="5" width="18.7109375" style="315" customWidth="1"/>
    <col min="6" max="6" width="89.5703125" style="345" customWidth="1"/>
    <col min="7" max="8" width="5.5703125" style="317" customWidth="1"/>
    <col min="9" max="9" width="10.140625" style="317" customWidth="1"/>
    <col min="10" max="14" width="5.5703125" style="317" customWidth="1"/>
    <col min="15" max="15" width="9.85546875" style="315" customWidth="1"/>
    <col min="16" max="16384" width="9.140625" style="315"/>
  </cols>
  <sheetData>
    <row r="1" spans="1:15" x14ac:dyDescent="0.25">
      <c r="A1" s="333"/>
      <c r="B1" s="11"/>
      <c r="C1" s="11"/>
      <c r="D1" s="344"/>
      <c r="F1" s="352" t="s">
        <v>199</v>
      </c>
      <c r="G1" s="11"/>
      <c r="H1" s="11"/>
      <c r="I1" s="11"/>
      <c r="J1" s="11"/>
      <c r="K1" s="11"/>
      <c r="L1" s="11"/>
      <c r="M1" s="11"/>
      <c r="N1" s="11"/>
      <c r="O1" s="12"/>
    </row>
    <row r="2" spans="1:15" x14ac:dyDescent="0.25">
      <c r="A2" s="333"/>
      <c r="B2" s="11"/>
      <c r="C2" s="11"/>
      <c r="D2" s="344"/>
      <c r="F2" s="352" t="s">
        <v>106</v>
      </c>
      <c r="G2" s="11"/>
      <c r="H2" s="11"/>
      <c r="I2" s="11"/>
      <c r="J2" s="11"/>
      <c r="K2" s="11"/>
      <c r="L2" s="11"/>
      <c r="M2" s="11"/>
      <c r="N2" s="11"/>
      <c r="O2" s="12"/>
    </row>
    <row r="3" spans="1:15" x14ac:dyDescent="0.25">
      <c r="A3" s="333"/>
      <c r="B3" s="11"/>
      <c r="C3" s="11"/>
      <c r="D3" s="344"/>
      <c r="F3" s="352" t="s">
        <v>13</v>
      </c>
      <c r="G3" s="11"/>
      <c r="H3" s="11"/>
      <c r="I3" s="11"/>
      <c r="J3" s="11"/>
      <c r="K3" s="11"/>
      <c r="L3" s="11"/>
      <c r="M3" s="11"/>
      <c r="N3" s="11"/>
      <c r="O3" s="12"/>
    </row>
    <row r="4" spans="1:15" x14ac:dyDescent="0.25">
      <c r="B4" s="316"/>
      <c r="J4" s="316"/>
      <c r="K4" s="316"/>
      <c r="L4" s="316"/>
      <c r="M4" s="316"/>
      <c r="N4" s="316"/>
    </row>
    <row r="5" spans="1:15" s="318" customFormat="1" x14ac:dyDescent="0.25">
      <c r="A5" s="335"/>
      <c r="B5" s="1"/>
      <c r="C5" s="1"/>
      <c r="D5" s="2"/>
      <c r="E5" s="1"/>
      <c r="F5" s="100"/>
      <c r="G5" s="408" t="s">
        <v>0</v>
      </c>
      <c r="H5" s="409"/>
      <c r="I5" s="410"/>
      <c r="J5" s="411" t="s">
        <v>1</v>
      </c>
      <c r="K5" s="411"/>
      <c r="L5" s="411"/>
      <c r="M5" s="411"/>
      <c r="N5" s="411"/>
    </row>
    <row r="6" spans="1:15" s="318" customFormat="1" ht="30" x14ac:dyDescent="0.25">
      <c r="A6" s="4" t="s">
        <v>14</v>
      </c>
      <c r="B6" s="4" t="s">
        <v>15</v>
      </c>
      <c r="C6" s="4" t="s">
        <v>2</v>
      </c>
      <c r="D6" s="5" t="s">
        <v>3</v>
      </c>
      <c r="E6" s="6" t="s">
        <v>4</v>
      </c>
      <c r="F6" s="6" t="s">
        <v>98</v>
      </c>
      <c r="G6" s="17" t="s">
        <v>5</v>
      </c>
      <c r="H6" s="17" t="s">
        <v>6</v>
      </c>
      <c r="I6" s="17" t="s">
        <v>477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478</v>
      </c>
    </row>
    <row r="7" spans="1:15" s="322" customFormat="1" ht="30" x14ac:dyDescent="0.25">
      <c r="A7" s="329">
        <v>1</v>
      </c>
      <c r="B7" s="329" t="s">
        <v>16</v>
      </c>
      <c r="C7" s="319" t="s">
        <v>557</v>
      </c>
      <c r="D7" s="320" t="s">
        <v>558</v>
      </c>
      <c r="E7" s="321" t="s">
        <v>99</v>
      </c>
      <c r="F7" s="353" t="s">
        <v>559</v>
      </c>
      <c r="G7" s="329">
        <v>1</v>
      </c>
      <c r="H7" s="329"/>
      <c r="I7" s="329" t="s">
        <v>175</v>
      </c>
      <c r="J7" s="329"/>
      <c r="K7" s="329">
        <v>1</v>
      </c>
      <c r="L7" s="329"/>
      <c r="M7" s="329"/>
      <c r="N7" s="329" t="s">
        <v>8</v>
      </c>
    </row>
    <row r="8" spans="1:15" s="322" customFormat="1" ht="30" x14ac:dyDescent="0.25">
      <c r="A8" s="328">
        <v>2</v>
      </c>
      <c r="B8" s="328" t="s">
        <v>16</v>
      </c>
      <c r="C8" s="326" t="s">
        <v>557</v>
      </c>
      <c r="D8" s="324" t="s">
        <v>560</v>
      </c>
      <c r="E8" s="323" t="s">
        <v>561</v>
      </c>
      <c r="F8" s="327" t="s">
        <v>562</v>
      </c>
      <c r="G8" s="328">
        <v>1</v>
      </c>
      <c r="H8" s="328"/>
      <c r="I8" s="328" t="s">
        <v>175</v>
      </c>
      <c r="J8" s="328"/>
      <c r="K8" s="328">
        <v>1</v>
      </c>
      <c r="L8" s="328"/>
      <c r="M8" s="328"/>
      <c r="N8" s="328" t="s">
        <v>8</v>
      </c>
    </row>
    <row r="9" spans="1:15" s="322" customFormat="1" x14ac:dyDescent="0.25">
      <c r="A9" s="328">
        <v>3</v>
      </c>
      <c r="B9" s="328" t="s">
        <v>16</v>
      </c>
      <c r="C9" s="326" t="s">
        <v>557</v>
      </c>
      <c r="D9" s="324" t="s">
        <v>563</v>
      </c>
      <c r="E9" s="323" t="s">
        <v>100</v>
      </c>
      <c r="F9" s="327" t="s">
        <v>564</v>
      </c>
      <c r="G9" s="328">
        <v>1</v>
      </c>
      <c r="H9" s="328"/>
      <c r="I9" s="328" t="s">
        <v>175</v>
      </c>
      <c r="J9" s="328"/>
      <c r="K9" s="328">
        <v>1</v>
      </c>
      <c r="L9" s="328"/>
      <c r="M9" s="328"/>
      <c r="N9" s="328" t="s">
        <v>8</v>
      </c>
    </row>
    <row r="10" spans="1:15" s="322" customFormat="1" x14ac:dyDescent="0.25">
      <c r="A10" s="328">
        <v>4</v>
      </c>
      <c r="B10" s="328" t="s">
        <v>16</v>
      </c>
      <c r="C10" s="326" t="s">
        <v>557</v>
      </c>
      <c r="D10" s="341" t="s">
        <v>670</v>
      </c>
      <c r="E10" s="323" t="s">
        <v>108</v>
      </c>
      <c r="F10" s="327" t="s">
        <v>565</v>
      </c>
      <c r="G10" s="328">
        <v>1</v>
      </c>
      <c r="H10" s="328"/>
      <c r="I10" s="328" t="s">
        <v>175</v>
      </c>
      <c r="J10" s="328"/>
      <c r="K10" s="328">
        <v>1</v>
      </c>
      <c r="L10" s="328"/>
      <c r="M10" s="328"/>
      <c r="N10" s="328" t="s">
        <v>8</v>
      </c>
    </row>
    <row r="11" spans="1:15" s="322" customFormat="1" ht="30" x14ac:dyDescent="0.25">
      <c r="A11" s="328">
        <v>5</v>
      </c>
      <c r="B11" s="328" t="s">
        <v>16</v>
      </c>
      <c r="C11" s="326" t="s">
        <v>557</v>
      </c>
      <c r="D11" s="324" t="s">
        <v>566</v>
      </c>
      <c r="E11" s="325" t="s">
        <v>111</v>
      </c>
      <c r="F11" s="327" t="s">
        <v>34</v>
      </c>
      <c r="G11" s="328"/>
      <c r="H11" s="328">
        <v>1</v>
      </c>
      <c r="I11" s="328" t="s">
        <v>180</v>
      </c>
      <c r="J11" s="328"/>
      <c r="K11" s="328"/>
      <c r="L11" s="328"/>
      <c r="M11" s="328">
        <v>1</v>
      </c>
      <c r="N11" s="328" t="s">
        <v>10</v>
      </c>
    </row>
    <row r="12" spans="1:15" s="322" customFormat="1" x14ac:dyDescent="0.25">
      <c r="A12" s="328">
        <v>6</v>
      </c>
      <c r="B12" s="328" t="s">
        <v>16</v>
      </c>
      <c r="C12" s="326" t="s">
        <v>557</v>
      </c>
      <c r="D12" s="324" t="s">
        <v>567</v>
      </c>
      <c r="E12" s="325" t="s">
        <v>111</v>
      </c>
      <c r="F12" s="327" t="s">
        <v>19</v>
      </c>
      <c r="G12" s="328"/>
      <c r="H12" s="328">
        <v>1</v>
      </c>
      <c r="I12" s="328" t="s">
        <v>180</v>
      </c>
      <c r="J12" s="328"/>
      <c r="K12" s="328"/>
      <c r="L12" s="328"/>
      <c r="M12" s="330">
        <v>1</v>
      </c>
      <c r="N12" s="328" t="s">
        <v>10</v>
      </c>
    </row>
    <row r="13" spans="1:15" s="322" customFormat="1" ht="30" x14ac:dyDescent="0.25">
      <c r="A13" s="328">
        <v>7</v>
      </c>
      <c r="B13" s="328" t="s">
        <v>16</v>
      </c>
      <c r="C13" s="326" t="s">
        <v>568</v>
      </c>
      <c r="D13" s="346" t="s">
        <v>569</v>
      </c>
      <c r="E13" s="325" t="s">
        <v>568</v>
      </c>
      <c r="F13" s="327" t="s">
        <v>570</v>
      </c>
      <c r="G13" s="328"/>
      <c r="H13" s="328">
        <v>1</v>
      </c>
      <c r="I13" s="328" t="s">
        <v>180</v>
      </c>
      <c r="J13" s="328"/>
      <c r="K13" s="328"/>
      <c r="L13" s="328"/>
      <c r="M13" s="328">
        <v>1</v>
      </c>
      <c r="N13" s="328" t="s">
        <v>10</v>
      </c>
    </row>
    <row r="14" spans="1:15" s="322" customFormat="1" x14ac:dyDescent="0.25">
      <c r="A14" s="328">
        <v>8</v>
      </c>
      <c r="B14" s="328" t="s">
        <v>16</v>
      </c>
      <c r="C14" s="326" t="s">
        <v>130</v>
      </c>
      <c r="D14" s="46" t="s">
        <v>571</v>
      </c>
      <c r="E14" s="342" t="s">
        <v>108</v>
      </c>
      <c r="F14" s="327" t="s">
        <v>29</v>
      </c>
      <c r="G14" s="328"/>
      <c r="H14" s="328">
        <v>1</v>
      </c>
      <c r="I14" s="328" t="s">
        <v>180</v>
      </c>
      <c r="J14" s="328"/>
      <c r="K14" s="328"/>
      <c r="L14" s="328"/>
      <c r="M14" s="328">
        <v>1</v>
      </c>
      <c r="N14" s="328" t="s">
        <v>10</v>
      </c>
    </row>
    <row r="15" spans="1:15" s="322" customFormat="1" ht="30" x14ac:dyDescent="0.25">
      <c r="A15" s="328">
        <v>9</v>
      </c>
      <c r="B15" s="328" t="s">
        <v>16</v>
      </c>
      <c r="C15" s="326" t="s">
        <v>572</v>
      </c>
      <c r="D15" s="347" t="s">
        <v>671</v>
      </c>
      <c r="E15" s="342" t="s">
        <v>101</v>
      </c>
      <c r="F15" s="327" t="s">
        <v>573</v>
      </c>
      <c r="G15" s="328"/>
      <c r="H15" s="328">
        <v>1</v>
      </c>
      <c r="I15" s="328" t="s">
        <v>180</v>
      </c>
      <c r="J15" s="328"/>
      <c r="K15" s="328"/>
      <c r="L15" s="328"/>
      <c r="M15" s="328">
        <v>1</v>
      </c>
      <c r="N15" s="328" t="s">
        <v>10</v>
      </c>
    </row>
    <row r="16" spans="1:15" s="322" customFormat="1" ht="30" x14ac:dyDescent="0.25">
      <c r="A16" s="328">
        <v>10</v>
      </c>
      <c r="B16" s="328" t="s">
        <v>16</v>
      </c>
      <c r="C16" s="326" t="s">
        <v>557</v>
      </c>
      <c r="D16" s="324" t="s">
        <v>574</v>
      </c>
      <c r="E16" s="325" t="s">
        <v>99</v>
      </c>
      <c r="F16" s="327" t="s">
        <v>575</v>
      </c>
      <c r="G16" s="328">
        <v>1</v>
      </c>
      <c r="H16" s="328"/>
      <c r="I16" s="372" t="s">
        <v>175</v>
      </c>
      <c r="J16" s="328"/>
      <c r="K16" s="328">
        <v>1</v>
      </c>
      <c r="L16" s="328"/>
      <c r="M16" s="328"/>
      <c r="N16" s="372" t="s">
        <v>8</v>
      </c>
    </row>
    <row r="17" spans="1:14" s="322" customFormat="1" ht="30" x14ac:dyDescent="0.25">
      <c r="A17" s="328">
        <v>11</v>
      </c>
      <c r="B17" s="328" t="s">
        <v>35</v>
      </c>
      <c r="C17" s="326" t="s">
        <v>557</v>
      </c>
      <c r="D17" s="327" t="s">
        <v>576</v>
      </c>
      <c r="E17" s="325" t="s">
        <v>108</v>
      </c>
      <c r="F17" s="327" t="s">
        <v>577</v>
      </c>
      <c r="G17" s="328">
        <v>1</v>
      </c>
      <c r="H17" s="328"/>
      <c r="I17" s="328" t="s">
        <v>175</v>
      </c>
      <c r="J17" s="328"/>
      <c r="K17" s="328">
        <v>1</v>
      </c>
      <c r="L17" s="328"/>
      <c r="M17" s="328"/>
      <c r="N17" s="328" t="s">
        <v>8</v>
      </c>
    </row>
    <row r="18" spans="1:14" s="322" customFormat="1" x14ac:dyDescent="0.25">
      <c r="A18" s="328">
        <v>12</v>
      </c>
      <c r="B18" s="328" t="s">
        <v>35</v>
      </c>
      <c r="C18" s="326" t="s">
        <v>557</v>
      </c>
      <c r="D18" s="327" t="s">
        <v>578</v>
      </c>
      <c r="E18" s="325" t="s">
        <v>115</v>
      </c>
      <c r="F18" s="327" t="s">
        <v>62</v>
      </c>
      <c r="G18" s="328">
        <v>1</v>
      </c>
      <c r="H18" s="328"/>
      <c r="I18" s="328" t="s">
        <v>175</v>
      </c>
      <c r="J18" s="328"/>
      <c r="K18" s="328">
        <v>1</v>
      </c>
      <c r="L18" s="328"/>
      <c r="M18" s="328"/>
      <c r="N18" s="328" t="s">
        <v>8</v>
      </c>
    </row>
    <row r="19" spans="1:14" s="322" customFormat="1" ht="30" x14ac:dyDescent="0.25">
      <c r="A19" s="328">
        <v>13</v>
      </c>
      <c r="B19" s="328" t="s">
        <v>35</v>
      </c>
      <c r="C19" s="326" t="s">
        <v>207</v>
      </c>
      <c r="D19" s="327" t="s">
        <v>579</v>
      </c>
      <c r="E19" s="325" t="s">
        <v>115</v>
      </c>
      <c r="F19" s="327" t="s">
        <v>580</v>
      </c>
      <c r="G19" s="328"/>
      <c r="H19" s="328">
        <v>1</v>
      </c>
      <c r="I19" s="372" t="s">
        <v>180</v>
      </c>
      <c r="J19" s="328"/>
      <c r="K19" s="328"/>
      <c r="L19" s="328"/>
      <c r="M19" s="328">
        <v>1</v>
      </c>
      <c r="N19" s="372" t="s">
        <v>10</v>
      </c>
    </row>
    <row r="20" spans="1:14" s="322" customFormat="1" x14ac:dyDescent="0.25">
      <c r="A20" s="328">
        <v>14</v>
      </c>
      <c r="B20" s="328" t="s">
        <v>35</v>
      </c>
      <c r="C20" s="326" t="s">
        <v>581</v>
      </c>
      <c r="D20" s="327" t="s">
        <v>582</v>
      </c>
      <c r="E20" s="325" t="s">
        <v>104</v>
      </c>
      <c r="F20" s="373" t="s">
        <v>673</v>
      </c>
      <c r="G20" s="330"/>
      <c r="H20" s="330">
        <v>1</v>
      </c>
      <c r="I20" s="372" t="s">
        <v>180</v>
      </c>
      <c r="J20" s="330"/>
      <c r="K20" s="330"/>
      <c r="L20" s="330"/>
      <c r="M20" s="330">
        <v>1</v>
      </c>
      <c r="N20" s="372" t="s">
        <v>10</v>
      </c>
    </row>
    <row r="21" spans="1:14" s="322" customFormat="1" x14ac:dyDescent="0.25">
      <c r="A21" s="328">
        <v>15</v>
      </c>
      <c r="B21" s="328" t="s">
        <v>35</v>
      </c>
      <c r="C21" s="326" t="s">
        <v>581</v>
      </c>
      <c r="D21" s="324" t="s">
        <v>583</v>
      </c>
      <c r="E21" s="325" t="s">
        <v>108</v>
      </c>
      <c r="F21" s="327" t="s">
        <v>584</v>
      </c>
      <c r="G21" s="328">
        <v>1</v>
      </c>
      <c r="H21" s="328"/>
      <c r="I21" s="328" t="s">
        <v>175</v>
      </c>
      <c r="J21" s="328"/>
      <c r="K21" s="328">
        <v>1</v>
      </c>
      <c r="L21" s="328"/>
      <c r="M21" s="328"/>
      <c r="N21" s="328" t="s">
        <v>8</v>
      </c>
    </row>
    <row r="22" spans="1:14" s="322" customFormat="1" x14ac:dyDescent="0.25">
      <c r="A22" s="328">
        <v>16</v>
      </c>
      <c r="B22" s="328" t="s">
        <v>35</v>
      </c>
      <c r="C22" s="326" t="s">
        <v>585</v>
      </c>
      <c r="D22" s="327" t="s">
        <v>586</v>
      </c>
      <c r="E22" s="325" t="s">
        <v>110</v>
      </c>
      <c r="F22" s="373" t="s">
        <v>708</v>
      </c>
      <c r="G22" s="330">
        <v>1</v>
      </c>
      <c r="H22" s="330"/>
      <c r="I22" s="328" t="s">
        <v>175</v>
      </c>
      <c r="J22" s="330"/>
      <c r="K22" s="330">
        <v>1</v>
      </c>
      <c r="L22" s="330"/>
      <c r="M22" s="330"/>
      <c r="N22" s="359" t="s">
        <v>8</v>
      </c>
    </row>
    <row r="23" spans="1:14" s="322" customFormat="1" ht="30" x14ac:dyDescent="0.25">
      <c r="A23" s="328">
        <v>17</v>
      </c>
      <c r="B23" s="328" t="s">
        <v>35</v>
      </c>
      <c r="C23" s="326" t="s">
        <v>581</v>
      </c>
      <c r="D23" s="324" t="s">
        <v>587</v>
      </c>
      <c r="E23" s="325" t="s">
        <v>110</v>
      </c>
      <c r="F23" s="327" t="s">
        <v>588</v>
      </c>
      <c r="G23" s="328"/>
      <c r="H23" s="328">
        <v>1</v>
      </c>
      <c r="I23" s="328" t="s">
        <v>180</v>
      </c>
      <c r="J23" s="328"/>
      <c r="K23" s="328"/>
      <c r="L23" s="328">
        <v>1</v>
      </c>
      <c r="M23" s="328"/>
      <c r="N23" s="328" t="s">
        <v>9</v>
      </c>
    </row>
    <row r="24" spans="1:14" s="322" customFormat="1" ht="30" x14ac:dyDescent="0.25">
      <c r="A24" s="328">
        <v>18</v>
      </c>
      <c r="B24" s="328" t="s">
        <v>35</v>
      </c>
      <c r="C24" s="326" t="s">
        <v>589</v>
      </c>
      <c r="D24" s="327" t="s">
        <v>590</v>
      </c>
      <c r="E24" s="325" t="s">
        <v>103</v>
      </c>
      <c r="F24" s="327" t="s">
        <v>591</v>
      </c>
      <c r="G24" s="330"/>
      <c r="H24" s="330">
        <v>1</v>
      </c>
      <c r="I24" s="328" t="s">
        <v>180</v>
      </c>
      <c r="J24" s="330"/>
      <c r="K24" s="330"/>
      <c r="L24" s="330"/>
      <c r="M24" s="330">
        <v>1</v>
      </c>
      <c r="N24" s="328" t="s">
        <v>10</v>
      </c>
    </row>
    <row r="25" spans="1:14" s="322" customFormat="1" x14ac:dyDescent="0.25">
      <c r="A25" s="328">
        <v>19</v>
      </c>
      <c r="B25" s="328" t="s">
        <v>46</v>
      </c>
      <c r="C25" s="326" t="s">
        <v>557</v>
      </c>
      <c r="D25" s="324" t="s">
        <v>592</v>
      </c>
      <c r="E25" s="325" t="s">
        <v>107</v>
      </c>
      <c r="F25" s="327" t="s">
        <v>593</v>
      </c>
      <c r="G25" s="328">
        <v>1</v>
      </c>
      <c r="H25" s="328"/>
      <c r="I25" s="328" t="s">
        <v>175</v>
      </c>
      <c r="J25" s="328"/>
      <c r="K25" s="328">
        <v>1</v>
      </c>
      <c r="L25" s="328"/>
      <c r="M25" s="328"/>
      <c r="N25" s="328" t="s">
        <v>8</v>
      </c>
    </row>
    <row r="26" spans="1:14" s="322" customFormat="1" ht="30" x14ac:dyDescent="0.25">
      <c r="A26" s="328">
        <v>20</v>
      </c>
      <c r="B26" s="328" t="s">
        <v>46</v>
      </c>
      <c r="C26" s="326" t="s">
        <v>557</v>
      </c>
      <c r="D26" s="327" t="s">
        <v>594</v>
      </c>
      <c r="E26" s="325" t="s">
        <v>568</v>
      </c>
      <c r="F26" s="327" t="s">
        <v>595</v>
      </c>
      <c r="G26" s="328">
        <v>1</v>
      </c>
      <c r="H26" s="328"/>
      <c r="I26" s="328" t="s">
        <v>175</v>
      </c>
      <c r="J26" s="328"/>
      <c r="K26" s="328">
        <v>1</v>
      </c>
      <c r="L26" s="328"/>
      <c r="M26" s="328"/>
      <c r="N26" s="328" t="s">
        <v>8</v>
      </c>
    </row>
    <row r="27" spans="1:14" s="322" customFormat="1" ht="30" x14ac:dyDescent="0.25">
      <c r="A27" s="328">
        <v>21</v>
      </c>
      <c r="B27" s="328" t="s">
        <v>46</v>
      </c>
      <c r="C27" s="326" t="s">
        <v>557</v>
      </c>
      <c r="D27" s="327" t="s">
        <v>596</v>
      </c>
      <c r="E27" s="325" t="s">
        <v>112</v>
      </c>
      <c r="F27" s="327" t="s">
        <v>597</v>
      </c>
      <c r="G27" s="328"/>
      <c r="H27" s="328">
        <v>1</v>
      </c>
      <c r="I27" s="372" t="s">
        <v>180</v>
      </c>
      <c r="J27" s="328"/>
      <c r="K27" s="328"/>
      <c r="L27" s="328">
        <v>1</v>
      </c>
      <c r="M27" s="328"/>
      <c r="N27" s="372" t="s">
        <v>9</v>
      </c>
    </row>
    <row r="28" spans="1:14" s="322" customFormat="1" x14ac:dyDescent="0.25">
      <c r="A28" s="328">
        <v>23</v>
      </c>
      <c r="B28" s="328" t="s">
        <v>60</v>
      </c>
      <c r="C28" s="328" t="s">
        <v>581</v>
      </c>
      <c r="D28" s="324" t="s">
        <v>598</v>
      </c>
      <c r="E28" s="325" t="s">
        <v>110</v>
      </c>
      <c r="F28" s="327" t="s">
        <v>68</v>
      </c>
      <c r="G28" s="328"/>
      <c r="H28" s="328">
        <v>1</v>
      </c>
      <c r="I28" s="328" t="s">
        <v>180</v>
      </c>
      <c r="J28" s="328"/>
      <c r="K28" s="328"/>
      <c r="L28" s="328">
        <v>1</v>
      </c>
      <c r="M28" s="328"/>
      <c r="N28" s="328" t="s">
        <v>9</v>
      </c>
    </row>
    <row r="29" spans="1:14" s="322" customFormat="1" ht="30" x14ac:dyDescent="0.25">
      <c r="A29" s="328">
        <v>24</v>
      </c>
      <c r="B29" s="328" t="s">
        <v>60</v>
      </c>
      <c r="C29" s="326" t="s">
        <v>589</v>
      </c>
      <c r="D29" s="327" t="s">
        <v>599</v>
      </c>
      <c r="E29" s="325" t="s">
        <v>101</v>
      </c>
      <c r="F29" s="327" t="s">
        <v>600</v>
      </c>
      <c r="G29" s="328"/>
      <c r="H29" s="328">
        <v>1</v>
      </c>
      <c r="I29" s="328" t="s">
        <v>180</v>
      </c>
      <c r="J29" s="328"/>
      <c r="K29" s="328"/>
      <c r="L29" s="328">
        <v>1</v>
      </c>
      <c r="M29" s="328"/>
      <c r="N29" s="328" t="s">
        <v>9</v>
      </c>
    </row>
    <row r="30" spans="1:14" s="322" customFormat="1" x14ac:dyDescent="0.25">
      <c r="A30" s="328">
        <v>25</v>
      </c>
      <c r="B30" s="328" t="s">
        <v>60</v>
      </c>
      <c r="C30" s="326" t="s">
        <v>589</v>
      </c>
      <c r="D30" s="327" t="s">
        <v>601</v>
      </c>
      <c r="E30" s="325" t="s">
        <v>101</v>
      </c>
      <c r="F30" s="327" t="s">
        <v>602</v>
      </c>
      <c r="G30" s="328"/>
      <c r="H30" s="328">
        <v>1</v>
      </c>
      <c r="I30" s="372" t="s">
        <v>180</v>
      </c>
      <c r="J30" s="328"/>
      <c r="K30" s="328"/>
      <c r="L30" s="328"/>
      <c r="M30" s="328">
        <v>1</v>
      </c>
      <c r="N30" s="372" t="s">
        <v>10</v>
      </c>
    </row>
    <row r="31" spans="1:14" s="322" customFormat="1" x14ac:dyDescent="0.25">
      <c r="A31" s="328">
        <v>26</v>
      </c>
      <c r="B31" s="328" t="s">
        <v>60</v>
      </c>
      <c r="C31" s="326" t="s">
        <v>557</v>
      </c>
      <c r="D31" s="327" t="s">
        <v>603</v>
      </c>
      <c r="E31" s="325" t="s">
        <v>101</v>
      </c>
      <c r="F31" s="327" t="s">
        <v>604</v>
      </c>
      <c r="G31" s="328">
        <v>1</v>
      </c>
      <c r="H31" s="328"/>
      <c r="I31" s="328" t="s">
        <v>175</v>
      </c>
      <c r="J31" s="328"/>
      <c r="K31" s="328">
        <v>1</v>
      </c>
      <c r="L31" s="328"/>
      <c r="M31" s="328"/>
      <c r="N31" s="328" t="s">
        <v>8</v>
      </c>
    </row>
    <row r="32" spans="1:14" s="322" customFormat="1" x14ac:dyDescent="0.25">
      <c r="A32" s="328">
        <v>27</v>
      </c>
      <c r="B32" s="328" t="s">
        <v>60</v>
      </c>
      <c r="C32" s="326" t="s">
        <v>113</v>
      </c>
      <c r="D32" s="327" t="s">
        <v>605</v>
      </c>
      <c r="E32" s="325" t="s">
        <v>606</v>
      </c>
      <c r="F32" s="327" t="s">
        <v>607</v>
      </c>
      <c r="G32" s="328"/>
      <c r="H32" s="328">
        <v>1</v>
      </c>
      <c r="I32" s="328" t="s">
        <v>180</v>
      </c>
      <c r="J32" s="328"/>
      <c r="K32" s="328"/>
      <c r="L32" s="328"/>
      <c r="M32" s="328">
        <v>1</v>
      </c>
      <c r="N32" s="328" t="s">
        <v>10</v>
      </c>
    </row>
    <row r="33" spans="1:14" s="322" customFormat="1" x14ac:dyDescent="0.25">
      <c r="A33" s="328">
        <v>29</v>
      </c>
      <c r="B33" s="328" t="s">
        <v>60</v>
      </c>
      <c r="C33" s="326" t="s">
        <v>608</v>
      </c>
      <c r="D33" s="327" t="s">
        <v>609</v>
      </c>
      <c r="E33" s="325" t="s">
        <v>101</v>
      </c>
      <c r="F33" s="327" t="s">
        <v>610</v>
      </c>
      <c r="G33" s="328"/>
      <c r="H33" s="328">
        <v>1</v>
      </c>
      <c r="I33" s="328" t="s">
        <v>180</v>
      </c>
      <c r="J33" s="328"/>
      <c r="K33" s="328"/>
      <c r="L33" s="328"/>
      <c r="M33" s="328">
        <v>1</v>
      </c>
      <c r="N33" s="328" t="s">
        <v>10</v>
      </c>
    </row>
    <row r="34" spans="1:14" s="322" customFormat="1" ht="30" x14ac:dyDescent="0.25">
      <c r="A34" s="328">
        <v>30</v>
      </c>
      <c r="B34" s="328" t="s">
        <v>60</v>
      </c>
      <c r="C34" s="326" t="s">
        <v>608</v>
      </c>
      <c r="D34" s="327" t="s">
        <v>611</v>
      </c>
      <c r="E34" s="325" t="s">
        <v>111</v>
      </c>
      <c r="F34" s="327" t="s">
        <v>612</v>
      </c>
      <c r="G34" s="328"/>
      <c r="H34" s="328">
        <v>1</v>
      </c>
      <c r="I34" s="328" t="s">
        <v>180</v>
      </c>
      <c r="J34" s="328"/>
      <c r="K34" s="328"/>
      <c r="L34" s="328"/>
      <c r="M34" s="328">
        <v>1</v>
      </c>
      <c r="N34" s="328" t="s">
        <v>10</v>
      </c>
    </row>
    <row r="35" spans="1:14" s="322" customFormat="1" x14ac:dyDescent="0.25">
      <c r="A35" s="328">
        <v>31</v>
      </c>
      <c r="B35" s="328" t="s">
        <v>60</v>
      </c>
      <c r="C35" s="326" t="s">
        <v>608</v>
      </c>
      <c r="D35" s="327" t="s">
        <v>613</v>
      </c>
      <c r="E35" s="325" t="s">
        <v>101</v>
      </c>
      <c r="F35" s="373" t="s">
        <v>709</v>
      </c>
      <c r="G35" s="328"/>
      <c r="H35" s="328">
        <v>1</v>
      </c>
      <c r="I35" s="328" t="s">
        <v>180</v>
      </c>
      <c r="J35" s="328"/>
      <c r="K35" s="328"/>
      <c r="L35" s="328"/>
      <c r="M35" s="328">
        <v>1</v>
      </c>
      <c r="N35" s="328" t="s">
        <v>10</v>
      </c>
    </row>
    <row r="36" spans="1:14" s="322" customFormat="1" ht="30" x14ac:dyDescent="0.25">
      <c r="A36" s="328">
        <v>32</v>
      </c>
      <c r="B36" s="328" t="s">
        <v>88</v>
      </c>
      <c r="C36" s="330" t="s">
        <v>557</v>
      </c>
      <c r="D36" s="327" t="s">
        <v>614</v>
      </c>
      <c r="E36" s="325" t="s">
        <v>108</v>
      </c>
      <c r="F36" s="327" t="s">
        <v>615</v>
      </c>
      <c r="G36" s="330">
        <v>1</v>
      </c>
      <c r="H36" s="330"/>
      <c r="I36" s="328" t="s">
        <v>175</v>
      </c>
      <c r="J36" s="330"/>
      <c r="K36" s="330">
        <v>1</v>
      </c>
      <c r="L36" s="330"/>
      <c r="M36" s="330"/>
      <c r="N36" s="328" t="s">
        <v>8</v>
      </c>
    </row>
    <row r="37" spans="1:14" s="322" customFormat="1" x14ac:dyDescent="0.25">
      <c r="A37" s="328">
        <v>33</v>
      </c>
      <c r="B37" s="328" t="s">
        <v>88</v>
      </c>
      <c r="C37" s="328" t="s">
        <v>557</v>
      </c>
      <c r="D37" s="327" t="s">
        <v>616</v>
      </c>
      <c r="E37" s="325" t="s">
        <v>114</v>
      </c>
      <c r="F37" s="327" t="s">
        <v>617</v>
      </c>
      <c r="G37" s="328"/>
      <c r="H37" s="328">
        <v>1</v>
      </c>
      <c r="I37" s="328" t="s">
        <v>180</v>
      </c>
      <c r="J37" s="328"/>
      <c r="K37" s="328"/>
      <c r="L37" s="328">
        <v>1</v>
      </c>
      <c r="M37" s="328"/>
      <c r="N37" s="372" t="s">
        <v>9</v>
      </c>
    </row>
    <row r="38" spans="1:14" s="322" customFormat="1" ht="30" x14ac:dyDescent="0.25">
      <c r="A38" s="328">
        <v>34</v>
      </c>
      <c r="B38" s="328" t="s">
        <v>131</v>
      </c>
      <c r="C38" s="328" t="s">
        <v>557</v>
      </c>
      <c r="D38" s="327" t="s">
        <v>618</v>
      </c>
      <c r="E38" s="325" t="s">
        <v>108</v>
      </c>
      <c r="F38" s="373" t="s">
        <v>711</v>
      </c>
      <c r="G38" s="328">
        <v>1</v>
      </c>
      <c r="H38" s="328"/>
      <c r="I38" s="328" t="s">
        <v>175</v>
      </c>
      <c r="J38" s="328"/>
      <c r="K38" s="328">
        <v>1</v>
      </c>
      <c r="L38" s="328"/>
      <c r="M38" s="328"/>
      <c r="N38" s="328" t="s">
        <v>8</v>
      </c>
    </row>
    <row r="39" spans="1:14" s="322" customFormat="1" ht="30" x14ac:dyDescent="0.25">
      <c r="A39" s="328">
        <v>36</v>
      </c>
      <c r="B39" s="328" t="s">
        <v>131</v>
      </c>
      <c r="C39" s="328" t="s">
        <v>557</v>
      </c>
      <c r="D39" s="339" t="s">
        <v>669</v>
      </c>
      <c r="E39" s="325" t="s">
        <v>130</v>
      </c>
      <c r="F39" s="373" t="s">
        <v>710</v>
      </c>
      <c r="G39" s="328"/>
      <c r="H39" s="328">
        <v>1</v>
      </c>
      <c r="I39" s="328" t="s">
        <v>180</v>
      </c>
      <c r="J39" s="328"/>
      <c r="K39" s="328"/>
      <c r="L39" s="328"/>
      <c r="M39" s="328">
        <v>1</v>
      </c>
      <c r="N39" s="328" t="s">
        <v>10</v>
      </c>
    </row>
    <row r="40" spans="1:14" s="322" customFormat="1" x14ac:dyDescent="0.25">
      <c r="A40" s="328">
        <v>37</v>
      </c>
      <c r="B40" s="328" t="s">
        <v>149</v>
      </c>
      <c r="C40" s="328" t="s">
        <v>568</v>
      </c>
      <c r="D40" s="327" t="s">
        <v>619</v>
      </c>
      <c r="E40" s="325" t="s">
        <v>104</v>
      </c>
      <c r="F40" s="327" t="s">
        <v>620</v>
      </c>
      <c r="G40" s="328">
        <v>1</v>
      </c>
      <c r="H40" s="328"/>
      <c r="I40" s="328" t="s">
        <v>175</v>
      </c>
      <c r="J40" s="328"/>
      <c r="K40" s="328">
        <v>1</v>
      </c>
      <c r="L40" s="328"/>
      <c r="M40" s="328"/>
      <c r="N40" s="328" t="s">
        <v>8</v>
      </c>
    </row>
    <row r="41" spans="1:14" s="322" customFormat="1" x14ac:dyDescent="0.25">
      <c r="A41" s="328">
        <v>38</v>
      </c>
      <c r="B41" s="328" t="s">
        <v>149</v>
      </c>
      <c r="C41" s="328" t="s">
        <v>581</v>
      </c>
      <c r="D41" s="327" t="s">
        <v>621</v>
      </c>
      <c r="E41" s="325" t="s">
        <v>104</v>
      </c>
      <c r="F41" s="327" t="s">
        <v>157</v>
      </c>
      <c r="G41" s="328">
        <v>1</v>
      </c>
      <c r="H41" s="328"/>
      <c r="I41" s="328" t="s">
        <v>175</v>
      </c>
      <c r="J41" s="328">
        <v>1</v>
      </c>
      <c r="K41" s="328"/>
      <c r="L41" s="328"/>
      <c r="M41" s="328"/>
      <c r="N41" s="330" t="s">
        <v>7</v>
      </c>
    </row>
    <row r="42" spans="1:14" s="322" customFormat="1" ht="30" x14ac:dyDescent="0.25">
      <c r="A42" s="328">
        <v>39</v>
      </c>
      <c r="B42" s="328" t="s">
        <v>149</v>
      </c>
      <c r="C42" s="328" t="s">
        <v>581</v>
      </c>
      <c r="D42" s="327" t="s">
        <v>622</v>
      </c>
      <c r="E42" s="325" t="s">
        <v>109</v>
      </c>
      <c r="F42" s="327" t="s">
        <v>623</v>
      </c>
      <c r="G42" s="328">
        <v>1</v>
      </c>
      <c r="H42" s="328"/>
      <c r="I42" s="372" t="s">
        <v>175</v>
      </c>
      <c r="J42" s="328">
        <v>1</v>
      </c>
      <c r="K42" s="328"/>
      <c r="L42" s="328"/>
      <c r="M42" s="328"/>
      <c r="N42" s="372" t="s">
        <v>7</v>
      </c>
    </row>
    <row r="43" spans="1:14" s="322" customFormat="1" x14ac:dyDescent="0.25">
      <c r="A43" s="328">
        <v>40</v>
      </c>
      <c r="B43" s="328" t="s">
        <v>163</v>
      </c>
      <c r="C43" s="328" t="s">
        <v>568</v>
      </c>
      <c r="D43" s="327" t="s">
        <v>624</v>
      </c>
      <c r="E43" s="325" t="s">
        <v>100</v>
      </c>
      <c r="F43" s="327" t="s">
        <v>625</v>
      </c>
      <c r="G43" s="328">
        <v>1</v>
      </c>
      <c r="H43" s="328"/>
      <c r="I43" s="328" t="s">
        <v>175</v>
      </c>
      <c r="J43" s="328"/>
      <c r="K43" s="328">
        <v>1</v>
      </c>
      <c r="L43" s="328"/>
      <c r="M43" s="328"/>
      <c r="N43" s="328" t="s">
        <v>8</v>
      </c>
    </row>
    <row r="44" spans="1:14" s="322" customFormat="1" x14ac:dyDescent="0.25">
      <c r="A44" s="328">
        <v>41</v>
      </c>
      <c r="B44" s="328" t="s">
        <v>163</v>
      </c>
      <c r="C44" s="328" t="s">
        <v>581</v>
      </c>
      <c r="D44" s="327" t="s">
        <v>626</v>
      </c>
      <c r="E44" s="325" t="s">
        <v>130</v>
      </c>
      <c r="F44" s="327" t="s">
        <v>627</v>
      </c>
      <c r="G44" s="328">
        <v>1</v>
      </c>
      <c r="H44" s="328"/>
      <c r="I44" s="328" t="s">
        <v>175</v>
      </c>
      <c r="J44" s="328"/>
      <c r="K44" s="328">
        <v>1</v>
      </c>
      <c r="L44" s="328"/>
      <c r="M44" s="328"/>
      <c r="N44" s="328" t="s">
        <v>8</v>
      </c>
    </row>
    <row r="45" spans="1:14" s="322" customFormat="1" ht="30" x14ac:dyDescent="0.25">
      <c r="A45" s="328">
        <v>42</v>
      </c>
      <c r="B45" s="328" t="s">
        <v>163</v>
      </c>
      <c r="C45" s="328" t="s">
        <v>557</v>
      </c>
      <c r="D45" s="327" t="s">
        <v>628</v>
      </c>
      <c r="E45" s="325" t="s">
        <v>108</v>
      </c>
      <c r="F45" s="327" t="s">
        <v>629</v>
      </c>
      <c r="G45" s="328">
        <v>1</v>
      </c>
      <c r="H45" s="328"/>
      <c r="I45" s="328" t="s">
        <v>175</v>
      </c>
      <c r="J45" s="328"/>
      <c r="K45" s="328">
        <v>1</v>
      </c>
      <c r="L45" s="328"/>
      <c r="M45" s="328"/>
      <c r="N45" s="328" t="s">
        <v>8</v>
      </c>
    </row>
    <row r="46" spans="1:14" s="322" customFormat="1" x14ac:dyDescent="0.25">
      <c r="A46" s="328">
        <v>43</v>
      </c>
      <c r="B46" s="328" t="s">
        <v>163</v>
      </c>
      <c r="C46" s="328" t="s">
        <v>557</v>
      </c>
      <c r="D46" s="327" t="s">
        <v>630</v>
      </c>
      <c r="E46" s="325" t="s">
        <v>105</v>
      </c>
      <c r="F46" s="327" t="s">
        <v>631</v>
      </c>
      <c r="G46" s="328">
        <v>1</v>
      </c>
      <c r="H46" s="328"/>
      <c r="I46" s="372" t="s">
        <v>175</v>
      </c>
      <c r="J46" s="328"/>
      <c r="K46" s="328">
        <v>1</v>
      </c>
      <c r="L46" s="328"/>
      <c r="M46" s="328"/>
      <c r="N46" s="372" t="s">
        <v>8</v>
      </c>
    </row>
    <row r="47" spans="1:14" s="322" customFormat="1" x14ac:dyDescent="0.25">
      <c r="A47" s="328">
        <v>44</v>
      </c>
      <c r="B47" s="328" t="s">
        <v>162</v>
      </c>
      <c r="C47" s="328" t="s">
        <v>557</v>
      </c>
      <c r="D47" s="327" t="s">
        <v>632</v>
      </c>
      <c r="E47" s="325" t="s">
        <v>100</v>
      </c>
      <c r="F47" s="327" t="s">
        <v>424</v>
      </c>
      <c r="G47" s="328">
        <v>1</v>
      </c>
      <c r="H47" s="328"/>
      <c r="I47" s="328" t="s">
        <v>175</v>
      </c>
      <c r="J47" s="328">
        <v>1</v>
      </c>
      <c r="K47" s="328"/>
      <c r="L47" s="328"/>
      <c r="M47" s="328"/>
      <c r="N47" s="330" t="s">
        <v>7</v>
      </c>
    </row>
    <row r="48" spans="1:14" s="322" customFormat="1" x14ac:dyDescent="0.25">
      <c r="A48" s="328">
        <v>45</v>
      </c>
      <c r="B48" s="328" t="s">
        <v>162</v>
      </c>
      <c r="C48" s="328" t="s">
        <v>557</v>
      </c>
      <c r="D48" s="327" t="s">
        <v>632</v>
      </c>
      <c r="E48" s="325" t="s">
        <v>100</v>
      </c>
      <c r="F48" s="327" t="s">
        <v>425</v>
      </c>
      <c r="G48" s="328">
        <v>1</v>
      </c>
      <c r="H48" s="328"/>
      <c r="I48" s="328" t="s">
        <v>175</v>
      </c>
      <c r="J48" s="328">
        <v>1</v>
      </c>
      <c r="K48" s="328"/>
      <c r="L48" s="328"/>
      <c r="M48" s="328"/>
      <c r="N48" s="330" t="s">
        <v>7</v>
      </c>
    </row>
    <row r="49" spans="1:14" s="322" customFormat="1" x14ac:dyDescent="0.25">
      <c r="A49" s="328">
        <v>46</v>
      </c>
      <c r="B49" s="328" t="s">
        <v>162</v>
      </c>
      <c r="C49" s="328" t="s">
        <v>557</v>
      </c>
      <c r="D49" s="327" t="s">
        <v>632</v>
      </c>
      <c r="E49" s="325" t="s">
        <v>100</v>
      </c>
      <c r="F49" s="327" t="s">
        <v>633</v>
      </c>
      <c r="G49" s="328">
        <v>1</v>
      </c>
      <c r="H49" s="328"/>
      <c r="I49" s="328" t="s">
        <v>175</v>
      </c>
      <c r="J49" s="328"/>
      <c r="K49" s="328">
        <v>1</v>
      </c>
      <c r="L49" s="328"/>
      <c r="M49" s="328"/>
      <c r="N49" s="359" t="s">
        <v>8</v>
      </c>
    </row>
    <row r="50" spans="1:14" s="322" customFormat="1" x14ac:dyDescent="0.25">
      <c r="A50" s="328">
        <v>47</v>
      </c>
      <c r="B50" s="328" t="s">
        <v>162</v>
      </c>
      <c r="C50" s="328" t="s">
        <v>557</v>
      </c>
      <c r="D50" s="327" t="s">
        <v>634</v>
      </c>
      <c r="E50" s="325" t="s">
        <v>114</v>
      </c>
      <c r="F50" s="327" t="s">
        <v>427</v>
      </c>
      <c r="G50" s="328">
        <v>1</v>
      </c>
      <c r="H50" s="328"/>
      <c r="I50" s="328" t="s">
        <v>175</v>
      </c>
      <c r="J50" s="328">
        <v>1</v>
      </c>
      <c r="K50" s="328"/>
      <c r="L50" s="328"/>
      <c r="M50" s="328"/>
      <c r="N50" s="330" t="s">
        <v>7</v>
      </c>
    </row>
    <row r="51" spans="1:14" s="322" customFormat="1" ht="30" x14ac:dyDescent="0.25">
      <c r="A51" s="328">
        <v>48</v>
      </c>
      <c r="B51" s="328" t="s">
        <v>162</v>
      </c>
      <c r="C51" s="328" t="s">
        <v>635</v>
      </c>
      <c r="D51" s="327" t="s">
        <v>636</v>
      </c>
      <c r="E51" s="325" t="s">
        <v>112</v>
      </c>
      <c r="F51" s="327" t="s">
        <v>637</v>
      </c>
      <c r="G51" s="328">
        <v>1</v>
      </c>
      <c r="H51" s="328"/>
      <c r="I51" s="328" t="s">
        <v>175</v>
      </c>
      <c r="J51" s="328">
        <v>1</v>
      </c>
      <c r="K51" s="328"/>
      <c r="L51" s="328"/>
      <c r="M51" s="328"/>
      <c r="N51" s="330" t="s">
        <v>7</v>
      </c>
    </row>
    <row r="52" spans="1:14" s="322" customFormat="1" ht="30" x14ac:dyDescent="0.25">
      <c r="A52" s="328">
        <v>49</v>
      </c>
      <c r="B52" s="328" t="s">
        <v>162</v>
      </c>
      <c r="C52" s="328" t="s">
        <v>557</v>
      </c>
      <c r="D52" s="327" t="s">
        <v>638</v>
      </c>
      <c r="E52" s="325" t="s">
        <v>108</v>
      </c>
      <c r="F52" s="327" t="s">
        <v>639</v>
      </c>
      <c r="G52" s="328">
        <v>1</v>
      </c>
      <c r="H52" s="328"/>
      <c r="I52" s="328" t="s">
        <v>175</v>
      </c>
      <c r="J52" s="328">
        <v>1</v>
      </c>
      <c r="K52" s="328"/>
      <c r="L52" s="328"/>
      <c r="M52" s="328"/>
      <c r="N52" s="330" t="s">
        <v>7</v>
      </c>
    </row>
    <row r="53" spans="1:14" s="322" customFormat="1" x14ac:dyDescent="0.25">
      <c r="A53" s="328">
        <v>50</v>
      </c>
      <c r="B53" s="328" t="s">
        <v>162</v>
      </c>
      <c r="C53" s="328" t="s">
        <v>640</v>
      </c>
      <c r="D53" s="327" t="s">
        <v>641</v>
      </c>
      <c r="E53" s="325" t="s">
        <v>101</v>
      </c>
      <c r="F53" s="373" t="s">
        <v>672</v>
      </c>
      <c r="G53" s="328">
        <v>1</v>
      </c>
      <c r="H53" s="328"/>
      <c r="I53" s="328" t="s">
        <v>175</v>
      </c>
      <c r="J53" s="328">
        <v>1</v>
      </c>
      <c r="K53" s="328"/>
      <c r="L53" s="328"/>
      <c r="M53" s="328"/>
      <c r="N53" s="330" t="s">
        <v>7</v>
      </c>
    </row>
    <row r="54" spans="1:14" s="322" customFormat="1" x14ac:dyDescent="0.25">
      <c r="A54" s="328">
        <v>51</v>
      </c>
      <c r="B54" s="328" t="s">
        <v>162</v>
      </c>
      <c r="C54" s="328" t="s">
        <v>557</v>
      </c>
      <c r="D54" s="327" t="s">
        <v>642</v>
      </c>
      <c r="E54" s="325" t="s">
        <v>114</v>
      </c>
      <c r="F54" s="327" t="s">
        <v>432</v>
      </c>
      <c r="G54" s="328">
        <v>1</v>
      </c>
      <c r="H54" s="328"/>
      <c r="I54" s="328" t="s">
        <v>175</v>
      </c>
      <c r="J54" s="328">
        <v>1</v>
      </c>
      <c r="K54" s="328"/>
      <c r="L54" s="328"/>
      <c r="M54" s="328"/>
      <c r="N54" s="330" t="s">
        <v>7</v>
      </c>
    </row>
    <row r="55" spans="1:14" s="322" customFormat="1" x14ac:dyDescent="0.25">
      <c r="A55" s="328">
        <v>52</v>
      </c>
      <c r="B55" s="328" t="s">
        <v>162</v>
      </c>
      <c r="C55" s="328" t="s">
        <v>568</v>
      </c>
      <c r="D55" s="327" t="s">
        <v>643</v>
      </c>
      <c r="E55" s="325" t="s">
        <v>101</v>
      </c>
      <c r="F55" s="327" t="s">
        <v>434</v>
      </c>
      <c r="G55" s="328"/>
      <c r="H55" s="328">
        <v>1</v>
      </c>
      <c r="I55" s="328" t="s">
        <v>180</v>
      </c>
      <c r="J55" s="328"/>
      <c r="K55" s="328"/>
      <c r="L55" s="328"/>
      <c r="M55" s="328">
        <v>1</v>
      </c>
      <c r="N55" s="328" t="s">
        <v>10</v>
      </c>
    </row>
    <row r="56" spans="1:14" s="322" customFormat="1" x14ac:dyDescent="0.25">
      <c r="A56" s="328">
        <v>53</v>
      </c>
      <c r="B56" s="328" t="s">
        <v>162</v>
      </c>
      <c r="C56" s="328" t="s">
        <v>557</v>
      </c>
      <c r="D56" s="327" t="s">
        <v>644</v>
      </c>
      <c r="E56" s="325" t="s">
        <v>99</v>
      </c>
      <c r="F56" s="327" t="s">
        <v>436</v>
      </c>
      <c r="G56" s="328">
        <v>1</v>
      </c>
      <c r="H56" s="328"/>
      <c r="I56" s="372" t="s">
        <v>175</v>
      </c>
      <c r="J56" s="328">
        <v>1</v>
      </c>
      <c r="K56" s="328"/>
      <c r="L56" s="328"/>
      <c r="M56" s="328"/>
      <c r="N56" s="372" t="s">
        <v>7</v>
      </c>
    </row>
    <row r="57" spans="1:14" s="322" customFormat="1" ht="30" x14ac:dyDescent="0.25">
      <c r="A57" s="328">
        <v>54</v>
      </c>
      <c r="B57" s="328" t="s">
        <v>162</v>
      </c>
      <c r="C57" s="328" t="s">
        <v>557</v>
      </c>
      <c r="D57" s="327" t="s">
        <v>645</v>
      </c>
      <c r="E57" s="325" t="s">
        <v>100</v>
      </c>
      <c r="F57" s="373" t="s">
        <v>713</v>
      </c>
      <c r="G57" s="328">
        <v>1</v>
      </c>
      <c r="H57" s="328"/>
      <c r="I57" s="372" t="s">
        <v>175</v>
      </c>
      <c r="J57" s="328">
        <v>1</v>
      </c>
      <c r="K57" s="328"/>
      <c r="L57" s="328"/>
      <c r="M57" s="328"/>
      <c r="N57" s="372" t="s">
        <v>7</v>
      </c>
    </row>
    <row r="58" spans="1:14" s="318" customFormat="1" x14ac:dyDescent="0.25">
      <c r="A58" s="328">
        <v>55</v>
      </c>
      <c r="B58" s="343"/>
      <c r="C58" s="330" t="s">
        <v>646</v>
      </c>
      <c r="D58" s="348" t="s">
        <v>647</v>
      </c>
      <c r="E58" s="342" t="s">
        <v>174</v>
      </c>
      <c r="F58" s="327" t="s">
        <v>648</v>
      </c>
      <c r="G58" s="340"/>
      <c r="H58" s="340">
        <v>1</v>
      </c>
      <c r="I58" s="372" t="s">
        <v>180</v>
      </c>
      <c r="J58" s="340"/>
      <c r="K58" s="340"/>
      <c r="L58" s="340"/>
      <c r="M58" s="340">
        <v>1</v>
      </c>
      <c r="N58" s="374" t="s">
        <v>10</v>
      </c>
    </row>
    <row r="59" spans="1:14" s="318" customFormat="1" x14ac:dyDescent="0.25">
      <c r="A59" s="328">
        <v>56</v>
      </c>
      <c r="B59" s="330"/>
      <c r="C59" s="330" t="s">
        <v>646</v>
      </c>
      <c r="D59" s="348" t="s">
        <v>649</v>
      </c>
      <c r="E59" s="342" t="s">
        <v>174</v>
      </c>
      <c r="F59" s="327" t="s">
        <v>650</v>
      </c>
      <c r="G59" s="340"/>
      <c r="H59" s="340">
        <v>1</v>
      </c>
      <c r="I59" s="372" t="s">
        <v>180</v>
      </c>
      <c r="J59" s="340"/>
      <c r="K59" s="340"/>
      <c r="L59" s="340"/>
      <c r="M59" s="340">
        <v>1</v>
      </c>
      <c r="N59" s="374" t="s">
        <v>10</v>
      </c>
    </row>
    <row r="60" spans="1:14" s="318" customFormat="1" x14ac:dyDescent="0.25">
      <c r="A60" s="328">
        <v>57</v>
      </c>
      <c r="B60" s="343"/>
      <c r="C60" s="330" t="s">
        <v>568</v>
      </c>
      <c r="D60" s="348" t="s">
        <v>651</v>
      </c>
      <c r="E60" s="342" t="s">
        <v>652</v>
      </c>
      <c r="F60" s="327" t="s">
        <v>653</v>
      </c>
      <c r="G60" s="340">
        <v>1</v>
      </c>
      <c r="H60" s="340"/>
      <c r="I60" s="372" t="s">
        <v>175</v>
      </c>
      <c r="J60" s="340"/>
      <c r="K60" s="340">
        <v>1</v>
      </c>
      <c r="L60" s="340"/>
      <c r="M60" s="340"/>
      <c r="N60" s="374" t="s">
        <v>8</v>
      </c>
    </row>
    <row r="61" spans="1:14" s="318" customFormat="1" x14ac:dyDescent="0.25">
      <c r="A61" s="328">
        <v>58</v>
      </c>
      <c r="B61" s="343"/>
      <c r="C61" s="330" t="s">
        <v>568</v>
      </c>
      <c r="D61" s="348" t="s">
        <v>654</v>
      </c>
      <c r="E61" s="342" t="s">
        <v>117</v>
      </c>
      <c r="F61" s="327" t="s">
        <v>655</v>
      </c>
      <c r="G61" s="340">
        <v>1</v>
      </c>
      <c r="H61" s="340"/>
      <c r="I61" s="328" t="s">
        <v>175</v>
      </c>
      <c r="J61" s="340"/>
      <c r="K61" s="340">
        <v>1</v>
      </c>
      <c r="L61" s="340"/>
      <c r="M61" s="340"/>
      <c r="N61" s="340" t="s">
        <v>8</v>
      </c>
    </row>
    <row r="62" spans="1:14" s="318" customFormat="1" x14ac:dyDescent="0.25">
      <c r="A62" s="328">
        <v>59</v>
      </c>
      <c r="B62" s="343"/>
      <c r="C62" s="330" t="s">
        <v>568</v>
      </c>
      <c r="D62" s="348" t="s">
        <v>656</v>
      </c>
      <c r="E62" s="342" t="s">
        <v>125</v>
      </c>
      <c r="F62" s="327" t="s">
        <v>657</v>
      </c>
      <c r="G62" s="340"/>
      <c r="H62" s="340">
        <v>1</v>
      </c>
      <c r="I62" s="328" t="s">
        <v>180</v>
      </c>
      <c r="J62" s="340"/>
      <c r="K62" s="340"/>
      <c r="L62" s="340"/>
      <c r="M62" s="340">
        <v>1</v>
      </c>
      <c r="N62" s="340" t="s">
        <v>10</v>
      </c>
    </row>
    <row r="63" spans="1:14" s="318" customFormat="1" x14ac:dyDescent="0.25">
      <c r="A63" s="328">
        <v>60</v>
      </c>
      <c r="B63" s="343"/>
      <c r="C63" s="330" t="s">
        <v>640</v>
      </c>
      <c r="D63" s="348" t="s">
        <v>658</v>
      </c>
      <c r="E63" s="342" t="s">
        <v>125</v>
      </c>
      <c r="F63" s="327" t="s">
        <v>659</v>
      </c>
      <c r="G63" s="340"/>
      <c r="H63" s="340">
        <v>1</v>
      </c>
      <c r="I63" s="328" t="s">
        <v>180</v>
      </c>
      <c r="J63" s="340"/>
      <c r="K63" s="340"/>
      <c r="L63" s="340">
        <v>1</v>
      </c>
      <c r="M63" s="340"/>
      <c r="N63" s="340" t="s">
        <v>9</v>
      </c>
    </row>
    <row r="64" spans="1:14" s="318" customFormat="1" x14ac:dyDescent="0.25">
      <c r="A64" s="328">
        <v>61</v>
      </c>
      <c r="B64" s="343"/>
      <c r="C64" s="330" t="s">
        <v>660</v>
      </c>
      <c r="D64" s="348" t="s">
        <v>661</v>
      </c>
      <c r="E64" s="342" t="s">
        <v>117</v>
      </c>
      <c r="F64" s="327" t="s">
        <v>662</v>
      </c>
      <c r="G64" s="340">
        <v>1</v>
      </c>
      <c r="H64" s="340"/>
      <c r="I64" s="328" t="s">
        <v>175</v>
      </c>
      <c r="J64" s="340"/>
      <c r="K64" s="340">
        <v>1</v>
      </c>
      <c r="L64" s="340"/>
      <c r="M64" s="340"/>
      <c r="N64" s="340" t="s">
        <v>8</v>
      </c>
    </row>
    <row r="65" spans="1:14" s="318" customFormat="1" x14ac:dyDescent="0.25">
      <c r="A65" s="328">
        <v>62</v>
      </c>
      <c r="B65" s="343"/>
      <c r="C65" s="330" t="s">
        <v>640</v>
      </c>
      <c r="D65" s="348" t="s">
        <v>663</v>
      </c>
      <c r="E65" s="342" t="s">
        <v>664</v>
      </c>
      <c r="F65" s="327" t="s">
        <v>665</v>
      </c>
      <c r="G65" s="340"/>
      <c r="H65" s="340">
        <v>1</v>
      </c>
      <c r="I65" s="372" t="s">
        <v>180</v>
      </c>
      <c r="J65" s="340"/>
      <c r="K65" s="340"/>
      <c r="L65" s="340"/>
      <c r="M65" s="340">
        <v>1</v>
      </c>
      <c r="N65" s="374" t="s">
        <v>10</v>
      </c>
    </row>
    <row r="66" spans="1:14" s="318" customFormat="1" x14ac:dyDescent="0.25">
      <c r="A66" s="328">
        <v>63</v>
      </c>
      <c r="B66" s="343"/>
      <c r="C66" s="330" t="s">
        <v>666</v>
      </c>
      <c r="D66" s="348" t="s">
        <v>667</v>
      </c>
      <c r="E66" s="342" t="s">
        <v>111</v>
      </c>
      <c r="F66" s="327" t="s">
        <v>668</v>
      </c>
      <c r="G66" s="340">
        <v>1</v>
      </c>
      <c r="H66" s="340"/>
      <c r="I66" s="372" t="s">
        <v>175</v>
      </c>
      <c r="J66" s="340">
        <v>1</v>
      </c>
      <c r="K66" s="340"/>
      <c r="L66" s="340"/>
      <c r="M66" s="340"/>
      <c r="N66" s="374" t="s">
        <v>7</v>
      </c>
    </row>
    <row r="67" spans="1:14" s="318" customFormat="1" x14ac:dyDescent="0.25">
      <c r="A67" s="328">
        <v>64</v>
      </c>
      <c r="B67" s="343"/>
      <c r="C67" s="330" t="s">
        <v>557</v>
      </c>
      <c r="D67" s="348" t="s">
        <v>702</v>
      </c>
      <c r="E67" s="342" t="s">
        <v>174</v>
      </c>
      <c r="F67" s="348" t="s">
        <v>693</v>
      </c>
      <c r="G67" s="340">
        <v>1</v>
      </c>
      <c r="H67" s="340"/>
      <c r="I67" s="328" t="s">
        <v>175</v>
      </c>
      <c r="J67" s="340"/>
      <c r="K67" s="340">
        <v>1</v>
      </c>
      <c r="L67" s="340"/>
      <c r="M67" s="340"/>
      <c r="N67" s="340" t="s">
        <v>8</v>
      </c>
    </row>
    <row r="68" spans="1:14" s="318" customFormat="1" x14ac:dyDescent="0.25">
      <c r="A68" s="328">
        <v>65</v>
      </c>
      <c r="B68" s="343"/>
      <c r="C68" s="330" t="s">
        <v>557</v>
      </c>
      <c r="D68" s="348" t="s">
        <v>703</v>
      </c>
      <c r="E68" s="342" t="s">
        <v>694</v>
      </c>
      <c r="F68" s="348" t="s">
        <v>695</v>
      </c>
      <c r="G68" s="340">
        <v>1</v>
      </c>
      <c r="H68" s="340"/>
      <c r="I68" s="328" t="s">
        <v>175</v>
      </c>
      <c r="J68" s="340"/>
      <c r="K68" s="340">
        <v>1</v>
      </c>
      <c r="L68" s="340"/>
      <c r="M68" s="340"/>
      <c r="N68" s="340" t="s">
        <v>8</v>
      </c>
    </row>
    <row r="69" spans="1:14" s="318" customFormat="1" x14ac:dyDescent="0.25">
      <c r="A69" s="328">
        <v>66</v>
      </c>
      <c r="B69" s="343"/>
      <c r="C69" s="330" t="s">
        <v>701</v>
      </c>
      <c r="D69" s="348" t="s">
        <v>704</v>
      </c>
      <c r="E69" s="342" t="s">
        <v>696</v>
      </c>
      <c r="F69" s="348" t="s">
        <v>697</v>
      </c>
      <c r="G69" s="340">
        <v>1</v>
      </c>
      <c r="H69" s="340"/>
      <c r="I69" s="328" t="s">
        <v>175</v>
      </c>
      <c r="J69" s="340">
        <v>1</v>
      </c>
      <c r="K69" s="340"/>
      <c r="L69" s="340"/>
      <c r="M69" s="340"/>
      <c r="N69" s="340" t="s">
        <v>7</v>
      </c>
    </row>
    <row r="70" spans="1:14" s="318" customFormat="1" ht="30" x14ac:dyDescent="0.25">
      <c r="A70" s="328">
        <v>67</v>
      </c>
      <c r="B70" s="343"/>
      <c r="C70" s="330" t="s">
        <v>701</v>
      </c>
      <c r="D70" s="348" t="s">
        <v>705</v>
      </c>
      <c r="E70" s="342" t="s">
        <v>694</v>
      </c>
      <c r="F70" s="348" t="s">
        <v>698</v>
      </c>
      <c r="G70" s="340">
        <v>1</v>
      </c>
      <c r="H70" s="340"/>
      <c r="I70" s="328" t="s">
        <v>175</v>
      </c>
      <c r="J70" s="340"/>
      <c r="K70" s="340">
        <v>1</v>
      </c>
      <c r="L70" s="340"/>
      <c r="M70" s="340"/>
      <c r="N70" s="374" t="s">
        <v>8</v>
      </c>
    </row>
    <row r="71" spans="1:14" s="318" customFormat="1" x14ac:dyDescent="0.25">
      <c r="A71" s="328">
        <v>68</v>
      </c>
      <c r="B71" s="343"/>
      <c r="C71" s="330" t="s">
        <v>701</v>
      </c>
      <c r="D71" s="348" t="s">
        <v>706</v>
      </c>
      <c r="E71" s="342" t="s">
        <v>694</v>
      </c>
      <c r="F71" s="348" t="s">
        <v>699</v>
      </c>
      <c r="G71" s="340">
        <v>1</v>
      </c>
      <c r="H71" s="340"/>
      <c r="I71" s="328" t="s">
        <v>175</v>
      </c>
      <c r="J71" s="340"/>
      <c r="K71" s="340">
        <v>1</v>
      </c>
      <c r="L71" s="340"/>
      <c r="M71" s="340"/>
      <c r="N71" s="340" t="s">
        <v>8</v>
      </c>
    </row>
    <row r="72" spans="1:14" s="318" customFormat="1" ht="30" x14ac:dyDescent="0.25">
      <c r="A72" s="328">
        <v>69</v>
      </c>
      <c r="B72" s="343"/>
      <c r="C72" s="330" t="s">
        <v>701</v>
      </c>
      <c r="D72" s="348" t="s">
        <v>707</v>
      </c>
      <c r="E72" s="342" t="s">
        <v>700</v>
      </c>
      <c r="F72" s="375" t="s">
        <v>712</v>
      </c>
      <c r="G72" s="340">
        <v>1</v>
      </c>
      <c r="H72" s="340"/>
      <c r="I72" s="328" t="s">
        <v>175</v>
      </c>
      <c r="J72" s="340"/>
      <c r="K72" s="340">
        <v>1</v>
      </c>
      <c r="L72" s="340"/>
      <c r="M72" s="340"/>
      <c r="N72" s="340" t="s">
        <v>8</v>
      </c>
    </row>
    <row r="73" spans="1:14" s="318" customFormat="1" x14ac:dyDescent="0.25">
      <c r="A73" s="336"/>
      <c r="B73" s="20"/>
      <c r="C73" s="3"/>
      <c r="D73" s="349"/>
      <c r="E73" s="8"/>
      <c r="F73" s="159" t="s">
        <v>11</v>
      </c>
      <c r="G73" s="7">
        <f>SUM(G7:G72)</f>
        <v>41</v>
      </c>
      <c r="H73" s="7">
        <f>SUM(H7:H57)</f>
        <v>20</v>
      </c>
      <c r="I73" s="7"/>
      <c r="J73" s="7">
        <f t="shared" ref="J73:M73" si="0">SUM(J7:J72)</f>
        <v>13</v>
      </c>
      <c r="K73" s="7">
        <f t="shared" si="0"/>
        <v>28</v>
      </c>
      <c r="L73" s="7">
        <f t="shared" si="0"/>
        <v>6</v>
      </c>
      <c r="M73" s="7">
        <f t="shared" si="0"/>
        <v>19</v>
      </c>
      <c r="N73" s="7"/>
    </row>
    <row r="74" spans="1:14" s="318" customFormat="1" x14ac:dyDescent="0.25">
      <c r="A74" s="337"/>
      <c r="B74" s="332"/>
      <c r="C74" s="9"/>
      <c r="D74" s="350"/>
      <c r="E74" s="338"/>
      <c r="F74" s="354"/>
      <c r="G74" s="332"/>
      <c r="H74" s="332"/>
      <c r="I74" s="332"/>
      <c r="J74" s="332"/>
      <c r="K74" s="332"/>
      <c r="L74" s="332"/>
      <c r="M74" s="332"/>
      <c r="N74" s="332"/>
    </row>
    <row r="75" spans="1:14" s="318" customFormat="1" x14ac:dyDescent="0.25">
      <c r="A75" s="337"/>
      <c r="B75" s="332"/>
      <c r="C75" s="9"/>
      <c r="D75" s="350"/>
      <c r="E75" s="338"/>
      <c r="F75" s="354"/>
      <c r="G75" s="332"/>
      <c r="H75" s="332"/>
      <c r="I75" s="332"/>
      <c r="J75" s="332"/>
      <c r="K75" s="332"/>
      <c r="L75" s="332"/>
      <c r="M75" s="332"/>
      <c r="N75" s="332"/>
    </row>
    <row r="76" spans="1:14" s="318" customFormat="1" x14ac:dyDescent="0.25">
      <c r="A76" s="337"/>
      <c r="B76" s="332"/>
      <c r="C76" s="9"/>
      <c r="D76" s="350"/>
      <c r="E76" s="338"/>
      <c r="F76" s="354"/>
      <c r="G76" s="332"/>
      <c r="H76" s="332"/>
      <c r="I76" s="332"/>
      <c r="J76" s="332"/>
      <c r="K76" s="332"/>
      <c r="L76" s="332"/>
      <c r="M76" s="332"/>
      <c r="N76" s="332"/>
    </row>
    <row r="77" spans="1:14" s="318" customFormat="1" x14ac:dyDescent="0.25">
      <c r="A77" s="337"/>
      <c r="B77" s="332"/>
      <c r="C77" s="9"/>
      <c r="D77" s="350"/>
      <c r="E77" s="338"/>
      <c r="F77" s="354"/>
      <c r="G77" s="332"/>
      <c r="H77" s="332"/>
      <c r="I77" s="332"/>
      <c r="J77" s="332"/>
      <c r="K77" s="332"/>
      <c r="L77" s="332"/>
      <c r="M77" s="332"/>
      <c r="N77" s="332"/>
    </row>
    <row r="78" spans="1:14" s="318" customFormat="1" x14ac:dyDescent="0.25">
      <c r="A78" s="337"/>
      <c r="B78" s="332"/>
      <c r="C78" s="9"/>
      <c r="D78" s="350"/>
      <c r="E78" s="338"/>
      <c r="F78" s="354"/>
      <c r="G78" s="332"/>
      <c r="H78" s="332"/>
      <c r="I78" s="332"/>
      <c r="J78" s="332"/>
      <c r="K78" s="332"/>
      <c r="L78" s="332"/>
      <c r="M78" s="332"/>
      <c r="N78" s="332"/>
    </row>
    <row r="79" spans="1:14" s="318" customFormat="1" x14ac:dyDescent="0.25">
      <c r="A79" s="337"/>
      <c r="B79" s="332"/>
      <c r="C79" s="9"/>
      <c r="D79" s="350"/>
      <c r="E79" s="338"/>
      <c r="F79" s="354"/>
      <c r="G79" s="332"/>
      <c r="H79" s="332"/>
      <c r="I79" s="332"/>
      <c r="J79" s="332"/>
      <c r="K79" s="332"/>
      <c r="L79" s="332"/>
      <c r="M79" s="332"/>
      <c r="N79" s="332"/>
    </row>
    <row r="80" spans="1:14" x14ac:dyDescent="0.25">
      <c r="C80" s="9"/>
      <c r="D80" s="351"/>
    </row>
  </sheetData>
  <autoFilter ref="A6:O73" xr:uid="{71098D2F-90F7-4AEC-A110-8E96837579B2}"/>
  <mergeCells count="2">
    <mergeCell ref="G5:I5"/>
    <mergeCell ref="J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84D6-3F3E-44AB-8958-B62BF4751492}">
  <dimension ref="B2:C25"/>
  <sheetViews>
    <sheetView topLeftCell="C4" workbookViewId="0">
      <selection activeCell="C6" sqref="C6:C24"/>
    </sheetView>
  </sheetViews>
  <sheetFormatPr defaultRowHeight="15" x14ac:dyDescent="0.25"/>
  <cols>
    <col min="2" max="2" width="21.5703125" bestFit="1" customWidth="1"/>
    <col min="3" max="3" width="119.140625" bestFit="1" customWidth="1"/>
  </cols>
  <sheetData>
    <row r="2" spans="2:3" x14ac:dyDescent="0.25">
      <c r="B2" s="213" t="s">
        <v>478</v>
      </c>
      <c r="C2" t="s">
        <v>10</v>
      </c>
    </row>
    <row r="5" spans="2:3" x14ac:dyDescent="0.25">
      <c r="B5" s="213" t="s">
        <v>4</v>
      </c>
      <c r="C5" s="213" t="s">
        <v>98</v>
      </c>
    </row>
    <row r="6" spans="2:3" x14ac:dyDescent="0.25">
      <c r="B6" t="s">
        <v>111</v>
      </c>
      <c r="C6" t="s">
        <v>19</v>
      </c>
    </row>
    <row r="7" spans="2:3" x14ac:dyDescent="0.25">
      <c r="C7" t="s">
        <v>34</v>
      </c>
    </row>
    <row r="8" spans="2:3" x14ac:dyDescent="0.25">
      <c r="C8" t="s">
        <v>612</v>
      </c>
    </row>
    <row r="9" spans="2:3" x14ac:dyDescent="0.25">
      <c r="B9" t="s">
        <v>606</v>
      </c>
      <c r="C9" t="s">
        <v>607</v>
      </c>
    </row>
    <row r="10" spans="2:3" x14ac:dyDescent="0.25">
      <c r="B10" t="s">
        <v>115</v>
      </c>
      <c r="C10" t="s">
        <v>580</v>
      </c>
    </row>
    <row r="11" spans="2:3" x14ac:dyDescent="0.25">
      <c r="B11" t="s">
        <v>664</v>
      </c>
      <c r="C11" t="s">
        <v>665</v>
      </c>
    </row>
    <row r="12" spans="2:3" x14ac:dyDescent="0.25">
      <c r="B12" t="s">
        <v>568</v>
      </c>
      <c r="C12" t="s">
        <v>570</v>
      </c>
    </row>
    <row r="13" spans="2:3" x14ac:dyDescent="0.25">
      <c r="B13" t="s">
        <v>174</v>
      </c>
      <c r="C13" t="s">
        <v>650</v>
      </c>
    </row>
    <row r="14" spans="2:3" x14ac:dyDescent="0.25">
      <c r="C14" t="s">
        <v>648</v>
      </c>
    </row>
    <row r="15" spans="2:3" x14ac:dyDescent="0.25">
      <c r="B15" t="s">
        <v>104</v>
      </c>
      <c r="C15" t="s">
        <v>673</v>
      </c>
    </row>
    <row r="16" spans="2:3" x14ac:dyDescent="0.25">
      <c r="B16" t="s">
        <v>130</v>
      </c>
      <c r="C16" t="s">
        <v>710</v>
      </c>
    </row>
    <row r="17" spans="2:3" x14ac:dyDescent="0.25">
      <c r="B17" t="s">
        <v>103</v>
      </c>
      <c r="C17" t="s">
        <v>591</v>
      </c>
    </row>
    <row r="18" spans="2:3" x14ac:dyDescent="0.25">
      <c r="B18" t="s">
        <v>108</v>
      </c>
      <c r="C18" t="s">
        <v>29</v>
      </c>
    </row>
    <row r="19" spans="2:3" x14ac:dyDescent="0.25">
      <c r="B19" t="s">
        <v>101</v>
      </c>
      <c r="C19" t="s">
        <v>610</v>
      </c>
    </row>
    <row r="20" spans="2:3" x14ac:dyDescent="0.25">
      <c r="C20" t="s">
        <v>709</v>
      </c>
    </row>
    <row r="21" spans="2:3" x14ac:dyDescent="0.25">
      <c r="C21" t="s">
        <v>573</v>
      </c>
    </row>
    <row r="22" spans="2:3" x14ac:dyDescent="0.25">
      <c r="C22" t="s">
        <v>434</v>
      </c>
    </row>
    <row r="23" spans="2:3" x14ac:dyDescent="0.25">
      <c r="C23" t="s">
        <v>602</v>
      </c>
    </row>
    <row r="24" spans="2:3" x14ac:dyDescent="0.25">
      <c r="B24" t="s">
        <v>125</v>
      </c>
      <c r="C24" t="s">
        <v>657</v>
      </c>
    </row>
    <row r="25" spans="2:3" x14ac:dyDescent="0.25">
      <c r="B25" t="s">
        <v>476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00503-79CE-4619-9BEB-5B7BAAA2D9FD}">
  <dimension ref="A1:G17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C14" sqref="C14:C15"/>
    </sheetView>
  </sheetViews>
  <sheetFormatPr defaultRowHeight="15" x14ac:dyDescent="0.25"/>
  <cols>
    <col min="1" max="1" width="5.7109375" style="193" customWidth="1"/>
    <col min="2" max="2" width="19.28515625" style="192" bestFit="1" customWidth="1"/>
    <col min="3" max="3" width="121.140625" style="192" customWidth="1"/>
    <col min="4" max="7" width="10.7109375" style="195" customWidth="1"/>
    <col min="8" max="16384" width="9.140625" style="192"/>
  </cols>
  <sheetData>
    <row r="1" spans="1:7" ht="23.25" x14ac:dyDescent="0.35">
      <c r="A1" s="412" t="s">
        <v>438</v>
      </c>
      <c r="B1" s="412"/>
      <c r="C1" s="412"/>
      <c r="D1" s="412"/>
      <c r="E1" s="412"/>
      <c r="F1" s="412"/>
      <c r="G1" s="412"/>
    </row>
    <row r="2" spans="1:7" ht="15" customHeight="1" x14ac:dyDescent="0.35">
      <c r="C2" s="194"/>
    </row>
    <row r="3" spans="1:7" x14ac:dyDescent="0.25">
      <c r="A3" s="218" t="s">
        <v>14</v>
      </c>
      <c r="B3" s="218" t="s">
        <v>165</v>
      </c>
      <c r="C3" s="218" t="s">
        <v>439</v>
      </c>
      <c r="D3" s="219" t="s">
        <v>440</v>
      </c>
      <c r="E3" s="219" t="s">
        <v>441</v>
      </c>
      <c r="F3" s="219" t="s">
        <v>442</v>
      </c>
      <c r="G3" s="219" t="s">
        <v>443</v>
      </c>
    </row>
    <row r="4" spans="1:7" x14ac:dyDescent="0.25">
      <c r="A4" s="206">
        <v>1</v>
      </c>
      <c r="B4" s="207" t="s">
        <v>111</v>
      </c>
      <c r="C4" s="207" t="s">
        <v>668</v>
      </c>
      <c r="D4" s="206">
        <v>4</v>
      </c>
      <c r="E4" s="208">
        <f t="shared" ref="E4:E16" si="0">D4/$D$17</f>
        <v>8.6956521739130432E-2</v>
      </c>
      <c r="F4" s="206">
        <v>4</v>
      </c>
      <c r="G4" s="208">
        <f t="shared" ref="G4:G16" si="1">F4*E4</f>
        <v>0.34782608695652173</v>
      </c>
    </row>
    <row r="5" spans="1:7" x14ac:dyDescent="0.25">
      <c r="A5" s="209">
        <v>2</v>
      </c>
      <c r="B5" s="210" t="s">
        <v>104</v>
      </c>
      <c r="C5" s="210" t="s">
        <v>157</v>
      </c>
      <c r="D5" s="209">
        <v>4</v>
      </c>
      <c r="E5" s="211">
        <f t="shared" si="0"/>
        <v>8.6956521739130432E-2</v>
      </c>
      <c r="F5" s="209">
        <v>4</v>
      </c>
      <c r="G5" s="211">
        <f t="shared" si="1"/>
        <v>0.34782608695652173</v>
      </c>
    </row>
    <row r="6" spans="1:7" x14ac:dyDescent="0.25">
      <c r="A6" s="209">
        <v>3</v>
      </c>
      <c r="B6" s="210" t="s">
        <v>696</v>
      </c>
      <c r="C6" s="210" t="s">
        <v>697</v>
      </c>
      <c r="D6" s="209">
        <v>4</v>
      </c>
      <c r="E6" s="211">
        <f t="shared" si="0"/>
        <v>8.6956521739130432E-2</v>
      </c>
      <c r="F6" s="209">
        <v>3</v>
      </c>
      <c r="G6" s="211">
        <f t="shared" si="1"/>
        <v>0.2608695652173913</v>
      </c>
    </row>
    <row r="7" spans="1:7" x14ac:dyDescent="0.25">
      <c r="A7" s="209">
        <v>4</v>
      </c>
      <c r="B7" s="210" t="s">
        <v>109</v>
      </c>
      <c r="C7" s="210" t="s">
        <v>623</v>
      </c>
      <c r="D7" s="209">
        <v>4</v>
      </c>
      <c r="E7" s="211">
        <f t="shared" si="0"/>
        <v>8.6956521739130432E-2</v>
      </c>
      <c r="F7" s="209">
        <v>3</v>
      </c>
      <c r="G7" s="211">
        <f t="shared" si="1"/>
        <v>0.2608695652173913</v>
      </c>
    </row>
    <row r="8" spans="1:7" x14ac:dyDescent="0.25">
      <c r="A8" s="209">
        <v>5</v>
      </c>
      <c r="B8" s="210" t="s">
        <v>100</v>
      </c>
      <c r="C8" s="210" t="s">
        <v>424</v>
      </c>
      <c r="D8" s="209">
        <v>4</v>
      </c>
      <c r="E8" s="211">
        <f t="shared" si="0"/>
        <v>8.6956521739130432E-2</v>
      </c>
      <c r="F8" s="209">
        <v>3</v>
      </c>
      <c r="G8" s="211">
        <f t="shared" si="1"/>
        <v>0.2608695652173913</v>
      </c>
    </row>
    <row r="9" spans="1:7" x14ac:dyDescent="0.25">
      <c r="A9" s="209">
        <v>6</v>
      </c>
      <c r="B9" s="210" t="s">
        <v>100</v>
      </c>
      <c r="C9" s="212" t="s">
        <v>425</v>
      </c>
      <c r="D9" s="209">
        <v>4</v>
      </c>
      <c r="E9" s="211">
        <f t="shared" si="0"/>
        <v>8.6956521739130432E-2</v>
      </c>
      <c r="F9" s="209">
        <v>3</v>
      </c>
      <c r="G9" s="211">
        <f t="shared" si="1"/>
        <v>0.2608695652173913</v>
      </c>
    </row>
    <row r="10" spans="1:7" x14ac:dyDescent="0.25">
      <c r="A10" s="209">
        <v>7</v>
      </c>
      <c r="B10" s="210" t="s">
        <v>108</v>
      </c>
      <c r="C10" s="210" t="s">
        <v>639</v>
      </c>
      <c r="D10" s="209">
        <v>4</v>
      </c>
      <c r="E10" s="211">
        <f t="shared" si="0"/>
        <v>8.6956521739130432E-2</v>
      </c>
      <c r="F10" s="209">
        <v>2</v>
      </c>
      <c r="G10" s="211">
        <f t="shared" si="1"/>
        <v>0.17391304347826086</v>
      </c>
    </row>
    <row r="11" spans="1:7" x14ac:dyDescent="0.25">
      <c r="A11" s="209">
        <v>8</v>
      </c>
      <c r="B11" s="210" t="s">
        <v>99</v>
      </c>
      <c r="C11" s="210" t="s">
        <v>436</v>
      </c>
      <c r="D11" s="209">
        <v>4</v>
      </c>
      <c r="E11" s="211">
        <f t="shared" si="0"/>
        <v>8.6956521739130432E-2</v>
      </c>
      <c r="F11" s="209">
        <v>2</v>
      </c>
      <c r="G11" s="211">
        <f t="shared" si="1"/>
        <v>0.17391304347826086</v>
      </c>
    </row>
    <row r="12" spans="1:7" x14ac:dyDescent="0.25">
      <c r="A12" s="209">
        <v>9</v>
      </c>
      <c r="B12" s="210" t="s">
        <v>101</v>
      </c>
      <c r="C12" s="355" t="s">
        <v>672</v>
      </c>
      <c r="D12" s="209">
        <v>3</v>
      </c>
      <c r="E12" s="211">
        <f t="shared" si="0"/>
        <v>6.5217391304347824E-2</v>
      </c>
      <c r="F12" s="209">
        <v>2</v>
      </c>
      <c r="G12" s="211">
        <f t="shared" si="1"/>
        <v>0.13043478260869565</v>
      </c>
    </row>
    <row r="13" spans="1:7" x14ac:dyDescent="0.25">
      <c r="A13" s="209">
        <v>10</v>
      </c>
      <c r="B13" s="210" t="s">
        <v>112</v>
      </c>
      <c r="C13" s="210" t="s">
        <v>637</v>
      </c>
      <c r="D13" s="209">
        <v>3</v>
      </c>
      <c r="E13" s="211">
        <f t="shared" si="0"/>
        <v>6.5217391304347824E-2</v>
      </c>
      <c r="F13" s="209">
        <v>2</v>
      </c>
      <c r="G13" s="211">
        <f t="shared" si="1"/>
        <v>0.13043478260869565</v>
      </c>
    </row>
    <row r="14" spans="1:7" x14ac:dyDescent="0.25">
      <c r="A14" s="209">
        <v>11</v>
      </c>
      <c r="B14" s="210" t="s">
        <v>114</v>
      </c>
      <c r="C14" s="210" t="s">
        <v>432</v>
      </c>
      <c r="D14" s="209">
        <v>3</v>
      </c>
      <c r="E14" s="211">
        <f t="shared" si="0"/>
        <v>6.5217391304347824E-2</v>
      </c>
      <c r="F14" s="209">
        <v>2</v>
      </c>
      <c r="G14" s="211">
        <f t="shared" si="1"/>
        <v>0.13043478260869565</v>
      </c>
    </row>
    <row r="15" spans="1:7" x14ac:dyDescent="0.25">
      <c r="A15" s="209">
        <v>12</v>
      </c>
      <c r="B15" s="210" t="s">
        <v>100</v>
      </c>
      <c r="C15" s="376" t="s">
        <v>713</v>
      </c>
      <c r="D15" s="209">
        <v>3</v>
      </c>
      <c r="E15" s="211">
        <f t="shared" si="0"/>
        <v>6.5217391304347824E-2</v>
      </c>
      <c r="F15" s="209">
        <v>2</v>
      </c>
      <c r="G15" s="211">
        <f t="shared" si="1"/>
        <v>0.13043478260869565</v>
      </c>
    </row>
    <row r="16" spans="1:7" x14ac:dyDescent="0.25">
      <c r="A16" s="209">
        <v>13</v>
      </c>
      <c r="B16" s="210" t="s">
        <v>114</v>
      </c>
      <c r="C16" s="210" t="s">
        <v>427</v>
      </c>
      <c r="D16" s="209">
        <v>2</v>
      </c>
      <c r="E16" s="211">
        <f t="shared" si="0"/>
        <v>4.3478260869565216E-2</v>
      </c>
      <c r="F16" s="209">
        <v>2</v>
      </c>
      <c r="G16" s="211">
        <f t="shared" si="1"/>
        <v>8.6956521739130432E-2</v>
      </c>
    </row>
    <row r="17" spans="1:7" x14ac:dyDescent="0.25">
      <c r="A17" s="220"/>
      <c r="B17" s="221"/>
      <c r="C17" s="222" t="s">
        <v>11</v>
      </c>
      <c r="D17" s="219">
        <f>SUM(D4:D16)</f>
        <v>46</v>
      </c>
      <c r="E17" s="249">
        <f>SUM(E4:E16)</f>
        <v>0.99999999999999978</v>
      </c>
      <c r="F17" s="219">
        <f>SUM(F4:F16)</f>
        <v>34</v>
      </c>
      <c r="G17" s="249">
        <f>SUM(G4:G16)</f>
        <v>2.6956521739130439</v>
      </c>
    </row>
  </sheetData>
  <sortState xmlns:xlrd2="http://schemas.microsoft.com/office/spreadsheetml/2017/richdata2" ref="A4:G16">
    <sortCondition descending="1" ref="G4:G16"/>
  </sortState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6D07E-CEB7-476D-90C3-16A0BAE453C5}">
  <dimension ref="A1:G32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C13" sqref="C13:C19"/>
    </sheetView>
  </sheetViews>
  <sheetFormatPr defaultRowHeight="15" x14ac:dyDescent="0.25"/>
  <cols>
    <col min="1" max="1" width="5.7109375" style="193" customWidth="1"/>
    <col min="2" max="2" width="19.28515625" style="192" bestFit="1" customWidth="1"/>
    <col min="3" max="3" width="121.140625" style="192" customWidth="1"/>
    <col min="4" max="7" width="10.7109375" style="195" customWidth="1"/>
    <col min="8" max="16384" width="9.140625" style="192"/>
  </cols>
  <sheetData>
    <row r="1" spans="1:7" ht="23.25" x14ac:dyDescent="0.35">
      <c r="A1" s="412" t="s">
        <v>479</v>
      </c>
      <c r="B1" s="412"/>
      <c r="C1" s="412"/>
      <c r="D1" s="412"/>
      <c r="E1" s="412"/>
      <c r="F1" s="412"/>
      <c r="G1" s="412"/>
    </row>
    <row r="2" spans="1:7" ht="15" customHeight="1" x14ac:dyDescent="0.35">
      <c r="C2" s="194"/>
    </row>
    <row r="3" spans="1:7" x14ac:dyDescent="0.25">
      <c r="A3" s="218" t="s">
        <v>14</v>
      </c>
      <c r="B3" s="218" t="s">
        <v>165</v>
      </c>
      <c r="C3" s="218" t="s">
        <v>439</v>
      </c>
      <c r="D3" s="219" t="s">
        <v>440</v>
      </c>
      <c r="E3" s="219" t="s">
        <v>441</v>
      </c>
      <c r="F3" s="219" t="s">
        <v>442</v>
      </c>
      <c r="G3" s="219" t="s">
        <v>443</v>
      </c>
    </row>
    <row r="4" spans="1:7" x14ac:dyDescent="0.25">
      <c r="A4" s="206">
        <v>1</v>
      </c>
      <c r="B4" s="207" t="s">
        <v>568</v>
      </c>
      <c r="C4" s="377" t="s">
        <v>714</v>
      </c>
      <c r="D4" s="206">
        <v>4</v>
      </c>
      <c r="E4" s="208">
        <f t="shared" ref="E4:E31" si="0">D4/$D$32</f>
        <v>4.3010752688172046E-2</v>
      </c>
      <c r="F4" s="206">
        <v>-4</v>
      </c>
      <c r="G4" s="208">
        <f t="shared" ref="G4:G31" si="1">F4*E4</f>
        <v>-0.17204301075268819</v>
      </c>
    </row>
    <row r="5" spans="1:7" x14ac:dyDescent="0.25">
      <c r="A5" s="209">
        <v>2</v>
      </c>
      <c r="B5" s="210" t="s">
        <v>107</v>
      </c>
      <c r="C5" s="223" t="s">
        <v>593</v>
      </c>
      <c r="D5" s="209">
        <v>4</v>
      </c>
      <c r="E5" s="211">
        <f t="shared" si="0"/>
        <v>4.3010752688172046E-2</v>
      </c>
      <c r="F5" s="209">
        <v>-4</v>
      </c>
      <c r="G5" s="211">
        <f t="shared" si="1"/>
        <v>-0.17204301075268819</v>
      </c>
    </row>
    <row r="6" spans="1:7" x14ac:dyDescent="0.25">
      <c r="A6" s="209">
        <v>3</v>
      </c>
      <c r="B6" s="210" t="s">
        <v>105</v>
      </c>
      <c r="C6" s="223" t="s">
        <v>631</v>
      </c>
      <c r="D6" s="209">
        <v>4</v>
      </c>
      <c r="E6" s="211">
        <f t="shared" si="0"/>
        <v>4.3010752688172046E-2</v>
      </c>
      <c r="F6" s="209">
        <v>-4</v>
      </c>
      <c r="G6" s="211">
        <f t="shared" si="1"/>
        <v>-0.17204301075268819</v>
      </c>
    </row>
    <row r="7" spans="1:7" x14ac:dyDescent="0.25">
      <c r="A7" s="209">
        <v>4</v>
      </c>
      <c r="B7" s="210" t="s">
        <v>174</v>
      </c>
      <c r="C7" s="223" t="s">
        <v>693</v>
      </c>
      <c r="D7" s="209">
        <v>4</v>
      </c>
      <c r="E7" s="211">
        <f t="shared" si="0"/>
        <v>4.3010752688172046E-2</v>
      </c>
      <c r="F7" s="209">
        <v>-4</v>
      </c>
      <c r="G7" s="211">
        <f t="shared" si="1"/>
        <v>-0.17204301075268819</v>
      </c>
    </row>
    <row r="8" spans="1:7" x14ac:dyDescent="0.25">
      <c r="A8" s="209">
        <v>5</v>
      </c>
      <c r="B8" s="210" t="s">
        <v>694</v>
      </c>
      <c r="C8" s="223" t="s">
        <v>699</v>
      </c>
      <c r="D8" s="209">
        <v>4</v>
      </c>
      <c r="E8" s="211">
        <f t="shared" si="0"/>
        <v>4.3010752688172046E-2</v>
      </c>
      <c r="F8" s="209">
        <v>-4</v>
      </c>
      <c r="G8" s="211">
        <f t="shared" si="1"/>
        <v>-0.17204301075268819</v>
      </c>
    </row>
    <row r="9" spans="1:7" x14ac:dyDescent="0.25">
      <c r="A9" s="209">
        <v>6</v>
      </c>
      <c r="B9" s="210" t="s">
        <v>694</v>
      </c>
      <c r="C9" s="356" t="s">
        <v>695</v>
      </c>
      <c r="D9" s="209">
        <v>4</v>
      </c>
      <c r="E9" s="211">
        <f t="shared" si="0"/>
        <v>4.3010752688172046E-2</v>
      </c>
      <c r="F9" s="209">
        <v>-4</v>
      </c>
      <c r="G9" s="211">
        <f t="shared" si="1"/>
        <v>-0.17204301075268819</v>
      </c>
    </row>
    <row r="10" spans="1:7" x14ac:dyDescent="0.25">
      <c r="A10" s="209">
        <v>7</v>
      </c>
      <c r="B10" s="210" t="s">
        <v>108</v>
      </c>
      <c r="C10" s="223" t="s">
        <v>629</v>
      </c>
      <c r="D10" s="209">
        <v>4</v>
      </c>
      <c r="E10" s="211">
        <f t="shared" si="0"/>
        <v>4.3010752688172046E-2</v>
      </c>
      <c r="F10" s="209">
        <v>-4</v>
      </c>
      <c r="G10" s="211">
        <f t="shared" si="1"/>
        <v>-0.17204301075268819</v>
      </c>
    </row>
    <row r="11" spans="1:7" x14ac:dyDescent="0.25">
      <c r="A11" s="209">
        <v>8</v>
      </c>
      <c r="B11" s="210" t="s">
        <v>108</v>
      </c>
      <c r="C11" s="356" t="s">
        <v>711</v>
      </c>
      <c r="D11" s="209">
        <v>4</v>
      </c>
      <c r="E11" s="211">
        <f t="shared" si="0"/>
        <v>4.3010752688172046E-2</v>
      </c>
      <c r="F11" s="209">
        <v>-4</v>
      </c>
      <c r="G11" s="211">
        <f t="shared" si="1"/>
        <v>-0.17204301075268819</v>
      </c>
    </row>
    <row r="12" spans="1:7" x14ac:dyDescent="0.25">
      <c r="A12" s="209">
        <v>9</v>
      </c>
      <c r="B12" s="210" t="s">
        <v>108</v>
      </c>
      <c r="C12" s="223" t="s">
        <v>584</v>
      </c>
      <c r="D12" s="209">
        <v>4</v>
      </c>
      <c r="E12" s="211">
        <f t="shared" si="0"/>
        <v>4.3010752688172046E-2</v>
      </c>
      <c r="F12" s="209">
        <v>-4</v>
      </c>
      <c r="G12" s="211">
        <f t="shared" si="1"/>
        <v>-0.17204301075268819</v>
      </c>
    </row>
    <row r="13" spans="1:7" x14ac:dyDescent="0.25">
      <c r="A13" s="209">
        <v>10</v>
      </c>
      <c r="B13" s="210" t="s">
        <v>104</v>
      </c>
      <c r="C13" s="223" t="s">
        <v>620</v>
      </c>
      <c r="D13" s="209">
        <v>4</v>
      </c>
      <c r="E13" s="211">
        <f t="shared" si="0"/>
        <v>4.3010752688172046E-2</v>
      </c>
      <c r="F13" s="209">
        <v>-3</v>
      </c>
      <c r="G13" s="211">
        <f t="shared" si="1"/>
        <v>-0.12903225806451613</v>
      </c>
    </row>
    <row r="14" spans="1:7" x14ac:dyDescent="0.25">
      <c r="A14" s="209">
        <v>11</v>
      </c>
      <c r="B14" s="210" t="s">
        <v>694</v>
      </c>
      <c r="C14" s="223" t="s">
        <v>698</v>
      </c>
      <c r="D14" s="209">
        <v>3</v>
      </c>
      <c r="E14" s="211">
        <f t="shared" si="0"/>
        <v>3.2258064516129031E-2</v>
      </c>
      <c r="F14" s="209">
        <v>-3</v>
      </c>
      <c r="G14" s="211">
        <f t="shared" si="1"/>
        <v>-9.6774193548387094E-2</v>
      </c>
    </row>
    <row r="15" spans="1:7" x14ac:dyDescent="0.25">
      <c r="A15" s="209">
        <v>12</v>
      </c>
      <c r="B15" s="210" t="s">
        <v>110</v>
      </c>
      <c r="C15" s="223" t="s">
        <v>708</v>
      </c>
      <c r="D15" s="209">
        <v>3</v>
      </c>
      <c r="E15" s="211">
        <f t="shared" si="0"/>
        <v>3.2258064516129031E-2</v>
      </c>
      <c r="F15" s="209">
        <v>-3</v>
      </c>
      <c r="G15" s="211">
        <f t="shared" si="1"/>
        <v>-9.6774193548387094E-2</v>
      </c>
    </row>
    <row r="16" spans="1:7" x14ac:dyDescent="0.25">
      <c r="A16" s="209">
        <v>13</v>
      </c>
      <c r="B16" s="210" t="s">
        <v>100</v>
      </c>
      <c r="C16" s="223" t="s">
        <v>564</v>
      </c>
      <c r="D16" s="209">
        <v>3</v>
      </c>
      <c r="E16" s="211">
        <f t="shared" si="0"/>
        <v>3.2258064516129031E-2</v>
      </c>
      <c r="F16" s="209">
        <v>-3</v>
      </c>
      <c r="G16" s="211">
        <f t="shared" si="1"/>
        <v>-9.6774193548387094E-2</v>
      </c>
    </row>
    <row r="17" spans="1:7" x14ac:dyDescent="0.25">
      <c r="A17" s="209">
        <v>14</v>
      </c>
      <c r="B17" s="210" t="s">
        <v>100</v>
      </c>
      <c r="C17" s="223" t="s">
        <v>625</v>
      </c>
      <c r="D17" s="209">
        <v>3</v>
      </c>
      <c r="E17" s="211">
        <f t="shared" si="0"/>
        <v>3.2258064516129031E-2</v>
      </c>
      <c r="F17" s="209">
        <v>-3</v>
      </c>
      <c r="G17" s="211">
        <f t="shared" si="1"/>
        <v>-9.6774193548387094E-2</v>
      </c>
    </row>
    <row r="18" spans="1:7" x14ac:dyDescent="0.25">
      <c r="A18" s="209">
        <v>15</v>
      </c>
      <c r="B18" s="210" t="s">
        <v>99</v>
      </c>
      <c r="C18" s="223" t="s">
        <v>559</v>
      </c>
      <c r="D18" s="209">
        <v>3</v>
      </c>
      <c r="E18" s="211">
        <f t="shared" si="0"/>
        <v>3.2258064516129031E-2</v>
      </c>
      <c r="F18" s="209">
        <v>-3</v>
      </c>
      <c r="G18" s="211">
        <f t="shared" si="1"/>
        <v>-9.6774193548387094E-2</v>
      </c>
    </row>
    <row r="19" spans="1:7" x14ac:dyDescent="0.25">
      <c r="A19" s="209">
        <v>16</v>
      </c>
      <c r="B19" s="210" t="s">
        <v>99</v>
      </c>
      <c r="C19" s="223" t="s">
        <v>575</v>
      </c>
      <c r="D19" s="209">
        <v>3</v>
      </c>
      <c r="E19" s="211">
        <f t="shared" si="0"/>
        <v>3.2258064516129031E-2</v>
      </c>
      <c r="F19" s="209">
        <v>-3</v>
      </c>
      <c r="G19" s="211">
        <f t="shared" si="1"/>
        <v>-9.6774193548387094E-2</v>
      </c>
    </row>
    <row r="20" spans="1:7" x14ac:dyDescent="0.25">
      <c r="A20" s="209">
        <v>17</v>
      </c>
      <c r="B20" s="210" t="s">
        <v>117</v>
      </c>
      <c r="C20" s="223" t="s">
        <v>655</v>
      </c>
      <c r="D20" s="209">
        <v>4</v>
      </c>
      <c r="E20" s="211">
        <f t="shared" si="0"/>
        <v>4.3010752688172046E-2</v>
      </c>
      <c r="F20" s="209">
        <v>-2</v>
      </c>
      <c r="G20" s="211">
        <f t="shared" si="1"/>
        <v>-8.6021505376344093E-2</v>
      </c>
    </row>
    <row r="21" spans="1:7" x14ac:dyDescent="0.25">
      <c r="A21" s="209">
        <v>18</v>
      </c>
      <c r="B21" s="210" t="s">
        <v>117</v>
      </c>
      <c r="C21" s="356" t="s">
        <v>662</v>
      </c>
      <c r="D21" s="209">
        <v>4</v>
      </c>
      <c r="E21" s="211">
        <f t="shared" si="0"/>
        <v>4.3010752688172046E-2</v>
      </c>
      <c r="F21" s="209">
        <v>-2</v>
      </c>
      <c r="G21" s="211">
        <f t="shared" si="1"/>
        <v>-8.6021505376344093E-2</v>
      </c>
    </row>
    <row r="22" spans="1:7" x14ac:dyDescent="0.25">
      <c r="A22" s="209">
        <v>19</v>
      </c>
      <c r="B22" s="210" t="s">
        <v>652</v>
      </c>
      <c r="C22" s="356" t="s">
        <v>653</v>
      </c>
      <c r="D22" s="209">
        <v>4</v>
      </c>
      <c r="E22" s="211">
        <f t="shared" si="0"/>
        <v>4.3010752688172046E-2</v>
      </c>
      <c r="F22" s="209">
        <v>-2</v>
      </c>
      <c r="G22" s="211">
        <f t="shared" si="1"/>
        <v>-8.6021505376344093E-2</v>
      </c>
    </row>
    <row r="23" spans="1:7" x14ac:dyDescent="0.25">
      <c r="A23" s="209">
        <v>20</v>
      </c>
      <c r="B23" s="210" t="s">
        <v>561</v>
      </c>
      <c r="C23" s="223" t="s">
        <v>562</v>
      </c>
      <c r="D23" s="209">
        <v>3</v>
      </c>
      <c r="E23" s="211">
        <f t="shared" si="0"/>
        <v>3.2258064516129031E-2</v>
      </c>
      <c r="F23" s="209">
        <v>-2</v>
      </c>
      <c r="G23" s="211">
        <f t="shared" si="1"/>
        <v>-6.4516129032258063E-2</v>
      </c>
    </row>
    <row r="24" spans="1:7" x14ac:dyDescent="0.25">
      <c r="A24" s="209">
        <v>21</v>
      </c>
      <c r="B24" s="210" t="s">
        <v>115</v>
      </c>
      <c r="C24" s="223" t="s">
        <v>62</v>
      </c>
      <c r="D24" s="209">
        <v>3</v>
      </c>
      <c r="E24" s="211">
        <f t="shared" si="0"/>
        <v>3.2258064516129031E-2</v>
      </c>
      <c r="F24" s="209">
        <v>-2</v>
      </c>
      <c r="G24" s="211">
        <f t="shared" si="1"/>
        <v>-6.4516129032258063E-2</v>
      </c>
    </row>
    <row r="25" spans="1:7" x14ac:dyDescent="0.25">
      <c r="A25" s="209">
        <v>22</v>
      </c>
      <c r="B25" s="210" t="s">
        <v>130</v>
      </c>
      <c r="C25" s="356" t="s">
        <v>627</v>
      </c>
      <c r="D25" s="209">
        <v>3</v>
      </c>
      <c r="E25" s="211">
        <f t="shared" si="0"/>
        <v>3.2258064516129031E-2</v>
      </c>
      <c r="F25" s="209">
        <v>-2</v>
      </c>
      <c r="G25" s="211">
        <f t="shared" si="1"/>
        <v>-6.4516129032258063E-2</v>
      </c>
    </row>
    <row r="26" spans="1:7" x14ac:dyDescent="0.25">
      <c r="A26" s="209">
        <v>23</v>
      </c>
      <c r="B26" s="210" t="s">
        <v>108</v>
      </c>
      <c r="C26" s="356" t="s">
        <v>565</v>
      </c>
      <c r="D26" s="209">
        <v>3</v>
      </c>
      <c r="E26" s="211">
        <f t="shared" si="0"/>
        <v>3.2258064516129031E-2</v>
      </c>
      <c r="F26" s="209">
        <v>-2</v>
      </c>
      <c r="G26" s="211">
        <f t="shared" si="1"/>
        <v>-6.4516129032258063E-2</v>
      </c>
    </row>
    <row r="27" spans="1:7" x14ac:dyDescent="0.25">
      <c r="A27" s="209">
        <v>24</v>
      </c>
      <c r="B27" s="210" t="s">
        <v>108</v>
      </c>
      <c r="C27" s="223" t="s">
        <v>577</v>
      </c>
      <c r="D27" s="209">
        <v>3</v>
      </c>
      <c r="E27" s="211">
        <f t="shared" si="0"/>
        <v>3.2258064516129031E-2</v>
      </c>
      <c r="F27" s="209">
        <v>-2</v>
      </c>
      <c r="G27" s="211">
        <f t="shared" si="1"/>
        <v>-6.4516129032258063E-2</v>
      </c>
    </row>
    <row r="28" spans="1:7" x14ac:dyDescent="0.25">
      <c r="A28" s="209">
        <v>25</v>
      </c>
      <c r="B28" s="210" t="s">
        <v>108</v>
      </c>
      <c r="C28" s="223" t="s">
        <v>615</v>
      </c>
      <c r="D28" s="209">
        <v>2</v>
      </c>
      <c r="E28" s="211">
        <f t="shared" si="0"/>
        <v>2.1505376344086023E-2</v>
      </c>
      <c r="F28" s="209">
        <v>-2</v>
      </c>
      <c r="G28" s="211">
        <f t="shared" si="1"/>
        <v>-4.3010752688172046E-2</v>
      </c>
    </row>
    <row r="29" spans="1:7" x14ac:dyDescent="0.25">
      <c r="A29" s="209">
        <v>26</v>
      </c>
      <c r="B29" s="210" t="s">
        <v>101</v>
      </c>
      <c r="C29" s="356" t="s">
        <v>604</v>
      </c>
      <c r="D29" s="209">
        <v>2</v>
      </c>
      <c r="E29" s="211">
        <f t="shared" si="0"/>
        <v>2.1505376344086023E-2</v>
      </c>
      <c r="F29" s="209">
        <v>-2</v>
      </c>
      <c r="G29" s="211">
        <f t="shared" si="1"/>
        <v>-4.3010752688172046E-2</v>
      </c>
    </row>
    <row r="30" spans="1:7" x14ac:dyDescent="0.25">
      <c r="A30" s="209">
        <v>27</v>
      </c>
      <c r="B30" s="210" t="s">
        <v>700</v>
      </c>
      <c r="C30" s="223" t="s">
        <v>712</v>
      </c>
      <c r="D30" s="209">
        <v>2</v>
      </c>
      <c r="E30" s="211">
        <f t="shared" si="0"/>
        <v>2.1505376344086023E-2</v>
      </c>
      <c r="F30" s="209">
        <v>-2</v>
      </c>
      <c r="G30" s="211">
        <f t="shared" si="1"/>
        <v>-4.3010752688172046E-2</v>
      </c>
    </row>
    <row r="31" spans="1:7" x14ac:dyDescent="0.25">
      <c r="A31" s="209">
        <v>28</v>
      </c>
      <c r="B31" s="210" t="s">
        <v>100</v>
      </c>
      <c r="C31" s="356" t="s">
        <v>633</v>
      </c>
      <c r="D31" s="209">
        <v>2</v>
      </c>
      <c r="E31" s="211">
        <f t="shared" si="0"/>
        <v>2.1505376344086023E-2</v>
      </c>
      <c r="F31" s="209">
        <v>-2</v>
      </c>
      <c r="G31" s="211">
        <f t="shared" si="1"/>
        <v>-4.3010752688172046E-2</v>
      </c>
    </row>
    <row r="32" spans="1:7" x14ac:dyDescent="0.25">
      <c r="A32" s="220"/>
      <c r="B32" s="221"/>
      <c r="C32" s="222" t="s">
        <v>11</v>
      </c>
      <c r="D32" s="219">
        <f>SUM(D4:D31)</f>
        <v>93</v>
      </c>
      <c r="E32" s="249">
        <f>SUM(E4:E31)</f>
        <v>0.99999999999999967</v>
      </c>
      <c r="F32" s="219">
        <f>SUM(F4:F31)</f>
        <v>-81</v>
      </c>
      <c r="G32" s="249">
        <f>SUM(G4:G31)</f>
        <v>-3.0107526881720421</v>
      </c>
    </row>
  </sheetData>
  <sortState xmlns:xlrd2="http://schemas.microsoft.com/office/spreadsheetml/2017/richdata2" ref="A4:G31">
    <sortCondition ref="G4:G31"/>
  </sortState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51C35-5289-4A22-A23B-DADDC0DC2FB2}">
  <dimension ref="A1:G15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C14" sqref="A14:XFD14"/>
    </sheetView>
  </sheetViews>
  <sheetFormatPr defaultRowHeight="15" x14ac:dyDescent="0.25"/>
  <cols>
    <col min="1" max="1" width="5.7109375" style="193" customWidth="1"/>
    <col min="2" max="2" width="19.28515625" style="192" bestFit="1" customWidth="1"/>
    <col min="3" max="3" width="121.140625" style="192" customWidth="1"/>
    <col min="4" max="7" width="10.7109375" style="195" customWidth="1"/>
    <col min="8" max="16384" width="9.140625" style="192"/>
  </cols>
  <sheetData>
    <row r="1" spans="1:7" ht="23.25" x14ac:dyDescent="0.35">
      <c r="A1" s="412" t="s">
        <v>480</v>
      </c>
      <c r="B1" s="412"/>
      <c r="C1" s="412"/>
      <c r="D1" s="412"/>
      <c r="E1" s="412"/>
      <c r="F1" s="412"/>
      <c r="G1" s="412"/>
    </row>
    <row r="2" spans="1:7" ht="15" customHeight="1" x14ac:dyDescent="0.35">
      <c r="C2" s="194"/>
    </row>
    <row r="3" spans="1:7" x14ac:dyDescent="0.25">
      <c r="A3" s="218" t="s">
        <v>14</v>
      </c>
      <c r="B3" s="218" t="s">
        <v>165</v>
      </c>
      <c r="C3" s="218" t="s">
        <v>439</v>
      </c>
      <c r="D3" s="219" t="s">
        <v>440</v>
      </c>
      <c r="E3" s="219" t="s">
        <v>441</v>
      </c>
      <c r="F3" s="219" t="s">
        <v>442</v>
      </c>
      <c r="G3" s="219" t="s">
        <v>443</v>
      </c>
    </row>
    <row r="4" spans="1:7" x14ac:dyDescent="0.25">
      <c r="A4" s="206">
        <v>1</v>
      </c>
      <c r="B4" s="207" t="s">
        <v>114</v>
      </c>
      <c r="C4" s="357" t="s">
        <v>617</v>
      </c>
      <c r="D4" s="206">
        <v>4</v>
      </c>
      <c r="E4" s="208">
        <f t="shared" ref="E4:E14" si="0">D4/$D$15</f>
        <v>0.1</v>
      </c>
      <c r="F4" s="206">
        <v>4</v>
      </c>
      <c r="G4" s="208">
        <f t="shared" ref="G4:G14" si="1">F4*E4</f>
        <v>0.4</v>
      </c>
    </row>
    <row r="5" spans="1:7" x14ac:dyDescent="0.25">
      <c r="A5" s="209">
        <v>2</v>
      </c>
      <c r="B5" s="376" t="s">
        <v>718</v>
      </c>
      <c r="C5" s="437" t="s">
        <v>717</v>
      </c>
      <c r="D5" s="209">
        <v>4</v>
      </c>
      <c r="E5" s="211">
        <f t="shared" si="0"/>
        <v>0.1</v>
      </c>
      <c r="F5" s="209">
        <v>4</v>
      </c>
      <c r="G5" s="211">
        <f t="shared" si="1"/>
        <v>0.4</v>
      </c>
    </row>
    <row r="6" spans="1:7" x14ac:dyDescent="0.25">
      <c r="A6" s="209">
        <v>3</v>
      </c>
      <c r="B6" s="210" t="s">
        <v>110</v>
      </c>
      <c r="C6" s="438" t="s">
        <v>588</v>
      </c>
      <c r="D6" s="209">
        <v>4</v>
      </c>
      <c r="E6" s="211">
        <f t="shared" si="0"/>
        <v>0.1</v>
      </c>
      <c r="F6" s="209">
        <v>3</v>
      </c>
      <c r="G6" s="211">
        <f t="shared" si="1"/>
        <v>0.30000000000000004</v>
      </c>
    </row>
    <row r="7" spans="1:7" x14ac:dyDescent="0.25">
      <c r="A7" s="209">
        <v>4</v>
      </c>
      <c r="B7" s="210" t="s">
        <v>110</v>
      </c>
      <c r="C7" s="438" t="s">
        <v>68</v>
      </c>
      <c r="D7" s="209">
        <v>4</v>
      </c>
      <c r="E7" s="211">
        <f t="shared" si="0"/>
        <v>0.1</v>
      </c>
      <c r="F7" s="209">
        <v>3</v>
      </c>
      <c r="G7" s="211">
        <f t="shared" si="1"/>
        <v>0.30000000000000004</v>
      </c>
    </row>
    <row r="8" spans="1:7" x14ac:dyDescent="0.25">
      <c r="A8" s="209">
        <v>5</v>
      </c>
      <c r="B8" s="210" t="s">
        <v>101</v>
      </c>
      <c r="C8" s="438" t="s">
        <v>600</v>
      </c>
      <c r="D8" s="209">
        <v>4</v>
      </c>
      <c r="E8" s="211">
        <f t="shared" si="0"/>
        <v>0.1</v>
      </c>
      <c r="F8" s="209">
        <v>3</v>
      </c>
      <c r="G8" s="211">
        <f t="shared" si="1"/>
        <v>0.30000000000000004</v>
      </c>
    </row>
    <row r="9" spans="1:7" x14ac:dyDescent="0.25">
      <c r="A9" s="209">
        <v>6</v>
      </c>
      <c r="B9" s="376" t="s">
        <v>715</v>
      </c>
      <c r="C9" s="437" t="s">
        <v>716</v>
      </c>
      <c r="D9" s="209">
        <v>4</v>
      </c>
      <c r="E9" s="211">
        <f t="shared" si="0"/>
        <v>0.1</v>
      </c>
      <c r="F9" s="209">
        <v>3</v>
      </c>
      <c r="G9" s="211">
        <f t="shared" si="1"/>
        <v>0.30000000000000004</v>
      </c>
    </row>
    <row r="10" spans="1:7" x14ac:dyDescent="0.25">
      <c r="A10" s="209">
        <v>7</v>
      </c>
      <c r="B10" s="376" t="s">
        <v>718</v>
      </c>
      <c r="C10" s="437" t="s">
        <v>720</v>
      </c>
      <c r="D10" s="209">
        <v>4</v>
      </c>
      <c r="E10" s="211">
        <f t="shared" si="0"/>
        <v>0.1</v>
      </c>
      <c r="F10" s="209">
        <v>3</v>
      </c>
      <c r="G10" s="211">
        <f t="shared" si="1"/>
        <v>0.30000000000000004</v>
      </c>
    </row>
    <row r="11" spans="1:7" x14ac:dyDescent="0.25">
      <c r="A11" s="209">
        <v>8</v>
      </c>
      <c r="B11" s="376" t="s">
        <v>103</v>
      </c>
      <c r="C11" s="437" t="s">
        <v>719</v>
      </c>
      <c r="D11" s="209">
        <v>3</v>
      </c>
      <c r="E11" s="211">
        <f t="shared" si="0"/>
        <v>7.4999999999999997E-2</v>
      </c>
      <c r="F11" s="209">
        <v>3</v>
      </c>
      <c r="G11" s="211">
        <f t="shared" si="1"/>
        <v>0.22499999999999998</v>
      </c>
    </row>
    <row r="12" spans="1:7" x14ac:dyDescent="0.25">
      <c r="A12" s="209">
        <v>9</v>
      </c>
      <c r="B12" s="376" t="s">
        <v>100</v>
      </c>
      <c r="C12" s="437" t="s">
        <v>721</v>
      </c>
      <c r="D12" s="209">
        <v>3</v>
      </c>
      <c r="E12" s="211">
        <f t="shared" si="0"/>
        <v>7.4999999999999997E-2</v>
      </c>
      <c r="F12" s="209">
        <v>3</v>
      </c>
      <c r="G12" s="211">
        <f t="shared" si="1"/>
        <v>0.22499999999999998</v>
      </c>
    </row>
    <row r="13" spans="1:7" x14ac:dyDescent="0.25">
      <c r="A13" s="209">
        <v>10</v>
      </c>
      <c r="B13" s="210" t="s">
        <v>112</v>
      </c>
      <c r="C13" s="439" t="s">
        <v>597</v>
      </c>
      <c r="D13" s="209">
        <v>3</v>
      </c>
      <c r="E13" s="211">
        <f t="shared" si="0"/>
        <v>7.4999999999999997E-2</v>
      </c>
      <c r="F13" s="209">
        <v>2</v>
      </c>
      <c r="G13" s="211">
        <f t="shared" si="1"/>
        <v>0.15</v>
      </c>
    </row>
    <row r="14" spans="1:7" x14ac:dyDescent="0.25">
      <c r="A14" s="209">
        <v>11</v>
      </c>
      <c r="B14" s="210" t="s">
        <v>125</v>
      </c>
      <c r="C14" s="438" t="s">
        <v>659</v>
      </c>
      <c r="D14" s="209">
        <v>3</v>
      </c>
      <c r="E14" s="211">
        <f t="shared" si="0"/>
        <v>7.4999999999999997E-2</v>
      </c>
      <c r="F14" s="209">
        <v>2</v>
      </c>
      <c r="G14" s="211">
        <f t="shared" si="1"/>
        <v>0.15</v>
      </c>
    </row>
    <row r="15" spans="1:7" x14ac:dyDescent="0.25">
      <c r="A15" s="220"/>
      <c r="B15" s="221"/>
      <c r="C15" s="222" t="s">
        <v>11</v>
      </c>
      <c r="D15" s="219">
        <f>SUM(D4:D14)</f>
        <v>40</v>
      </c>
      <c r="E15" s="219">
        <f t="shared" ref="E15:G15" si="2">SUM(E4:E14)</f>
        <v>0.99999999999999978</v>
      </c>
      <c r="F15" s="219">
        <f t="shared" si="2"/>
        <v>33</v>
      </c>
      <c r="G15" s="219">
        <f t="shared" si="2"/>
        <v>3.05</v>
      </c>
    </row>
  </sheetData>
  <sortState xmlns:xlrd2="http://schemas.microsoft.com/office/spreadsheetml/2017/richdata2" ref="A4:G14">
    <sortCondition descending="1" ref="G4:G14"/>
  </sortState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Isu Th.2022</vt:lpstr>
      <vt:lpstr>PVT Isu Th.2022</vt:lpstr>
      <vt:lpstr>Isu th.2022 All</vt:lpstr>
      <vt:lpstr>Isu Int-Eks</vt:lpstr>
      <vt:lpstr>Isu Int-Eks (2)</vt:lpstr>
      <vt:lpstr>PVT Isu Int-Eks</vt:lpstr>
      <vt:lpstr>Strenght</vt:lpstr>
      <vt:lpstr>Weakness</vt:lpstr>
      <vt:lpstr>Oportunity</vt:lpstr>
      <vt:lpstr>Threat</vt:lpstr>
      <vt:lpstr>Positioning</vt:lpstr>
      <vt:lpstr>Matrix Strategi SWOT</vt:lpstr>
      <vt:lpstr>Kategori &amp; Definisi</vt:lpstr>
      <vt:lpstr>'Isu Int-Eks'!Print_Area</vt:lpstr>
      <vt:lpstr>'Isu Int-Eks (2)'!Print_Area</vt:lpstr>
      <vt:lpstr>'Isu th.2022 All'!Print_Area</vt:lpstr>
      <vt:lpstr>'Matrix Strategi SWOT'!Print_Area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Andreas</cp:lastModifiedBy>
  <cp:lastPrinted>2023-11-23T03:00:02Z</cp:lastPrinted>
  <dcterms:created xsi:type="dcterms:W3CDTF">2023-11-10T02:18:16Z</dcterms:created>
  <dcterms:modified xsi:type="dcterms:W3CDTF">2023-12-05T02:40:08Z</dcterms:modified>
</cp:coreProperties>
</file>