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4"/>
  </bookViews>
  <sheets>
    <sheet name="Resume" sheetId="7" r:id="rId1"/>
    <sheet name="Mei" sheetId="14" r:id="rId2"/>
    <sheet name="June" sheetId="15" r:id="rId3"/>
    <sheet name="Juli" sheetId="16" r:id="rId4"/>
    <sheet name="Aug" sheetId="17" r:id="rId5"/>
  </sheets>
  <definedNames>
    <definedName name="_xlnm._FilterDatabase" localSheetId="4" hidden="1">Aug!$A$8:$G$69</definedName>
    <definedName name="_xlnm._FilterDatabase" localSheetId="3" hidden="1">Juli!$A$8:$G$69</definedName>
    <definedName name="_xlnm._FilterDatabase" localSheetId="2" hidden="1">June!$A$8:$G$69</definedName>
    <definedName name="_xlnm._FilterDatabase" localSheetId="1" hidden="1">Mei!$A$8:$G$69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Excel_BuiltIn_Print_Area_1_1_1" localSheetId="4">#REF!</definedName>
    <definedName name="Excel_BuiltIn_Print_Area_1_1_1" localSheetId="3">#REF!</definedName>
    <definedName name="Excel_BuiltIn_Print_Area_1_1_1" localSheetId="2">#REF!</definedName>
    <definedName name="Excel_BuiltIn_Print_Area_1_1_1" localSheetId="1">#REF!</definedName>
    <definedName name="Excel_BuiltIn_Print_Area_1_1_1">#REF!</definedName>
    <definedName name="Excel_BuiltIn_Print_Area_1_1_1_1" localSheetId="4">#REF!</definedName>
    <definedName name="Excel_BuiltIn_Print_Area_1_1_1_1" localSheetId="3">#REF!</definedName>
    <definedName name="Excel_BuiltIn_Print_Area_1_1_1_1" localSheetId="2">#REF!</definedName>
    <definedName name="Excel_BuiltIn_Print_Area_1_1_1_1" localSheetId="1">#REF!</definedName>
    <definedName name="Excel_BuiltIn_Print_Area_1_1_1_1">#REF!</definedName>
    <definedName name="Excel_BuiltIn_Print_Area_2_1" localSheetId="4">#REF!</definedName>
    <definedName name="Excel_BuiltIn_Print_Area_2_1" localSheetId="3">#REF!</definedName>
    <definedName name="Excel_BuiltIn_Print_Area_2_1" localSheetId="2">#REF!</definedName>
    <definedName name="Excel_BuiltIn_Print_Area_2_1" localSheetId="1">#REF!</definedName>
    <definedName name="Excel_BuiltIn_Print_Area_2_1">#REF!</definedName>
    <definedName name="Excel_BuiltIn_Print_Area_3_1" localSheetId="4">#REF!</definedName>
    <definedName name="Excel_BuiltIn_Print_Area_3_1" localSheetId="3">#REF!</definedName>
    <definedName name="Excel_BuiltIn_Print_Area_3_1" localSheetId="2">#REF!</definedName>
    <definedName name="Excel_BuiltIn_Print_Area_3_1" localSheetId="1">#REF!</definedName>
    <definedName name="Excel_BuiltIn_Print_Area_3_1">#REF!</definedName>
    <definedName name="Excel_BuiltIn_Print_Area_4_1" localSheetId="4">#REF!</definedName>
    <definedName name="Excel_BuiltIn_Print_Area_4_1" localSheetId="3">#REF!</definedName>
    <definedName name="Excel_BuiltIn_Print_Area_4_1" localSheetId="2">#REF!</definedName>
    <definedName name="Excel_BuiltIn_Print_Area_4_1" localSheetId="1">#REF!</definedName>
    <definedName name="Excel_BuiltIn_Print_Area_4_1">#REF!</definedName>
    <definedName name="Excel_BuiltIn_Print_Area_4_1_1" localSheetId="4">#REF!</definedName>
    <definedName name="Excel_BuiltIn_Print_Area_4_1_1" localSheetId="3">#REF!</definedName>
    <definedName name="Excel_BuiltIn_Print_Area_4_1_1" localSheetId="2">#REF!</definedName>
    <definedName name="Excel_BuiltIn_Print_Area_4_1_1" localSheetId="1">#REF!</definedName>
    <definedName name="Excel_BuiltIn_Print_Area_4_1_1">#REF!</definedName>
    <definedName name="_xlnm.Print_Area" localSheetId="4">Aug!$A$1:$G$60</definedName>
    <definedName name="_xlnm.Print_Area" localSheetId="3">Juli!$A$1:$G$60</definedName>
    <definedName name="_xlnm.Print_Area" localSheetId="2">June!$A$1:$G$60</definedName>
    <definedName name="_xlnm.Print_Area" localSheetId="1">Mei!$A$1:$G$60</definedName>
    <definedName name="_xlnm.Print_Titles" localSheetId="4">Aug!$1:$8</definedName>
    <definedName name="_xlnm.Print_Titles" localSheetId="3">Juli!$1:$8</definedName>
    <definedName name="_xlnm.Print_Titles" localSheetId="2">June!$1:$8</definedName>
    <definedName name="_xlnm.Print_Titles" localSheetId="1">Mei!$1:$8</definedName>
  </definedNames>
  <calcPr calcId="124519"/>
</workbook>
</file>

<file path=xl/calcChain.xml><?xml version="1.0" encoding="utf-8"?>
<calcChain xmlns="http://schemas.openxmlformats.org/spreadsheetml/2006/main">
  <c r="D67" i="17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D67" i="16"/>
  <c r="F66"/>
  <c r="G66" s="1"/>
  <c r="F65"/>
  <c r="G65" s="1"/>
  <c r="F64"/>
  <c r="G64" s="1"/>
  <c r="F63"/>
  <c r="G63" s="1"/>
  <c r="G62"/>
  <c r="F62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D67" i="15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9" i="1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F67" i="17" l="1"/>
  <c r="D68" s="1"/>
  <c r="F67" i="16"/>
  <c r="D68" s="1"/>
  <c r="F67" i="15"/>
  <c r="D68" s="1"/>
  <c r="F9" i="14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D67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D69" i="17" l="1"/>
  <c r="C12" i="7"/>
  <c r="D12" s="1"/>
  <c r="D69" i="16"/>
  <c r="C11" i="7"/>
  <c r="D11" s="1"/>
  <c r="D69" i="15"/>
  <c r="C10" i="7"/>
  <c r="D10" s="1"/>
  <c r="F67" i="14"/>
  <c r="D68" s="1"/>
  <c r="D69" l="1"/>
  <c r="C9" i="7"/>
  <c r="D9" s="1"/>
  <c r="C17" l="1"/>
  <c r="D17" s="1"/>
</calcChain>
</file>

<file path=xl/sharedStrings.xml><?xml version="1.0" encoding="utf-8"?>
<sst xmlns="http://schemas.openxmlformats.org/spreadsheetml/2006/main" count="204" uniqueCount="70">
  <si>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</si>
  <si>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</si>
  <si>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</si>
  <si>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</si>
  <si>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</si>
  <si>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</si>
  <si>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</si>
  <si>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</si>
  <si>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</si>
  <si>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</si>
  <si>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</si>
  <si>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</si>
  <si>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</si>
  <si>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</si>
  <si>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</si>
  <si>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</si>
  <si>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</si>
  <si>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</si>
  <si>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</si>
  <si>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</si>
  <si>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</si>
  <si>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</si>
  <si>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</si>
  <si>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</si>
  <si>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</si>
  <si>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</si>
  <si>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</si>
  <si>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</si>
  <si>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</si>
  <si>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</si>
  <si>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</si>
  <si>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</si>
  <si>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</si>
  <si>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</si>
  <si>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CS</t>
  </si>
  <si>
    <t>ACHIEVEMENT</t>
  </si>
  <si>
    <t>SCORE</t>
  </si>
  <si>
    <t>PT. Chitose Internasional, Tbk.</t>
  </si>
  <si>
    <t>(                                             )</t>
  </si>
  <si>
    <t>Grade</t>
  </si>
  <si>
    <t>Anita Nita</t>
  </si>
  <si>
    <t>PPIC Manager</t>
  </si>
  <si>
    <t>MAN-I3-031</t>
  </si>
  <si>
    <t>LEG ASSY MANABU AH CHAIR KW 1</t>
  </si>
  <si>
    <t>PAR-048</t>
  </si>
  <si>
    <t>BRACKET PLATE 25 PARAMOUNT</t>
  </si>
  <si>
    <t>MAY 2022</t>
  </si>
  <si>
    <r>
      <t>Cimahi, June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</si>
  <si>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MONTHLY REPORT OF DELIVERY SCHEDULE
SUBCONTRACTOR -CV. REKA CIPTA ANUGERAH</t>
  </si>
  <si>
    <t>BAN-067</t>
  </si>
  <si>
    <t>SEAT PLATE KOGU TS</t>
  </si>
  <si>
    <t>PAR-105</t>
  </si>
  <si>
    <t>JOINT PIPE  25 KURSI L</t>
  </si>
  <si>
    <t>PAR-103</t>
  </si>
  <si>
    <t>JOINT PIPE 15,9 + DRAWER SUPPORT DESK L</t>
  </si>
  <si>
    <t>PAR-127</t>
  </si>
  <si>
    <t>BRACKET PLATE 20 PARAMOUNT</t>
  </si>
  <si>
    <t>Reka Cipta Anugerah</t>
  </si>
  <si>
    <t>JUNE 2022</t>
  </si>
  <si>
    <r>
      <t>Cimahi, July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</si>
  <si>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GRADE</t>
  </si>
  <si>
    <t>JULY 2022</t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</si>
  <si>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</si>
  <si>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 2022</t>
  </si>
  <si>
    <t>SF-MAN-ICT-SC-0002</t>
  </si>
  <si>
    <t>RM-PAR-PLT-00-0062</t>
  </si>
  <si>
    <t>SF-PAR-IPC-SC-0002</t>
  </si>
  <si>
    <t>SF-PAR-IPC-SC-0001</t>
  </si>
  <si>
    <r>
      <t>Cimahi, September 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</si>
  <si>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CV. REKA CIPTA ANUGERAH
2022
</t>
    </r>
    <r>
      <rPr>
        <i/>
        <sz val="11"/>
        <rFont val="Calibri"/>
        <family val="2"/>
        <scheme val="minor"/>
      </rPr>
      <t>(Data as per August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2022)</t>
    </r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</si>
</sst>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72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5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0" fontId="37" fillId="28" borderId="0" xfId="0" applyFont="1" applyFill="1" applyAlignment="1">
      <alignment horizontal="center" vertical="center" wrapText="1"/>
    </xf>
    <xf numFmtId="38" fontId="38" fillId="29" borderId="0" xfId="0" applyNumberFormat="1" applyFont="1" applyFill="1" applyAlignment="1">
      <alignment vertical="center"/>
    </xf>
    <xf numFmtId="0" fontId="38" fillId="31" borderId="0" xfId="0" applyFont="1" applyFill="1" applyAlignment="1">
      <alignment vertical="center"/>
    </xf>
    <xf numFmtId="0" fontId="38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38" fontId="9" fillId="0" borderId="8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38" fontId="41" fillId="0" borderId="8" xfId="3" applyNumberFormat="1" applyFont="1" applyFill="1" applyBorder="1" applyAlignment="1">
      <alignment vertical="center"/>
    </xf>
    <xf numFmtId="16" fontId="4" fillId="4" borderId="8" xfId="4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2" xfId="3" applyFont="1" applyFill="1" applyBorder="1" applyAlignment="1">
      <alignment vertical="center"/>
    </xf>
    <xf numFmtId="0" fontId="4" fillId="2" borderId="8" xfId="4" applyFont="1" applyFill="1" applyBorder="1" applyAlignment="1">
      <alignment horizontal="left" vertical="center"/>
    </xf>
    <xf numFmtId="0" fontId="4" fillId="2" borderId="8" xfId="3" applyFont="1" applyFill="1" applyBorder="1" applyAlignment="1">
      <alignment vertical="center"/>
    </xf>
    <xf numFmtId="16" fontId="4" fillId="4" borderId="8" xfId="4" applyNumberFormat="1" applyFont="1" applyFill="1" applyBorder="1" applyAlignment="1">
      <alignment horizontal="left" vertical="center"/>
    </xf>
    <xf numFmtId="0" fontId="4" fillId="0" borderId="2" xfId="3" applyFont="1" applyFill="1" applyBorder="1" applyAlignment="1">
      <alignment horizontal="center" vertical="center"/>
    </xf>
    <xf numFmtId="16" fontId="4" fillId="0" borderId="2" xfId="4" applyNumberFormat="1" applyFont="1" applyFill="1" applyBorder="1" applyAlignment="1">
      <alignment horizontal="left" vertical="center"/>
    </xf>
    <xf numFmtId="38" fontId="9" fillId="0" borderId="2" xfId="3" applyNumberFormat="1" applyFont="1" applyFill="1" applyBorder="1" applyAlignment="1">
      <alignment vertical="center"/>
    </xf>
    <xf numFmtId="38" fontId="41" fillId="0" borderId="2" xfId="3" applyNumberFormat="1" applyFont="1" applyFill="1" applyBorder="1" applyAlignment="1">
      <alignment vertical="center"/>
    </xf>
    <xf numFmtId="0" fontId="4" fillId="2" borderId="2" xfId="4" applyFont="1" applyFill="1" applyBorder="1" applyAlignment="1">
      <alignment horizontal="left" vertical="center"/>
    </xf>
    <xf numFmtId="0" fontId="4" fillId="2" borderId="2" xfId="3" applyFont="1" applyFill="1" applyBorder="1" applyAlignment="1">
      <alignment vertical="center"/>
    </xf>
    <xf numFmtId="38" fontId="9" fillId="4" borderId="2" xfId="3" applyNumberFormat="1" applyFont="1" applyFill="1" applyBorder="1" applyAlignment="1">
      <alignment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5" fillId="25" borderId="25" xfId="0" applyFont="1" applyFill="1" applyBorder="1" applyAlignment="1">
      <alignment horizontal="center" vertical="center"/>
    </xf>
    <xf numFmtId="41" fontId="4" fillId="4" borderId="20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3" xfId="3" applyNumberFormat="1" applyFont="1" applyFill="1" applyBorder="1" applyAlignment="1">
      <alignment horizontal="center" vertical="center" wrapText="1"/>
    </xf>
    <xf numFmtId="49" fontId="36" fillId="3" borderId="7" xfId="3" applyNumberFormat="1" applyFont="1" applyFill="1" applyBorder="1" applyAlignment="1">
      <alignment horizontal="center" vertical="center" wrapText="1"/>
    </xf>
    <xf numFmtId="49" fontId="36" fillId="3" borderId="4" xfId="3" applyNumberFormat="1" applyFont="1" applyFill="1" applyBorder="1" applyAlignment="1">
      <alignment horizontal="center" vertical="center" wrapText="1"/>
    </xf>
    <xf numFmtId="49" fontId="36" fillId="3" borderId="6" xfId="3" applyNumberFormat="1" applyFont="1" applyFill="1" applyBorder="1" applyAlignment="1">
      <alignment horizontal="center" vertical="center" wrapText="1"/>
    </xf>
    <xf numFmtId="49" fontId="36" fillId="3" borderId="5" xfId="3" applyNumberFormat="1" applyFont="1" applyFill="1" applyBorder="1" applyAlignment="1">
      <alignment horizontal="center" vertical="center" wrapText="1"/>
    </xf>
    <xf numFmtId="0" fontId="38" fillId="29" borderId="23" xfId="0" applyFont="1" applyFill="1" applyBorder="1" applyAlignment="1">
      <alignment horizontal="center" vertical="center"/>
    </xf>
    <xf numFmtId="0" fontId="38" fillId="31" borderId="0" xfId="0" applyFont="1" applyFill="1" applyAlignment="1">
      <alignment horizontal="center" vertical="center"/>
    </xf>
    <xf numFmtId="10" fontId="38" fillId="31" borderId="0" xfId="1" applyNumberFormat="1" applyFont="1" applyFill="1" applyAlignment="1">
      <alignment horizontal="center" vertical="center"/>
    </xf>
    <xf numFmtId="0" fontId="38" fillId="30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12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 patternType="lightUp"/>
      </fill>
    </dxf>
    <dxf>
      <fill>
        <patternFill>
          <bgColor theme="1"/>
        </patternFill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zoomScale="85" zoomScaleNormal="85" workbookViewId="0">
      <selection activeCell="B2" sqref="B2:G2"/>
    </sheetView>
  </sheetViews>
  <sheetFormatPr defaultRowHeight="15.75"/>
  <cols>
    <col min="1" max="1" width="9.140625" style="9"/>
    <col min="2" max="3" width="12.28515625" style="9" customWidth="1"/>
    <col min="4" max="4" width="14.28515625" style="9" customWidth="1"/>
    <col min="5" max="16384" width="9.140625" style="9"/>
  </cols>
  <sheetData>
    <row r="2" spans="2:7" ht="97.5" customHeight="1">
      <c r="B2" s="52" t="s">
        <v>69</v>
      </c>
      <c r="C2" s="52"/>
      <c r="D2" s="52"/>
      <c r="E2" s="52"/>
      <c r="F2" s="52"/>
      <c r="G2" s="52"/>
    </row>
    <row r="4" spans="2:7" ht="19.5" customHeight="1">
      <c r="B4" s="11" t="s">
        <v>19</v>
      </c>
      <c r="C4" s="44" t="s">
        <v>20</v>
      </c>
      <c r="D4" s="44" t="s">
        <v>39</v>
      </c>
    </row>
    <row r="5" spans="2:7" ht="19.5" customHeight="1">
      <c r="B5" s="43" t="s">
        <v>21</v>
      </c>
      <c r="C5" s="45"/>
      <c r="D5" s="45"/>
      <c r="F5" s="53" t="s">
        <v>39</v>
      </c>
      <c r="G5" s="54"/>
    </row>
    <row r="6" spans="2:7" ht="19.5" customHeight="1">
      <c r="B6" s="43" t="s">
        <v>22</v>
      </c>
      <c r="C6" s="45"/>
      <c r="D6" s="45"/>
      <c r="F6" s="12" t="s">
        <v>9</v>
      </c>
      <c r="G6" s="13" t="s">
        <v>10</v>
      </c>
    </row>
    <row r="7" spans="2:7" ht="19.5" customHeight="1">
      <c r="B7" s="43" t="s">
        <v>23</v>
      </c>
      <c r="C7" s="45"/>
      <c r="D7" s="45"/>
      <c r="F7" s="12" t="s">
        <v>11</v>
      </c>
      <c r="G7" s="13" t="s">
        <v>12</v>
      </c>
    </row>
    <row r="8" spans="2:7" ht="19.5" customHeight="1">
      <c r="B8" s="43" t="s">
        <v>24</v>
      </c>
      <c r="C8" s="45"/>
      <c r="D8" s="45"/>
      <c r="F8" s="12" t="s">
        <v>13</v>
      </c>
      <c r="G8" s="13" t="s">
        <v>14</v>
      </c>
    </row>
    <row r="9" spans="2:7" ht="19.5" customHeight="1">
      <c r="B9" s="43" t="s">
        <v>25</v>
      </c>
      <c r="C9" s="22">
        <f>Mei!D68</f>
        <v>0.73204000000000002</v>
      </c>
      <c r="D9" s="10" t="str">
        <f t="shared" ref="D9:D12" si="0">IF($C9&lt;50%,$F$10,IF($C9&lt;70%,$F$9,IF($C9&lt;80%,$F$8,IF($C9&lt;90%,$F$7,$F$6))))</f>
        <v>C</v>
      </c>
      <c r="F9" s="12" t="s">
        <v>15</v>
      </c>
      <c r="G9" s="13" t="s">
        <v>16</v>
      </c>
    </row>
    <row r="10" spans="2:7" ht="19.5" customHeight="1">
      <c r="B10" s="43" t="s">
        <v>26</v>
      </c>
      <c r="C10" s="22">
        <f>June!D68</f>
        <v>0.82603146882504075</v>
      </c>
      <c r="D10" s="10" t="str">
        <f t="shared" si="0"/>
        <v>B</v>
      </c>
      <c r="F10" s="14" t="s">
        <v>17</v>
      </c>
      <c r="G10" s="15" t="s">
        <v>18</v>
      </c>
    </row>
    <row r="11" spans="2:7" ht="19.5" customHeight="1">
      <c r="B11" s="43" t="s">
        <v>27</v>
      </c>
      <c r="C11" s="22">
        <f>Juli!D68</f>
        <v>0.94183740912095171</v>
      </c>
      <c r="D11" s="10" t="str">
        <f t="shared" si="0"/>
        <v>A</v>
      </c>
    </row>
    <row r="12" spans="2:7" ht="19.5" customHeight="1">
      <c r="B12" s="43" t="s">
        <v>28</v>
      </c>
      <c r="C12" s="22">
        <f>Aug!D68</f>
        <v>0.96489655172413791</v>
      </c>
      <c r="D12" s="10" t="str">
        <f t="shared" si="0"/>
        <v>A</v>
      </c>
    </row>
    <row r="13" spans="2:7" ht="19.5" customHeight="1">
      <c r="B13" s="10" t="s">
        <v>29</v>
      </c>
      <c r="C13" s="22"/>
      <c r="D13" s="10"/>
    </row>
    <row r="14" spans="2:7" ht="19.5" customHeight="1">
      <c r="B14" s="10" t="s">
        <v>30</v>
      </c>
      <c r="C14" s="22"/>
      <c r="D14" s="10"/>
    </row>
    <row r="15" spans="2:7" ht="19.5" customHeight="1">
      <c r="B15" s="10" t="s">
        <v>31</v>
      </c>
      <c r="C15" s="22"/>
      <c r="D15" s="10"/>
    </row>
    <row r="16" spans="2:7" ht="19.5" customHeight="1">
      <c r="B16" s="10" t="s">
        <v>32</v>
      </c>
      <c r="C16" s="22"/>
      <c r="D16" s="10"/>
    </row>
    <row r="17" spans="2:4" ht="19.5" customHeight="1">
      <c r="B17" s="16" t="s">
        <v>33</v>
      </c>
      <c r="C17" s="23">
        <f>AVERAGE(C5:C16)</f>
        <v>0.86620135741753257</v>
      </c>
      <c r="D17" s="16" t="str">
        <f>IF($C17&lt;50%,$F$10,IF($C17&lt;70%,$F$9,IF($C17&lt;80%,$F$8,IF($C17&lt;90%,$F$7,$F$6))))</f>
        <v>B</v>
      </c>
    </row>
  </sheetData>
  <mergeCells count="2">
    <mergeCell ref="B2:G2"/>
    <mergeCell ref="F5:G5"/>
  </mergeCells>
  <conditionalFormatting sqref="C5:D8">
    <cfRule type="cellIs" dxfId="11" priority="3" stopIfTrue="1" operator="lessThan">
      <formula>1</formula>
    </cfRule>
    <cfRule type="cellIs" dxfId="10" priority="4" stopIfTrue="1" operator="lessThan">
      <formula>1</formula>
    </cfRule>
  </conditionalFormatting>
  <conditionalFormatting sqref="C5:D8">
    <cfRule type="cellIs" dxfId="9" priority="1" stopIfTrue="1" operator="lessThan">
      <formula>1</formula>
    </cfRule>
    <cfRule type="cellIs" dxfId="8" priority="2" stopIfTrue="1" operator="lessThan">
      <formula>1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83"/>
  <sheetViews>
    <sheetView zoomScale="80" zoomScaleNormal="8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A69" sqref="A69:C6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7" t="s">
        <v>0</v>
      </c>
      <c r="B1" s="57"/>
      <c r="C1" s="57"/>
      <c r="D1" s="57"/>
      <c r="E1" s="57"/>
      <c r="F1" s="57"/>
      <c r="G1" s="57"/>
    </row>
    <row r="2" spans="1:7" ht="20.100000000000001" customHeight="1">
      <c r="A2" s="58" t="s">
        <v>1</v>
      </c>
      <c r="B2" s="58"/>
      <c r="C2" s="58"/>
      <c r="D2" s="58"/>
      <c r="E2" s="58"/>
      <c r="F2" s="58"/>
      <c r="G2" s="58"/>
    </row>
    <row r="3" spans="1:7" ht="20.100000000000001" customHeight="1">
      <c r="A3" s="59" t="s">
        <v>2</v>
      </c>
      <c r="B3" s="59"/>
      <c r="C3" s="59"/>
      <c r="D3" s="59"/>
      <c r="E3" s="59"/>
      <c r="F3" s="59"/>
      <c r="G3" s="59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0" t="s">
        <v>48</v>
      </c>
      <c r="B5" s="60"/>
      <c r="C5" s="60"/>
      <c r="D5" s="60"/>
      <c r="E5" s="60"/>
      <c r="F5" s="60"/>
      <c r="G5" s="60"/>
    </row>
    <row r="6" spans="1:7" ht="20.100000000000001" customHeight="1">
      <c r="A6" s="61" t="s">
        <v>46</v>
      </c>
      <c r="B6" s="61"/>
      <c r="C6" s="61"/>
      <c r="D6" s="61"/>
      <c r="E6" s="61"/>
      <c r="F6" s="61"/>
      <c r="G6" s="61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65" t="s">
        <v>6</v>
      </c>
      <c r="E7" s="66"/>
      <c r="F7" s="66"/>
      <c r="G7" s="67"/>
    </row>
    <row r="8" spans="1:7" s="5" customFormat="1" ht="20.100000000000001" customHeight="1">
      <c r="A8" s="62"/>
      <c r="B8" s="64"/>
      <c r="C8" s="62"/>
      <c r="D8" s="41" t="s">
        <v>7</v>
      </c>
      <c r="E8" s="41" t="s">
        <v>8</v>
      </c>
      <c r="F8" s="41" t="s">
        <v>34</v>
      </c>
      <c r="G8" s="41" t="s">
        <v>36</v>
      </c>
    </row>
    <row r="9" spans="1:7" ht="20.100000000000001" hidden="1" customHeight="1">
      <c r="A9" s="34">
        <f>IF(D9&gt;0,1,0)</f>
        <v>0</v>
      </c>
      <c r="B9" s="35" t="s">
        <v>42</v>
      </c>
      <c r="C9" s="26" t="s">
        <v>43</v>
      </c>
      <c r="D9" s="36">
        <v>0</v>
      </c>
      <c r="E9" s="37">
        <v>0</v>
      </c>
      <c r="F9" s="25">
        <f>IF(E9&gt;D9,D9,E9)</f>
        <v>0</v>
      </c>
      <c r="G9" s="17" t="str">
        <f t="shared" ref="G9:G66" si="0">IFERROR(F9/D9,"")</f>
        <v/>
      </c>
    </row>
    <row r="10" spans="1:7" s="29" customFormat="1" ht="20.100000000000001" hidden="1" customHeight="1">
      <c r="A10" s="34">
        <f>IF(D10&gt;0,A9+1,A9)</f>
        <v>0</v>
      </c>
      <c r="B10" s="31" t="s">
        <v>49</v>
      </c>
      <c r="C10" s="32" t="s">
        <v>50</v>
      </c>
      <c r="D10" s="6">
        <v>0</v>
      </c>
      <c r="E10" s="27">
        <v>0</v>
      </c>
      <c r="F10" s="6">
        <f t="shared" ref="F10:F66" si="1">IF(E10&gt;D10,D10,E10)</f>
        <v>0</v>
      </c>
      <c r="G10" s="17" t="str">
        <f t="shared" si="0"/>
        <v/>
      </c>
    </row>
    <row r="11" spans="1:7" s="29" customFormat="1" ht="20.100000000000001" customHeight="1">
      <c r="A11" s="34">
        <f t="shared" ref="A11:A66" si="2">IF(D11&gt;0,A10+1,A10)</f>
        <v>1</v>
      </c>
      <c r="B11" s="38" t="s">
        <v>44</v>
      </c>
      <c r="C11" s="39" t="s">
        <v>45</v>
      </c>
      <c r="D11" s="40">
        <v>30000</v>
      </c>
      <c r="E11" s="37">
        <v>21068</v>
      </c>
      <c r="F11" s="6">
        <f t="shared" si="1"/>
        <v>21068</v>
      </c>
      <c r="G11" s="17">
        <f t="shared" si="0"/>
        <v>0.70226666666666671</v>
      </c>
    </row>
    <row r="12" spans="1:7" s="29" customFormat="1" ht="20.100000000000001" customHeight="1">
      <c r="A12" s="34">
        <f t="shared" si="2"/>
        <v>2</v>
      </c>
      <c r="B12" s="31" t="s">
        <v>51</v>
      </c>
      <c r="C12" s="32" t="s">
        <v>52</v>
      </c>
      <c r="D12" s="6">
        <v>15000</v>
      </c>
      <c r="E12" s="27">
        <v>10534</v>
      </c>
      <c r="F12" s="6">
        <f t="shared" si="1"/>
        <v>10534</v>
      </c>
      <c r="G12" s="17">
        <f t="shared" si="0"/>
        <v>0.70226666666666671</v>
      </c>
    </row>
    <row r="13" spans="1:7" s="29" customFormat="1" ht="20.100000000000001" customHeight="1">
      <c r="A13" s="34">
        <f t="shared" si="2"/>
        <v>3</v>
      </c>
      <c r="B13" s="31" t="s">
        <v>53</v>
      </c>
      <c r="C13" s="32" t="s">
        <v>54</v>
      </c>
      <c r="D13" s="40">
        <v>5000</v>
      </c>
      <c r="E13" s="27">
        <v>7427</v>
      </c>
      <c r="F13" s="6">
        <f t="shared" si="1"/>
        <v>5000</v>
      </c>
      <c r="G13" s="17">
        <f t="shared" si="0"/>
        <v>1</v>
      </c>
    </row>
    <row r="14" spans="1:7" s="29" customFormat="1" ht="20.100000000000001" hidden="1" customHeight="1">
      <c r="A14" s="34">
        <f t="shared" si="2"/>
        <v>3</v>
      </c>
      <c r="B14" s="31" t="s">
        <v>55</v>
      </c>
      <c r="C14" s="32" t="s">
        <v>56</v>
      </c>
      <c r="D14" s="40">
        <v>0</v>
      </c>
      <c r="E14" s="27">
        <v>0</v>
      </c>
      <c r="F14" s="6">
        <f t="shared" si="1"/>
        <v>0</v>
      </c>
      <c r="G14" s="17" t="str">
        <f t="shared" si="0"/>
        <v/>
      </c>
    </row>
    <row r="15" spans="1:7" s="29" customFormat="1" ht="20.100000000000001" hidden="1" customHeight="1">
      <c r="A15" s="34">
        <f t="shared" si="2"/>
        <v>3</v>
      </c>
      <c r="B15" s="31"/>
      <c r="C15" s="32"/>
      <c r="D15" s="6">
        <v>0</v>
      </c>
      <c r="E15" s="27">
        <v>0</v>
      </c>
      <c r="F15" s="6">
        <f t="shared" si="1"/>
        <v>0</v>
      </c>
      <c r="G15" s="17" t="str">
        <f t="shared" si="0"/>
        <v/>
      </c>
    </row>
    <row r="16" spans="1:7" s="29" customFormat="1" ht="20.100000000000001" hidden="1" customHeight="1">
      <c r="A16" s="34">
        <f t="shared" si="2"/>
        <v>3</v>
      </c>
      <c r="B16" s="31"/>
      <c r="C16" s="32"/>
      <c r="D16" s="6"/>
      <c r="E16" s="27"/>
      <c r="F16" s="6">
        <f t="shared" si="1"/>
        <v>0</v>
      </c>
      <c r="G16" s="17" t="str">
        <f t="shared" si="0"/>
        <v/>
      </c>
    </row>
    <row r="17" spans="1:7" s="29" customFormat="1" ht="20.100000000000001" hidden="1" customHeight="1">
      <c r="A17" s="34">
        <f t="shared" si="2"/>
        <v>3</v>
      </c>
      <c r="B17" s="31"/>
      <c r="C17" s="32"/>
      <c r="D17" s="6"/>
      <c r="E17" s="27"/>
      <c r="F17" s="6">
        <f t="shared" si="1"/>
        <v>0</v>
      </c>
      <c r="G17" s="17" t="str">
        <f t="shared" si="0"/>
        <v/>
      </c>
    </row>
    <row r="18" spans="1:7" s="29" customFormat="1" ht="20.100000000000001" hidden="1" customHeight="1">
      <c r="A18" s="34">
        <f t="shared" si="2"/>
        <v>3</v>
      </c>
      <c r="B18" s="31"/>
      <c r="C18" s="32"/>
      <c r="D18" s="6"/>
      <c r="E18" s="27"/>
      <c r="F18" s="6">
        <f t="shared" si="1"/>
        <v>0</v>
      </c>
      <c r="G18" s="17" t="str">
        <f t="shared" si="0"/>
        <v/>
      </c>
    </row>
    <row r="19" spans="1:7" s="29" customFormat="1" ht="20.100000000000001" hidden="1" customHeight="1">
      <c r="A19" s="34">
        <f t="shared" si="2"/>
        <v>3</v>
      </c>
      <c r="B19" s="31"/>
      <c r="C19" s="32"/>
      <c r="D19" s="6"/>
      <c r="E19" s="27"/>
      <c r="F19" s="6">
        <f t="shared" si="1"/>
        <v>0</v>
      </c>
      <c r="G19" s="17" t="str">
        <f t="shared" si="0"/>
        <v/>
      </c>
    </row>
    <row r="20" spans="1:7" s="29" customFormat="1" ht="20.100000000000001" hidden="1" customHeight="1">
      <c r="A20" s="34">
        <f t="shared" si="2"/>
        <v>3</v>
      </c>
      <c r="B20" s="31"/>
      <c r="C20" s="32"/>
      <c r="D20" s="6"/>
      <c r="E20" s="27"/>
      <c r="F20" s="6">
        <f t="shared" si="1"/>
        <v>0</v>
      </c>
      <c r="G20" s="17" t="str">
        <f t="shared" si="0"/>
        <v/>
      </c>
    </row>
    <row r="21" spans="1:7" s="29" customFormat="1" ht="20.100000000000001" hidden="1" customHeight="1">
      <c r="A21" s="34">
        <f t="shared" si="2"/>
        <v>3</v>
      </c>
      <c r="B21" s="31"/>
      <c r="C21" s="32"/>
      <c r="D21" s="6"/>
      <c r="E21" s="27"/>
      <c r="F21" s="6">
        <f t="shared" si="1"/>
        <v>0</v>
      </c>
      <c r="G21" s="17" t="str">
        <f t="shared" si="0"/>
        <v/>
      </c>
    </row>
    <row r="22" spans="1:7" s="29" customFormat="1" ht="20.100000000000001" hidden="1" customHeight="1">
      <c r="A22" s="34">
        <f t="shared" si="2"/>
        <v>3</v>
      </c>
      <c r="B22" s="31"/>
      <c r="C22" s="32"/>
      <c r="D22" s="6"/>
      <c r="E22" s="27"/>
      <c r="F22" s="6">
        <f t="shared" si="1"/>
        <v>0</v>
      </c>
      <c r="G22" s="17" t="str">
        <f t="shared" si="0"/>
        <v/>
      </c>
    </row>
    <row r="23" spans="1:7" s="29" customFormat="1" ht="20.100000000000001" hidden="1" customHeight="1">
      <c r="A23" s="34">
        <f t="shared" si="2"/>
        <v>3</v>
      </c>
      <c r="B23" s="31"/>
      <c r="C23" s="32"/>
      <c r="D23" s="6"/>
      <c r="E23" s="27"/>
      <c r="F23" s="6">
        <f t="shared" si="1"/>
        <v>0</v>
      </c>
      <c r="G23" s="17" t="str">
        <f t="shared" si="0"/>
        <v/>
      </c>
    </row>
    <row r="24" spans="1:7" s="29" customFormat="1" ht="20.100000000000001" hidden="1" customHeight="1">
      <c r="A24" s="34">
        <f t="shared" si="2"/>
        <v>3</v>
      </c>
      <c r="B24" s="31"/>
      <c r="C24" s="32"/>
      <c r="D24" s="6"/>
      <c r="E24" s="27"/>
      <c r="F24" s="6">
        <f t="shared" si="1"/>
        <v>0</v>
      </c>
      <c r="G24" s="17" t="str">
        <f t="shared" si="0"/>
        <v/>
      </c>
    </row>
    <row r="25" spans="1:7" s="29" customFormat="1" ht="20.100000000000001" hidden="1" customHeight="1">
      <c r="A25" s="34">
        <f t="shared" si="2"/>
        <v>3</v>
      </c>
      <c r="B25" s="31"/>
      <c r="C25" s="32"/>
      <c r="D25" s="6"/>
      <c r="E25" s="27"/>
      <c r="F25" s="6">
        <f t="shared" si="1"/>
        <v>0</v>
      </c>
      <c r="G25" s="17" t="str">
        <f t="shared" si="0"/>
        <v/>
      </c>
    </row>
    <row r="26" spans="1:7" s="29" customFormat="1" ht="20.100000000000001" hidden="1" customHeight="1">
      <c r="A26" s="34">
        <f t="shared" si="2"/>
        <v>3</v>
      </c>
      <c r="B26" s="31"/>
      <c r="C26" s="32"/>
      <c r="D26" s="6"/>
      <c r="E26" s="27"/>
      <c r="F26" s="6">
        <f t="shared" si="1"/>
        <v>0</v>
      </c>
      <c r="G26" s="17" t="str">
        <f t="shared" si="0"/>
        <v/>
      </c>
    </row>
    <row r="27" spans="1:7" s="29" customFormat="1" ht="20.100000000000001" hidden="1" customHeight="1">
      <c r="A27" s="34">
        <f t="shared" si="2"/>
        <v>3</v>
      </c>
      <c r="B27" s="31"/>
      <c r="C27" s="32"/>
      <c r="D27" s="6"/>
      <c r="E27" s="27"/>
      <c r="F27" s="6">
        <f t="shared" si="1"/>
        <v>0</v>
      </c>
      <c r="G27" s="17" t="str">
        <f t="shared" si="0"/>
        <v/>
      </c>
    </row>
    <row r="28" spans="1:7" s="29" customFormat="1" ht="20.100000000000001" hidden="1" customHeight="1">
      <c r="A28" s="34">
        <f t="shared" si="2"/>
        <v>3</v>
      </c>
      <c r="B28" s="31"/>
      <c r="C28" s="32"/>
      <c r="D28" s="6"/>
      <c r="E28" s="27"/>
      <c r="F28" s="6">
        <f t="shared" si="1"/>
        <v>0</v>
      </c>
      <c r="G28" s="17" t="str">
        <f t="shared" si="0"/>
        <v/>
      </c>
    </row>
    <row r="29" spans="1:7" s="29" customFormat="1" ht="20.100000000000001" hidden="1" customHeight="1">
      <c r="A29" s="34">
        <f t="shared" si="2"/>
        <v>3</v>
      </c>
      <c r="B29" s="31"/>
      <c r="C29" s="32"/>
      <c r="D29" s="6"/>
      <c r="E29" s="27"/>
      <c r="F29" s="6">
        <f t="shared" si="1"/>
        <v>0</v>
      </c>
      <c r="G29" s="17" t="str">
        <f t="shared" si="0"/>
        <v/>
      </c>
    </row>
    <row r="30" spans="1:7" s="29" customFormat="1" ht="20.100000000000001" hidden="1" customHeight="1">
      <c r="A30" s="34">
        <f t="shared" si="2"/>
        <v>3</v>
      </c>
      <c r="B30" s="31"/>
      <c r="C30" s="32"/>
      <c r="D30" s="6"/>
      <c r="E30" s="27"/>
      <c r="F30" s="6">
        <f t="shared" si="1"/>
        <v>0</v>
      </c>
      <c r="G30" s="17" t="str">
        <f t="shared" si="0"/>
        <v/>
      </c>
    </row>
    <row r="31" spans="1:7" s="29" customFormat="1" ht="20.100000000000001" hidden="1" customHeight="1">
      <c r="A31" s="34">
        <f t="shared" si="2"/>
        <v>3</v>
      </c>
      <c r="B31" s="31"/>
      <c r="C31" s="32"/>
      <c r="D31" s="6"/>
      <c r="E31" s="27"/>
      <c r="F31" s="6">
        <f t="shared" si="1"/>
        <v>0</v>
      </c>
      <c r="G31" s="17" t="str">
        <f t="shared" si="0"/>
        <v/>
      </c>
    </row>
    <row r="32" spans="1:7" s="29" customFormat="1" ht="20.100000000000001" hidden="1" customHeight="1">
      <c r="A32" s="34">
        <f t="shared" si="2"/>
        <v>3</v>
      </c>
      <c r="B32" s="31"/>
      <c r="C32" s="32"/>
      <c r="D32" s="6"/>
      <c r="E32" s="27"/>
      <c r="F32" s="6">
        <f t="shared" si="1"/>
        <v>0</v>
      </c>
      <c r="G32" s="17" t="str">
        <f t="shared" si="0"/>
        <v/>
      </c>
    </row>
    <row r="33" spans="1:7" s="29" customFormat="1" ht="20.100000000000001" hidden="1" customHeight="1">
      <c r="A33" s="34">
        <f t="shared" si="2"/>
        <v>3</v>
      </c>
      <c r="B33" s="31"/>
      <c r="C33" s="32"/>
      <c r="D33" s="6"/>
      <c r="E33" s="27"/>
      <c r="F33" s="6">
        <f t="shared" si="1"/>
        <v>0</v>
      </c>
      <c r="G33" s="17" t="str">
        <f t="shared" si="0"/>
        <v/>
      </c>
    </row>
    <row r="34" spans="1:7" s="29" customFormat="1" ht="20.100000000000001" hidden="1" customHeight="1">
      <c r="A34" s="34">
        <f t="shared" si="2"/>
        <v>3</v>
      </c>
      <c r="B34" s="31"/>
      <c r="C34" s="32"/>
      <c r="D34" s="6"/>
      <c r="E34" s="27"/>
      <c r="F34" s="6">
        <f t="shared" si="1"/>
        <v>0</v>
      </c>
      <c r="G34" s="17" t="str">
        <f t="shared" si="0"/>
        <v/>
      </c>
    </row>
    <row r="35" spans="1:7" s="29" customFormat="1" ht="20.100000000000001" hidden="1" customHeight="1">
      <c r="A35" s="34">
        <f t="shared" si="2"/>
        <v>3</v>
      </c>
      <c r="B35" s="31"/>
      <c r="C35" s="32"/>
      <c r="D35" s="6"/>
      <c r="E35" s="27"/>
      <c r="F35" s="6">
        <f t="shared" si="1"/>
        <v>0</v>
      </c>
      <c r="G35" s="17" t="str">
        <f t="shared" si="0"/>
        <v/>
      </c>
    </row>
    <row r="36" spans="1:7" s="29" customFormat="1" ht="20.100000000000001" hidden="1" customHeight="1">
      <c r="A36" s="34">
        <f t="shared" si="2"/>
        <v>3</v>
      </c>
      <c r="B36" s="31"/>
      <c r="C36" s="32"/>
      <c r="D36" s="6"/>
      <c r="E36" s="27"/>
      <c r="F36" s="6">
        <f t="shared" si="1"/>
        <v>0</v>
      </c>
      <c r="G36" s="17" t="str">
        <f t="shared" si="0"/>
        <v/>
      </c>
    </row>
    <row r="37" spans="1:7" s="29" customFormat="1" ht="20.100000000000001" hidden="1" customHeight="1">
      <c r="A37" s="34">
        <f t="shared" si="2"/>
        <v>3</v>
      </c>
      <c r="B37" s="31"/>
      <c r="C37" s="32"/>
      <c r="D37" s="6"/>
      <c r="E37" s="27"/>
      <c r="F37" s="6">
        <f t="shared" si="1"/>
        <v>0</v>
      </c>
      <c r="G37" s="17" t="str">
        <f t="shared" si="0"/>
        <v/>
      </c>
    </row>
    <row r="38" spans="1:7" s="29" customFormat="1" ht="20.100000000000001" hidden="1" customHeight="1">
      <c r="A38" s="34">
        <f t="shared" si="2"/>
        <v>3</v>
      </c>
      <c r="B38" s="31"/>
      <c r="C38" s="32"/>
      <c r="D38" s="6"/>
      <c r="E38" s="27"/>
      <c r="F38" s="6">
        <f t="shared" si="1"/>
        <v>0</v>
      </c>
      <c r="G38" s="17" t="str">
        <f t="shared" si="0"/>
        <v/>
      </c>
    </row>
    <row r="39" spans="1:7" s="29" customFormat="1" ht="20.100000000000001" hidden="1" customHeight="1">
      <c r="A39" s="34">
        <f t="shared" si="2"/>
        <v>3</v>
      </c>
      <c r="B39" s="31"/>
      <c r="C39" s="32"/>
      <c r="D39" s="6"/>
      <c r="E39" s="27"/>
      <c r="F39" s="6">
        <f t="shared" si="1"/>
        <v>0</v>
      </c>
      <c r="G39" s="17" t="str">
        <f t="shared" si="0"/>
        <v/>
      </c>
    </row>
    <row r="40" spans="1:7" s="29" customFormat="1" ht="20.100000000000001" hidden="1" customHeight="1">
      <c r="A40" s="34">
        <f t="shared" si="2"/>
        <v>3</v>
      </c>
      <c r="B40" s="31"/>
      <c r="C40" s="32"/>
      <c r="D40" s="6"/>
      <c r="E40" s="27"/>
      <c r="F40" s="6">
        <f t="shared" si="1"/>
        <v>0</v>
      </c>
      <c r="G40" s="17" t="str">
        <f t="shared" si="0"/>
        <v/>
      </c>
    </row>
    <row r="41" spans="1:7" s="29" customFormat="1" ht="20.100000000000001" hidden="1" customHeight="1">
      <c r="A41" s="34">
        <f t="shared" si="2"/>
        <v>3</v>
      </c>
      <c r="B41" s="31"/>
      <c r="C41" s="32"/>
      <c r="D41" s="6"/>
      <c r="E41" s="27"/>
      <c r="F41" s="6">
        <f t="shared" si="1"/>
        <v>0</v>
      </c>
      <c r="G41" s="17" t="str">
        <f t="shared" si="0"/>
        <v/>
      </c>
    </row>
    <row r="42" spans="1:7" s="29" customFormat="1" ht="20.100000000000001" hidden="1" customHeight="1">
      <c r="A42" s="34">
        <f t="shared" si="2"/>
        <v>3</v>
      </c>
      <c r="B42" s="31"/>
      <c r="C42" s="32"/>
      <c r="D42" s="6"/>
      <c r="E42" s="27"/>
      <c r="F42" s="6">
        <f t="shared" si="1"/>
        <v>0</v>
      </c>
      <c r="G42" s="17" t="str">
        <f t="shared" si="0"/>
        <v/>
      </c>
    </row>
    <row r="43" spans="1:7" s="29" customFormat="1" ht="20.100000000000001" hidden="1" customHeight="1">
      <c r="A43" s="34">
        <f t="shared" si="2"/>
        <v>3</v>
      </c>
      <c r="B43" s="31"/>
      <c r="C43" s="32"/>
      <c r="D43" s="6"/>
      <c r="E43" s="27"/>
      <c r="F43" s="6">
        <f t="shared" si="1"/>
        <v>0</v>
      </c>
      <c r="G43" s="17" t="str">
        <f t="shared" si="0"/>
        <v/>
      </c>
    </row>
    <row r="44" spans="1:7" s="29" customFormat="1" ht="20.100000000000001" hidden="1" customHeight="1">
      <c r="A44" s="34">
        <f t="shared" si="2"/>
        <v>3</v>
      </c>
      <c r="B44" s="31"/>
      <c r="C44" s="32"/>
      <c r="D44" s="6"/>
      <c r="E44" s="27"/>
      <c r="F44" s="6">
        <f t="shared" si="1"/>
        <v>0</v>
      </c>
      <c r="G44" s="17" t="str">
        <f t="shared" si="0"/>
        <v/>
      </c>
    </row>
    <row r="45" spans="1:7" s="29" customFormat="1" ht="20.100000000000001" hidden="1" customHeight="1">
      <c r="A45" s="34">
        <f t="shared" si="2"/>
        <v>3</v>
      </c>
      <c r="B45" s="31"/>
      <c r="C45" s="32"/>
      <c r="D45" s="6"/>
      <c r="E45" s="27"/>
      <c r="F45" s="6">
        <f t="shared" si="1"/>
        <v>0</v>
      </c>
      <c r="G45" s="17" t="str">
        <f t="shared" si="0"/>
        <v/>
      </c>
    </row>
    <row r="46" spans="1:7" s="29" customFormat="1" ht="20.100000000000001" hidden="1" customHeight="1">
      <c r="A46" s="34">
        <f t="shared" si="2"/>
        <v>3</v>
      </c>
      <c r="B46" s="31"/>
      <c r="C46" s="32"/>
      <c r="D46" s="6"/>
      <c r="E46" s="27"/>
      <c r="F46" s="6">
        <f t="shared" si="1"/>
        <v>0</v>
      </c>
      <c r="G46" s="17" t="str">
        <f t="shared" si="0"/>
        <v/>
      </c>
    </row>
    <row r="47" spans="1:7" s="29" customFormat="1" ht="20.100000000000001" hidden="1" customHeight="1">
      <c r="A47" s="34">
        <f t="shared" si="2"/>
        <v>3</v>
      </c>
      <c r="B47" s="31"/>
      <c r="C47" s="32"/>
      <c r="D47" s="6"/>
      <c r="E47" s="27"/>
      <c r="F47" s="6">
        <f t="shared" si="1"/>
        <v>0</v>
      </c>
      <c r="G47" s="17" t="str">
        <f t="shared" si="0"/>
        <v/>
      </c>
    </row>
    <row r="48" spans="1:7" s="29" customFormat="1" ht="20.100000000000001" hidden="1" customHeight="1">
      <c r="A48" s="34">
        <f t="shared" si="2"/>
        <v>3</v>
      </c>
      <c r="B48" s="31"/>
      <c r="C48" s="32"/>
      <c r="D48" s="6"/>
      <c r="E48" s="27"/>
      <c r="F48" s="6">
        <f t="shared" si="1"/>
        <v>0</v>
      </c>
      <c r="G48" s="17" t="str">
        <f t="shared" si="0"/>
        <v/>
      </c>
    </row>
    <row r="49" spans="1:7" s="29" customFormat="1" ht="20.100000000000001" hidden="1" customHeight="1">
      <c r="A49" s="34">
        <f t="shared" si="2"/>
        <v>3</v>
      </c>
      <c r="B49" s="31"/>
      <c r="C49" s="32"/>
      <c r="D49" s="6"/>
      <c r="E49" s="27"/>
      <c r="F49" s="6">
        <f t="shared" si="1"/>
        <v>0</v>
      </c>
      <c r="G49" s="17" t="str">
        <f t="shared" si="0"/>
        <v/>
      </c>
    </row>
    <row r="50" spans="1:7" s="29" customFormat="1" ht="20.100000000000001" hidden="1" customHeight="1">
      <c r="A50" s="34">
        <f t="shared" si="2"/>
        <v>3</v>
      </c>
      <c r="B50" s="31"/>
      <c r="C50" s="32"/>
      <c r="D50" s="6"/>
      <c r="E50" s="27"/>
      <c r="F50" s="6">
        <f t="shared" si="1"/>
        <v>0</v>
      </c>
      <c r="G50" s="17" t="str">
        <f t="shared" si="0"/>
        <v/>
      </c>
    </row>
    <row r="51" spans="1:7" s="29" customFormat="1" ht="20.100000000000001" hidden="1" customHeight="1">
      <c r="A51" s="34">
        <f t="shared" si="2"/>
        <v>3</v>
      </c>
      <c r="B51" s="31"/>
      <c r="C51" s="32"/>
      <c r="D51" s="6"/>
      <c r="E51" s="27"/>
      <c r="F51" s="6">
        <f t="shared" si="1"/>
        <v>0</v>
      </c>
      <c r="G51" s="17" t="str">
        <f t="shared" si="0"/>
        <v/>
      </c>
    </row>
    <row r="52" spans="1:7" s="29" customFormat="1" ht="20.100000000000001" hidden="1" customHeight="1">
      <c r="A52" s="34">
        <f t="shared" si="2"/>
        <v>3</v>
      </c>
      <c r="B52" s="31"/>
      <c r="C52" s="32"/>
      <c r="D52" s="6"/>
      <c r="E52" s="27"/>
      <c r="F52" s="6">
        <f t="shared" si="1"/>
        <v>0</v>
      </c>
      <c r="G52" s="17" t="str">
        <f t="shared" si="0"/>
        <v/>
      </c>
    </row>
    <row r="53" spans="1:7" s="29" customFormat="1" ht="20.100000000000001" hidden="1" customHeight="1">
      <c r="A53" s="34">
        <f t="shared" si="2"/>
        <v>3</v>
      </c>
      <c r="B53" s="31"/>
      <c r="C53" s="32"/>
      <c r="D53" s="6"/>
      <c r="E53" s="27"/>
      <c r="F53" s="6">
        <f t="shared" si="1"/>
        <v>0</v>
      </c>
      <c r="G53" s="17" t="str">
        <f t="shared" si="0"/>
        <v/>
      </c>
    </row>
    <row r="54" spans="1:7" s="29" customFormat="1" ht="20.100000000000001" hidden="1" customHeight="1">
      <c r="A54" s="34">
        <f t="shared" si="2"/>
        <v>3</v>
      </c>
      <c r="B54" s="31"/>
      <c r="C54" s="32"/>
      <c r="D54" s="6"/>
      <c r="E54" s="27"/>
      <c r="F54" s="6">
        <f t="shared" si="1"/>
        <v>0</v>
      </c>
      <c r="G54" s="17" t="str">
        <f t="shared" si="0"/>
        <v/>
      </c>
    </row>
    <row r="55" spans="1:7" s="29" customFormat="1" ht="20.100000000000001" hidden="1" customHeight="1">
      <c r="A55" s="34">
        <f t="shared" si="2"/>
        <v>3</v>
      </c>
      <c r="B55" s="31"/>
      <c r="C55" s="32"/>
      <c r="D55" s="6"/>
      <c r="E55" s="27"/>
      <c r="F55" s="6">
        <f t="shared" si="1"/>
        <v>0</v>
      </c>
      <c r="G55" s="17" t="str">
        <f t="shared" si="0"/>
        <v/>
      </c>
    </row>
    <row r="56" spans="1:7" s="29" customFormat="1" ht="20.100000000000001" hidden="1" customHeight="1">
      <c r="A56" s="34">
        <f t="shared" si="2"/>
        <v>3</v>
      </c>
      <c r="B56" s="31"/>
      <c r="C56" s="32"/>
      <c r="D56" s="6"/>
      <c r="E56" s="27"/>
      <c r="F56" s="6">
        <f t="shared" si="1"/>
        <v>0</v>
      </c>
      <c r="G56" s="17" t="str">
        <f t="shared" si="0"/>
        <v/>
      </c>
    </row>
    <row r="57" spans="1:7" ht="20.100000000000001" hidden="1" customHeight="1">
      <c r="A57" s="34">
        <f t="shared" si="2"/>
        <v>3</v>
      </c>
      <c r="B57" s="33"/>
      <c r="C57" s="30"/>
      <c r="D57" s="6"/>
      <c r="E57" s="27"/>
      <c r="F57" s="6">
        <f t="shared" si="1"/>
        <v>0</v>
      </c>
      <c r="G57" s="17" t="str">
        <f t="shared" si="0"/>
        <v/>
      </c>
    </row>
    <row r="58" spans="1:7" ht="20.100000000000001" hidden="1" customHeight="1">
      <c r="A58" s="34">
        <f t="shared" si="2"/>
        <v>3</v>
      </c>
      <c r="B58" s="33"/>
      <c r="C58" s="30"/>
      <c r="D58" s="6"/>
      <c r="E58" s="27"/>
      <c r="F58" s="6">
        <f t="shared" si="1"/>
        <v>0</v>
      </c>
      <c r="G58" s="17" t="str">
        <f t="shared" si="0"/>
        <v/>
      </c>
    </row>
    <row r="59" spans="1:7" ht="20.100000000000001" hidden="1" customHeight="1">
      <c r="A59" s="34">
        <f t="shared" si="2"/>
        <v>3</v>
      </c>
      <c r="B59" s="33"/>
      <c r="C59" s="30"/>
      <c r="D59" s="6"/>
      <c r="E59" s="27"/>
      <c r="F59" s="6">
        <f t="shared" si="1"/>
        <v>0</v>
      </c>
      <c r="G59" s="17" t="str">
        <f t="shared" si="0"/>
        <v/>
      </c>
    </row>
    <row r="60" spans="1:7" ht="20.100000000000001" hidden="1" customHeight="1">
      <c r="A60" s="34">
        <f t="shared" si="2"/>
        <v>3</v>
      </c>
      <c r="B60" s="33"/>
      <c r="C60" s="30"/>
      <c r="D60" s="6"/>
      <c r="E60" s="27"/>
      <c r="F60" s="6">
        <f t="shared" si="1"/>
        <v>0</v>
      </c>
      <c r="G60" s="17" t="str">
        <f t="shared" si="0"/>
        <v/>
      </c>
    </row>
    <row r="61" spans="1:7" ht="20.100000000000001" hidden="1" customHeight="1">
      <c r="A61" s="34">
        <f t="shared" si="2"/>
        <v>3</v>
      </c>
      <c r="B61" s="33"/>
      <c r="C61" s="30"/>
      <c r="D61" s="6"/>
      <c r="E61" s="27"/>
      <c r="F61" s="6">
        <f t="shared" si="1"/>
        <v>0</v>
      </c>
      <c r="G61" s="17" t="str">
        <f t="shared" si="0"/>
        <v/>
      </c>
    </row>
    <row r="62" spans="1:7" ht="20.100000000000001" hidden="1" customHeight="1">
      <c r="A62" s="34">
        <f t="shared" si="2"/>
        <v>3</v>
      </c>
      <c r="B62" s="33"/>
      <c r="C62" s="30"/>
      <c r="D62" s="6"/>
      <c r="E62" s="27"/>
      <c r="F62" s="6">
        <f t="shared" si="1"/>
        <v>0</v>
      </c>
      <c r="G62" s="17" t="str">
        <f t="shared" si="0"/>
        <v/>
      </c>
    </row>
    <row r="63" spans="1:7" ht="20.100000000000001" hidden="1" customHeight="1">
      <c r="A63" s="34">
        <f t="shared" si="2"/>
        <v>3</v>
      </c>
      <c r="B63" s="33"/>
      <c r="C63" s="30"/>
      <c r="D63" s="6"/>
      <c r="E63" s="27"/>
      <c r="F63" s="6">
        <f t="shared" si="1"/>
        <v>0</v>
      </c>
      <c r="G63" s="17" t="str">
        <f t="shared" si="0"/>
        <v/>
      </c>
    </row>
    <row r="64" spans="1:7" ht="20.100000000000001" hidden="1" customHeight="1">
      <c r="A64" s="34">
        <f t="shared" si="2"/>
        <v>3</v>
      </c>
      <c r="B64" s="33"/>
      <c r="C64" s="30"/>
      <c r="D64" s="6"/>
      <c r="E64" s="27"/>
      <c r="F64" s="6">
        <f t="shared" si="1"/>
        <v>0</v>
      </c>
      <c r="G64" s="17" t="str">
        <f t="shared" si="0"/>
        <v/>
      </c>
    </row>
    <row r="65" spans="1:7" ht="20.100000000000001" hidden="1" customHeight="1">
      <c r="A65" s="34">
        <f t="shared" si="2"/>
        <v>3</v>
      </c>
      <c r="B65" s="28"/>
      <c r="C65" s="30"/>
      <c r="D65" s="6"/>
      <c r="E65" s="27"/>
      <c r="F65" s="6">
        <f t="shared" si="1"/>
        <v>0</v>
      </c>
      <c r="G65" s="17" t="str">
        <f t="shared" si="0"/>
        <v/>
      </c>
    </row>
    <row r="66" spans="1:7" ht="20.100000000000001" hidden="1" customHeight="1">
      <c r="A66" s="34">
        <f t="shared" si="2"/>
        <v>3</v>
      </c>
      <c r="B66" s="28"/>
      <c r="C66" s="30"/>
      <c r="D66" s="6"/>
      <c r="E66" s="27"/>
      <c r="F66" s="6">
        <f t="shared" si="1"/>
        <v>0</v>
      </c>
      <c r="G66" s="17" t="str">
        <f t="shared" si="0"/>
        <v/>
      </c>
    </row>
    <row r="67" spans="1:7" ht="20.100000000000001" customHeight="1">
      <c r="A67" s="68" t="s">
        <v>6</v>
      </c>
      <c r="B67" s="68"/>
      <c r="C67" s="68"/>
      <c r="D67" s="19">
        <f>SUM(D9:D60)</f>
        <v>50000</v>
      </c>
      <c r="E67" s="19"/>
      <c r="F67" s="19">
        <f>SUM(F9:F60)</f>
        <v>36602</v>
      </c>
      <c r="G67" s="19"/>
    </row>
    <row r="68" spans="1:7" ht="20.100000000000001" customHeight="1">
      <c r="A68" s="69" t="s">
        <v>60</v>
      </c>
      <c r="B68" s="69"/>
      <c r="C68" s="69"/>
      <c r="D68" s="70">
        <f>F67/D67</f>
        <v>0.73204000000000002</v>
      </c>
      <c r="E68" s="70"/>
      <c r="F68" s="70"/>
      <c r="G68" s="20"/>
    </row>
    <row r="69" spans="1:7" ht="20.100000000000001" customHeight="1">
      <c r="A69" s="71" t="s">
        <v>35</v>
      </c>
      <c r="B69" s="71"/>
      <c r="C69" s="71"/>
      <c r="D69" s="71" t="str">
        <f>IF(D68&lt;50%,B76,IF(D68&lt;70%,B75,IF(D68&lt;80%,B74,IF(D68&lt;90%,B73,B72))))</f>
        <v>C</v>
      </c>
      <c r="E69" s="71"/>
      <c r="F69" s="71"/>
      <c r="G69" s="21"/>
    </row>
    <row r="70" spans="1:7" ht="20.100000000000001" customHeight="1">
      <c r="E70" s="2"/>
      <c r="F70" s="2"/>
    </row>
    <row r="71" spans="1:7" ht="20.100000000000001" customHeight="1">
      <c r="B71" s="18" t="s">
        <v>39</v>
      </c>
    </row>
    <row r="72" spans="1:7" ht="20.100000000000001" customHeight="1">
      <c r="B72" s="7" t="s">
        <v>9</v>
      </c>
      <c r="C72" s="8" t="s">
        <v>10</v>
      </c>
    </row>
    <row r="73" spans="1:7" ht="20.100000000000001" customHeight="1">
      <c r="B73" s="7" t="s">
        <v>11</v>
      </c>
      <c r="C73" s="8" t="s">
        <v>12</v>
      </c>
    </row>
    <row r="74" spans="1:7" ht="20.100000000000001" customHeight="1">
      <c r="B74" s="7" t="s">
        <v>13</v>
      </c>
      <c r="C74" s="8" t="s">
        <v>14</v>
      </c>
    </row>
    <row r="75" spans="1:7" ht="20.100000000000001" customHeight="1">
      <c r="B75" s="7" t="s">
        <v>15</v>
      </c>
      <c r="C75" s="8" t="s">
        <v>16</v>
      </c>
    </row>
    <row r="76" spans="1:7" ht="20.100000000000001" customHeight="1">
      <c r="B76" s="7" t="s">
        <v>17</v>
      </c>
      <c r="C76" s="8" t="s">
        <v>18</v>
      </c>
    </row>
    <row r="77" spans="1:7" ht="24.75" customHeight="1"/>
    <row r="78" spans="1:7" ht="20.100000000000001" customHeight="1">
      <c r="A78" s="42"/>
      <c r="B78" s="55" t="s">
        <v>47</v>
      </c>
      <c r="C78" s="55"/>
      <c r="D78" s="55"/>
      <c r="E78" s="55"/>
      <c r="F78" s="55"/>
      <c r="G78" s="55"/>
    </row>
    <row r="79" spans="1:7" ht="7.5" customHeight="1">
      <c r="A79" s="42"/>
      <c r="B79" s="42"/>
      <c r="C79" s="42"/>
      <c r="D79" s="42"/>
      <c r="E79" s="42"/>
      <c r="F79" s="42"/>
      <c r="G79" s="42"/>
    </row>
    <row r="80" spans="1:7" ht="20.100000000000001" customHeight="1">
      <c r="A80" s="55" t="s">
        <v>37</v>
      </c>
      <c r="B80" s="55"/>
      <c r="C80" s="55"/>
      <c r="D80" s="55" t="s">
        <v>57</v>
      </c>
      <c r="E80" s="55"/>
      <c r="F80" s="55"/>
      <c r="G80" s="55"/>
    </row>
    <row r="81" spans="1:7" ht="57" customHeight="1">
      <c r="A81" s="42"/>
      <c r="B81" s="42"/>
      <c r="C81" s="24"/>
      <c r="D81" s="24"/>
      <c r="E81" s="24"/>
      <c r="F81" s="24"/>
      <c r="G81" s="24"/>
    </row>
    <row r="82" spans="1:7" ht="20.100000000000001" customHeight="1">
      <c r="A82" s="56" t="s">
        <v>40</v>
      </c>
      <c r="B82" s="56"/>
      <c r="C82" s="56"/>
      <c r="D82" s="55" t="s">
        <v>38</v>
      </c>
      <c r="E82" s="55"/>
      <c r="F82" s="55"/>
      <c r="G82" s="55"/>
    </row>
    <row r="83" spans="1:7" ht="20.100000000000001" customHeight="1">
      <c r="A83" s="55" t="s">
        <v>41</v>
      </c>
      <c r="B83" s="55"/>
      <c r="C83" s="55"/>
      <c r="D83" s="55"/>
      <c r="E83" s="55"/>
      <c r="F83" s="55"/>
      <c r="G83" s="55"/>
    </row>
  </sheetData>
  <autoFilter ref="A8:G69">
    <filterColumn colId="1" showButton="0"/>
    <filterColumn colId="3">
      <filters>
        <filter val="15,000"/>
        <filter val="30,000"/>
        <filter val="5,000"/>
        <filter val="50,000"/>
        <filter val="73.20%"/>
        <filter val="C"/>
      </filters>
    </filterColumn>
  </autoFilter>
  <mergeCells count="21">
    <mergeCell ref="B78:G7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67:C67"/>
    <mergeCell ref="A68:C68"/>
    <mergeCell ref="D68:F68"/>
    <mergeCell ref="A69:C69"/>
    <mergeCell ref="D69:F69"/>
    <mergeCell ref="A80:C80"/>
    <mergeCell ref="D80:G80"/>
    <mergeCell ref="A82:C82"/>
    <mergeCell ref="D82:G82"/>
    <mergeCell ref="A83:C83"/>
    <mergeCell ref="D83:G83"/>
  </mergeCells>
  <conditionalFormatting sqref="G9:G66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3"/>
  <sheetViews>
    <sheetView zoomScale="80" zoomScaleNormal="8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7" t="s">
        <v>0</v>
      </c>
      <c r="B1" s="57"/>
      <c r="C1" s="57"/>
      <c r="D1" s="57"/>
      <c r="E1" s="57"/>
      <c r="F1" s="57"/>
      <c r="G1" s="57"/>
    </row>
    <row r="2" spans="1:7" ht="20.100000000000001" customHeight="1">
      <c r="A2" s="58" t="s">
        <v>1</v>
      </c>
      <c r="B2" s="58"/>
      <c r="C2" s="58"/>
      <c r="D2" s="58"/>
      <c r="E2" s="58"/>
      <c r="F2" s="58"/>
      <c r="G2" s="58"/>
    </row>
    <row r="3" spans="1:7" ht="20.100000000000001" customHeight="1">
      <c r="A3" s="59" t="s">
        <v>2</v>
      </c>
      <c r="B3" s="59"/>
      <c r="C3" s="59"/>
      <c r="D3" s="59"/>
      <c r="E3" s="59"/>
      <c r="F3" s="59"/>
      <c r="G3" s="59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0" t="s">
        <v>48</v>
      </c>
      <c r="B5" s="60"/>
      <c r="C5" s="60"/>
      <c r="D5" s="60"/>
      <c r="E5" s="60"/>
      <c r="F5" s="60"/>
      <c r="G5" s="60"/>
    </row>
    <row r="6" spans="1:7" ht="20.100000000000001" customHeight="1">
      <c r="A6" s="61" t="s">
        <v>58</v>
      </c>
      <c r="B6" s="61"/>
      <c r="C6" s="61"/>
      <c r="D6" s="61"/>
      <c r="E6" s="61"/>
      <c r="F6" s="61"/>
      <c r="G6" s="61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65" t="s">
        <v>6</v>
      </c>
      <c r="E7" s="66"/>
      <c r="F7" s="66"/>
      <c r="G7" s="67"/>
    </row>
    <row r="8" spans="1:7" s="5" customFormat="1" ht="20.100000000000001" customHeight="1">
      <c r="A8" s="62"/>
      <c r="B8" s="64"/>
      <c r="C8" s="62"/>
      <c r="D8" s="47" t="s">
        <v>7</v>
      </c>
      <c r="E8" s="47" t="s">
        <v>8</v>
      </c>
      <c r="F8" s="47" t="s">
        <v>34</v>
      </c>
      <c r="G8" s="47" t="s">
        <v>36</v>
      </c>
    </row>
    <row r="9" spans="1:7" ht="20.100000000000001" customHeight="1">
      <c r="A9" s="34">
        <f>IF(D9&gt;0,1,0)</f>
        <v>1</v>
      </c>
      <c r="B9" s="35" t="s">
        <v>42</v>
      </c>
      <c r="C9" s="26" t="s">
        <v>43</v>
      </c>
      <c r="D9" s="36">
        <v>3200</v>
      </c>
      <c r="E9" s="37">
        <v>3238</v>
      </c>
      <c r="F9" s="25">
        <f>IF(E9&gt;D9,D9,E9)</f>
        <v>3200</v>
      </c>
      <c r="G9" s="17">
        <f t="shared" ref="G9:G66" si="0">IFERROR(F9/D9,"")</f>
        <v>1</v>
      </c>
    </row>
    <row r="10" spans="1:7" s="29" customFormat="1" ht="20.100000000000001" customHeight="1">
      <c r="A10" s="34">
        <f>IF(D10&gt;0,A9+1,A9)</f>
        <v>1</v>
      </c>
      <c r="B10" s="31" t="s">
        <v>49</v>
      </c>
      <c r="C10" s="32" t="s">
        <v>50</v>
      </c>
      <c r="D10" s="6">
        <v>0</v>
      </c>
      <c r="E10" s="27">
        <v>0</v>
      </c>
      <c r="F10" s="6">
        <f t="shared" ref="F10:F66" si="1">IF(E10&gt;D10,D10,E10)</f>
        <v>0</v>
      </c>
      <c r="G10" s="17" t="str">
        <f t="shared" si="0"/>
        <v/>
      </c>
    </row>
    <row r="11" spans="1:7" s="29" customFormat="1" ht="20.100000000000001" customHeight="1">
      <c r="A11" s="34">
        <f t="shared" ref="A11:A66" si="2">IF(D11&gt;0,A10+1,A10)</f>
        <v>2</v>
      </c>
      <c r="B11" s="38" t="s">
        <v>44</v>
      </c>
      <c r="C11" s="39" t="s">
        <v>45</v>
      </c>
      <c r="D11" s="40">
        <v>28884</v>
      </c>
      <c r="E11" s="37">
        <v>21144</v>
      </c>
      <c r="F11" s="6">
        <f t="shared" si="1"/>
        <v>21144</v>
      </c>
      <c r="G11" s="17">
        <f t="shared" si="0"/>
        <v>0.73203157457415868</v>
      </c>
    </row>
    <row r="12" spans="1:7" s="29" customFormat="1" ht="20.100000000000001" customHeight="1">
      <c r="A12" s="34">
        <f t="shared" si="2"/>
        <v>3</v>
      </c>
      <c r="B12" s="31" t="s">
        <v>51</v>
      </c>
      <c r="C12" s="32" t="s">
        <v>52</v>
      </c>
      <c r="D12" s="6">
        <v>12442</v>
      </c>
      <c r="E12" s="27">
        <v>9822</v>
      </c>
      <c r="F12" s="6">
        <f t="shared" si="1"/>
        <v>9822</v>
      </c>
      <c r="G12" s="17">
        <f t="shared" si="0"/>
        <v>0.7894229223597492</v>
      </c>
    </row>
    <row r="13" spans="1:7" s="29" customFormat="1" ht="20.100000000000001" customHeight="1">
      <c r="A13" s="34">
        <f t="shared" si="2"/>
        <v>4</v>
      </c>
      <c r="B13" s="31" t="s">
        <v>53</v>
      </c>
      <c r="C13" s="32" t="s">
        <v>54</v>
      </c>
      <c r="D13" s="40">
        <v>15025</v>
      </c>
      <c r="E13" s="27">
        <v>15025</v>
      </c>
      <c r="F13" s="6">
        <f t="shared" si="1"/>
        <v>15025</v>
      </c>
      <c r="G13" s="17">
        <f t="shared" si="0"/>
        <v>1</v>
      </c>
    </row>
    <row r="14" spans="1:7" s="29" customFormat="1" ht="20.100000000000001" customHeight="1">
      <c r="A14" s="34">
        <f t="shared" si="2"/>
        <v>4</v>
      </c>
      <c r="B14" s="31" t="s">
        <v>55</v>
      </c>
      <c r="C14" s="32" t="s">
        <v>56</v>
      </c>
      <c r="D14" s="40">
        <v>0</v>
      </c>
      <c r="E14" s="27">
        <v>0</v>
      </c>
      <c r="F14" s="6">
        <f t="shared" si="1"/>
        <v>0</v>
      </c>
      <c r="G14" s="17" t="str">
        <f t="shared" si="0"/>
        <v/>
      </c>
    </row>
    <row r="15" spans="1:7" s="29" customFormat="1" ht="20.100000000000001" customHeight="1">
      <c r="A15" s="34">
        <f t="shared" si="2"/>
        <v>4</v>
      </c>
      <c r="B15" s="31"/>
      <c r="C15" s="32"/>
      <c r="D15" s="6">
        <v>0</v>
      </c>
      <c r="E15" s="27">
        <v>0</v>
      </c>
      <c r="F15" s="6">
        <f t="shared" si="1"/>
        <v>0</v>
      </c>
      <c r="G15" s="17" t="str">
        <f t="shared" si="0"/>
        <v/>
      </c>
    </row>
    <row r="16" spans="1:7" s="29" customFormat="1" ht="20.100000000000001" customHeight="1">
      <c r="A16" s="34">
        <f t="shared" si="2"/>
        <v>4</v>
      </c>
      <c r="B16" s="31"/>
      <c r="C16" s="32"/>
      <c r="D16" s="6"/>
      <c r="E16" s="27"/>
      <c r="F16" s="6">
        <f t="shared" si="1"/>
        <v>0</v>
      </c>
      <c r="G16" s="17" t="str">
        <f t="shared" si="0"/>
        <v/>
      </c>
    </row>
    <row r="17" spans="1:7" s="29" customFormat="1" ht="20.100000000000001" customHeight="1">
      <c r="A17" s="34">
        <f t="shared" si="2"/>
        <v>4</v>
      </c>
      <c r="B17" s="31"/>
      <c r="C17" s="32"/>
      <c r="D17" s="6"/>
      <c r="E17" s="27"/>
      <c r="F17" s="6">
        <f t="shared" si="1"/>
        <v>0</v>
      </c>
      <c r="G17" s="17" t="str">
        <f t="shared" si="0"/>
        <v/>
      </c>
    </row>
    <row r="18" spans="1:7" s="29" customFormat="1" ht="20.100000000000001" customHeight="1">
      <c r="A18" s="34">
        <f t="shared" si="2"/>
        <v>4</v>
      </c>
      <c r="B18" s="31"/>
      <c r="C18" s="32"/>
      <c r="D18" s="6"/>
      <c r="E18" s="27"/>
      <c r="F18" s="6">
        <f t="shared" si="1"/>
        <v>0</v>
      </c>
      <c r="G18" s="17" t="str">
        <f t="shared" si="0"/>
        <v/>
      </c>
    </row>
    <row r="19" spans="1:7" s="29" customFormat="1" ht="20.100000000000001" customHeight="1">
      <c r="A19" s="34">
        <f t="shared" si="2"/>
        <v>4</v>
      </c>
      <c r="B19" s="31"/>
      <c r="C19" s="32"/>
      <c r="D19" s="6"/>
      <c r="E19" s="27"/>
      <c r="F19" s="6">
        <f t="shared" si="1"/>
        <v>0</v>
      </c>
      <c r="G19" s="17" t="str">
        <f t="shared" si="0"/>
        <v/>
      </c>
    </row>
    <row r="20" spans="1:7" s="29" customFormat="1" ht="20.100000000000001" customHeight="1">
      <c r="A20" s="34">
        <f t="shared" si="2"/>
        <v>4</v>
      </c>
      <c r="B20" s="31"/>
      <c r="C20" s="32"/>
      <c r="D20" s="6"/>
      <c r="E20" s="27"/>
      <c r="F20" s="6">
        <f t="shared" si="1"/>
        <v>0</v>
      </c>
      <c r="G20" s="17" t="str">
        <f t="shared" si="0"/>
        <v/>
      </c>
    </row>
    <row r="21" spans="1:7" s="29" customFormat="1" ht="20.100000000000001" customHeight="1">
      <c r="A21" s="34">
        <f t="shared" si="2"/>
        <v>4</v>
      </c>
      <c r="B21" s="31"/>
      <c r="C21" s="32"/>
      <c r="D21" s="6"/>
      <c r="E21" s="27"/>
      <c r="F21" s="6">
        <f t="shared" si="1"/>
        <v>0</v>
      </c>
      <c r="G21" s="17" t="str">
        <f t="shared" si="0"/>
        <v/>
      </c>
    </row>
    <row r="22" spans="1:7" s="29" customFormat="1" ht="20.100000000000001" customHeight="1">
      <c r="A22" s="34">
        <f t="shared" si="2"/>
        <v>4</v>
      </c>
      <c r="B22" s="31"/>
      <c r="C22" s="32"/>
      <c r="D22" s="6"/>
      <c r="E22" s="27"/>
      <c r="F22" s="6">
        <f t="shared" si="1"/>
        <v>0</v>
      </c>
      <c r="G22" s="17" t="str">
        <f t="shared" si="0"/>
        <v/>
      </c>
    </row>
    <row r="23" spans="1:7" s="29" customFormat="1" ht="20.100000000000001" customHeight="1">
      <c r="A23" s="34">
        <f t="shared" si="2"/>
        <v>4</v>
      </c>
      <c r="B23" s="31"/>
      <c r="C23" s="32"/>
      <c r="D23" s="6"/>
      <c r="E23" s="27"/>
      <c r="F23" s="6">
        <f t="shared" si="1"/>
        <v>0</v>
      </c>
      <c r="G23" s="17" t="str">
        <f t="shared" si="0"/>
        <v/>
      </c>
    </row>
    <row r="24" spans="1:7" s="29" customFormat="1" ht="20.100000000000001" customHeight="1">
      <c r="A24" s="34">
        <f t="shared" si="2"/>
        <v>4</v>
      </c>
      <c r="B24" s="31"/>
      <c r="C24" s="32"/>
      <c r="D24" s="6"/>
      <c r="E24" s="27"/>
      <c r="F24" s="6">
        <f t="shared" si="1"/>
        <v>0</v>
      </c>
      <c r="G24" s="17" t="str">
        <f t="shared" si="0"/>
        <v/>
      </c>
    </row>
    <row r="25" spans="1:7" s="29" customFormat="1" ht="20.100000000000001" customHeight="1">
      <c r="A25" s="34">
        <f t="shared" si="2"/>
        <v>4</v>
      </c>
      <c r="B25" s="31"/>
      <c r="C25" s="32"/>
      <c r="D25" s="6"/>
      <c r="E25" s="27"/>
      <c r="F25" s="6">
        <f t="shared" si="1"/>
        <v>0</v>
      </c>
      <c r="G25" s="17" t="str">
        <f t="shared" si="0"/>
        <v/>
      </c>
    </row>
    <row r="26" spans="1:7" s="29" customFormat="1" ht="20.100000000000001" customHeight="1">
      <c r="A26" s="34">
        <f t="shared" si="2"/>
        <v>4</v>
      </c>
      <c r="B26" s="31"/>
      <c r="C26" s="32"/>
      <c r="D26" s="6"/>
      <c r="E26" s="27"/>
      <c r="F26" s="6">
        <f t="shared" si="1"/>
        <v>0</v>
      </c>
      <c r="G26" s="17" t="str">
        <f t="shared" si="0"/>
        <v/>
      </c>
    </row>
    <row r="27" spans="1:7" s="29" customFormat="1" ht="20.100000000000001" customHeight="1">
      <c r="A27" s="34">
        <f t="shared" si="2"/>
        <v>4</v>
      </c>
      <c r="B27" s="31"/>
      <c r="C27" s="32"/>
      <c r="D27" s="6"/>
      <c r="E27" s="27"/>
      <c r="F27" s="6">
        <f t="shared" si="1"/>
        <v>0</v>
      </c>
      <c r="G27" s="17" t="str">
        <f t="shared" si="0"/>
        <v/>
      </c>
    </row>
    <row r="28" spans="1:7" s="29" customFormat="1" ht="20.100000000000001" customHeight="1">
      <c r="A28" s="34">
        <f t="shared" si="2"/>
        <v>4</v>
      </c>
      <c r="B28" s="31"/>
      <c r="C28" s="32"/>
      <c r="D28" s="6"/>
      <c r="E28" s="27"/>
      <c r="F28" s="6">
        <f t="shared" si="1"/>
        <v>0</v>
      </c>
      <c r="G28" s="17" t="str">
        <f t="shared" si="0"/>
        <v/>
      </c>
    </row>
    <row r="29" spans="1:7" s="29" customFormat="1" ht="20.100000000000001" customHeight="1">
      <c r="A29" s="34">
        <f t="shared" si="2"/>
        <v>4</v>
      </c>
      <c r="B29" s="31"/>
      <c r="C29" s="32"/>
      <c r="D29" s="6"/>
      <c r="E29" s="27"/>
      <c r="F29" s="6">
        <f t="shared" si="1"/>
        <v>0</v>
      </c>
      <c r="G29" s="17" t="str">
        <f t="shared" si="0"/>
        <v/>
      </c>
    </row>
    <row r="30" spans="1:7" s="29" customFormat="1" ht="20.100000000000001" customHeight="1">
      <c r="A30" s="34">
        <f t="shared" si="2"/>
        <v>4</v>
      </c>
      <c r="B30" s="31"/>
      <c r="C30" s="32"/>
      <c r="D30" s="6"/>
      <c r="E30" s="27"/>
      <c r="F30" s="6">
        <f t="shared" si="1"/>
        <v>0</v>
      </c>
      <c r="G30" s="17" t="str">
        <f t="shared" si="0"/>
        <v/>
      </c>
    </row>
    <row r="31" spans="1:7" s="29" customFormat="1" ht="20.100000000000001" customHeight="1">
      <c r="A31" s="34">
        <f t="shared" si="2"/>
        <v>4</v>
      </c>
      <c r="B31" s="31"/>
      <c r="C31" s="32"/>
      <c r="D31" s="6"/>
      <c r="E31" s="27"/>
      <c r="F31" s="6">
        <f t="shared" si="1"/>
        <v>0</v>
      </c>
      <c r="G31" s="17" t="str">
        <f t="shared" si="0"/>
        <v/>
      </c>
    </row>
    <row r="32" spans="1:7" s="29" customFormat="1" ht="20.100000000000001" customHeight="1">
      <c r="A32" s="34">
        <f t="shared" si="2"/>
        <v>4</v>
      </c>
      <c r="B32" s="31"/>
      <c r="C32" s="32"/>
      <c r="D32" s="6"/>
      <c r="E32" s="27"/>
      <c r="F32" s="6">
        <f t="shared" si="1"/>
        <v>0</v>
      </c>
      <c r="G32" s="17" t="str">
        <f t="shared" si="0"/>
        <v/>
      </c>
    </row>
    <row r="33" spans="1:7" s="29" customFormat="1" ht="20.100000000000001" customHeight="1">
      <c r="A33" s="34">
        <f t="shared" si="2"/>
        <v>4</v>
      </c>
      <c r="B33" s="31"/>
      <c r="C33" s="32"/>
      <c r="D33" s="6"/>
      <c r="E33" s="27"/>
      <c r="F33" s="6">
        <f t="shared" si="1"/>
        <v>0</v>
      </c>
      <c r="G33" s="17" t="str">
        <f t="shared" si="0"/>
        <v/>
      </c>
    </row>
    <row r="34" spans="1:7" s="29" customFormat="1" ht="20.100000000000001" customHeight="1">
      <c r="A34" s="34">
        <f t="shared" si="2"/>
        <v>4</v>
      </c>
      <c r="B34" s="31"/>
      <c r="C34" s="32"/>
      <c r="D34" s="6"/>
      <c r="E34" s="27"/>
      <c r="F34" s="6">
        <f t="shared" si="1"/>
        <v>0</v>
      </c>
      <c r="G34" s="17" t="str">
        <f t="shared" si="0"/>
        <v/>
      </c>
    </row>
    <row r="35" spans="1:7" s="29" customFormat="1" ht="20.100000000000001" customHeight="1">
      <c r="A35" s="34">
        <f t="shared" si="2"/>
        <v>4</v>
      </c>
      <c r="B35" s="31"/>
      <c r="C35" s="32"/>
      <c r="D35" s="6"/>
      <c r="E35" s="27"/>
      <c r="F35" s="6">
        <f t="shared" si="1"/>
        <v>0</v>
      </c>
      <c r="G35" s="17" t="str">
        <f t="shared" si="0"/>
        <v/>
      </c>
    </row>
    <row r="36" spans="1:7" s="29" customFormat="1" ht="20.100000000000001" customHeight="1">
      <c r="A36" s="34">
        <f t="shared" si="2"/>
        <v>4</v>
      </c>
      <c r="B36" s="31"/>
      <c r="C36" s="32"/>
      <c r="D36" s="6"/>
      <c r="E36" s="27"/>
      <c r="F36" s="6">
        <f t="shared" si="1"/>
        <v>0</v>
      </c>
      <c r="G36" s="17" t="str">
        <f t="shared" si="0"/>
        <v/>
      </c>
    </row>
    <row r="37" spans="1:7" s="29" customFormat="1" ht="20.100000000000001" customHeight="1">
      <c r="A37" s="34">
        <f t="shared" si="2"/>
        <v>4</v>
      </c>
      <c r="B37" s="31"/>
      <c r="C37" s="32"/>
      <c r="D37" s="6"/>
      <c r="E37" s="27"/>
      <c r="F37" s="6">
        <f t="shared" si="1"/>
        <v>0</v>
      </c>
      <c r="G37" s="17" t="str">
        <f t="shared" si="0"/>
        <v/>
      </c>
    </row>
    <row r="38" spans="1:7" s="29" customFormat="1" ht="20.100000000000001" customHeight="1">
      <c r="A38" s="34">
        <f t="shared" si="2"/>
        <v>4</v>
      </c>
      <c r="B38" s="31"/>
      <c r="C38" s="32"/>
      <c r="D38" s="6"/>
      <c r="E38" s="27"/>
      <c r="F38" s="6">
        <f t="shared" si="1"/>
        <v>0</v>
      </c>
      <c r="G38" s="17" t="str">
        <f t="shared" si="0"/>
        <v/>
      </c>
    </row>
    <row r="39" spans="1:7" s="29" customFormat="1" ht="20.100000000000001" customHeight="1">
      <c r="A39" s="34">
        <f t="shared" si="2"/>
        <v>4</v>
      </c>
      <c r="B39" s="31"/>
      <c r="C39" s="32"/>
      <c r="D39" s="6"/>
      <c r="E39" s="27"/>
      <c r="F39" s="6">
        <f t="shared" si="1"/>
        <v>0</v>
      </c>
      <c r="G39" s="17" t="str">
        <f t="shared" si="0"/>
        <v/>
      </c>
    </row>
    <row r="40" spans="1:7" s="29" customFormat="1" ht="20.100000000000001" customHeight="1">
      <c r="A40" s="34">
        <f t="shared" si="2"/>
        <v>4</v>
      </c>
      <c r="B40" s="31"/>
      <c r="C40" s="32"/>
      <c r="D40" s="6"/>
      <c r="E40" s="27"/>
      <c r="F40" s="6">
        <f t="shared" si="1"/>
        <v>0</v>
      </c>
      <c r="G40" s="17" t="str">
        <f t="shared" si="0"/>
        <v/>
      </c>
    </row>
    <row r="41" spans="1:7" s="29" customFormat="1" ht="20.100000000000001" customHeight="1">
      <c r="A41" s="34">
        <f t="shared" si="2"/>
        <v>4</v>
      </c>
      <c r="B41" s="31"/>
      <c r="C41" s="32"/>
      <c r="D41" s="6"/>
      <c r="E41" s="27"/>
      <c r="F41" s="6">
        <f t="shared" si="1"/>
        <v>0</v>
      </c>
      <c r="G41" s="17" t="str">
        <f t="shared" si="0"/>
        <v/>
      </c>
    </row>
    <row r="42" spans="1:7" s="29" customFormat="1" ht="20.100000000000001" customHeight="1">
      <c r="A42" s="34">
        <f t="shared" si="2"/>
        <v>4</v>
      </c>
      <c r="B42" s="31"/>
      <c r="C42" s="32"/>
      <c r="D42" s="6"/>
      <c r="E42" s="27"/>
      <c r="F42" s="6">
        <f t="shared" si="1"/>
        <v>0</v>
      </c>
      <c r="G42" s="17" t="str">
        <f t="shared" si="0"/>
        <v/>
      </c>
    </row>
    <row r="43" spans="1:7" s="29" customFormat="1" ht="20.100000000000001" customHeight="1">
      <c r="A43" s="34">
        <f t="shared" si="2"/>
        <v>4</v>
      </c>
      <c r="B43" s="31"/>
      <c r="C43" s="32"/>
      <c r="D43" s="6"/>
      <c r="E43" s="27"/>
      <c r="F43" s="6">
        <f t="shared" si="1"/>
        <v>0</v>
      </c>
      <c r="G43" s="17" t="str">
        <f t="shared" si="0"/>
        <v/>
      </c>
    </row>
    <row r="44" spans="1:7" s="29" customFormat="1" ht="20.100000000000001" customHeight="1">
      <c r="A44" s="34">
        <f t="shared" si="2"/>
        <v>4</v>
      </c>
      <c r="B44" s="31"/>
      <c r="C44" s="32"/>
      <c r="D44" s="6"/>
      <c r="E44" s="27"/>
      <c r="F44" s="6">
        <f t="shared" si="1"/>
        <v>0</v>
      </c>
      <c r="G44" s="17" t="str">
        <f t="shared" si="0"/>
        <v/>
      </c>
    </row>
    <row r="45" spans="1:7" s="29" customFormat="1" ht="20.100000000000001" customHeight="1">
      <c r="A45" s="34">
        <f t="shared" si="2"/>
        <v>4</v>
      </c>
      <c r="B45" s="31"/>
      <c r="C45" s="32"/>
      <c r="D45" s="6"/>
      <c r="E45" s="27"/>
      <c r="F45" s="6">
        <f t="shared" si="1"/>
        <v>0</v>
      </c>
      <c r="G45" s="17" t="str">
        <f t="shared" si="0"/>
        <v/>
      </c>
    </row>
    <row r="46" spans="1:7" s="29" customFormat="1" ht="20.100000000000001" customHeight="1">
      <c r="A46" s="34">
        <f t="shared" si="2"/>
        <v>4</v>
      </c>
      <c r="B46" s="31"/>
      <c r="C46" s="32"/>
      <c r="D46" s="6"/>
      <c r="E46" s="27"/>
      <c r="F46" s="6">
        <f t="shared" si="1"/>
        <v>0</v>
      </c>
      <c r="G46" s="17" t="str">
        <f t="shared" si="0"/>
        <v/>
      </c>
    </row>
    <row r="47" spans="1:7" s="29" customFormat="1" ht="20.100000000000001" customHeight="1">
      <c r="A47" s="34">
        <f t="shared" si="2"/>
        <v>4</v>
      </c>
      <c r="B47" s="31"/>
      <c r="C47" s="32"/>
      <c r="D47" s="6"/>
      <c r="E47" s="27"/>
      <c r="F47" s="6">
        <f t="shared" si="1"/>
        <v>0</v>
      </c>
      <c r="G47" s="17" t="str">
        <f t="shared" si="0"/>
        <v/>
      </c>
    </row>
    <row r="48" spans="1:7" s="29" customFormat="1" ht="20.100000000000001" customHeight="1">
      <c r="A48" s="34">
        <f t="shared" si="2"/>
        <v>4</v>
      </c>
      <c r="B48" s="31"/>
      <c r="C48" s="32"/>
      <c r="D48" s="6"/>
      <c r="E48" s="27"/>
      <c r="F48" s="6">
        <f t="shared" si="1"/>
        <v>0</v>
      </c>
      <c r="G48" s="17" t="str">
        <f t="shared" si="0"/>
        <v/>
      </c>
    </row>
    <row r="49" spans="1:7" s="29" customFormat="1" ht="20.100000000000001" customHeight="1">
      <c r="A49" s="34">
        <f t="shared" si="2"/>
        <v>4</v>
      </c>
      <c r="B49" s="31"/>
      <c r="C49" s="32"/>
      <c r="D49" s="6"/>
      <c r="E49" s="27"/>
      <c r="F49" s="6">
        <f t="shared" si="1"/>
        <v>0</v>
      </c>
      <c r="G49" s="17" t="str">
        <f t="shared" si="0"/>
        <v/>
      </c>
    </row>
    <row r="50" spans="1:7" s="29" customFormat="1" ht="20.100000000000001" customHeight="1">
      <c r="A50" s="34">
        <f t="shared" si="2"/>
        <v>4</v>
      </c>
      <c r="B50" s="31"/>
      <c r="C50" s="32"/>
      <c r="D50" s="6"/>
      <c r="E50" s="27"/>
      <c r="F50" s="6">
        <f t="shared" si="1"/>
        <v>0</v>
      </c>
      <c r="G50" s="17" t="str">
        <f t="shared" si="0"/>
        <v/>
      </c>
    </row>
    <row r="51" spans="1:7" s="29" customFormat="1" ht="20.100000000000001" customHeight="1">
      <c r="A51" s="34">
        <f t="shared" si="2"/>
        <v>4</v>
      </c>
      <c r="B51" s="31"/>
      <c r="C51" s="32"/>
      <c r="D51" s="6"/>
      <c r="E51" s="27"/>
      <c r="F51" s="6">
        <f t="shared" si="1"/>
        <v>0</v>
      </c>
      <c r="G51" s="17" t="str">
        <f t="shared" si="0"/>
        <v/>
      </c>
    </row>
    <row r="52" spans="1:7" s="29" customFormat="1" ht="20.100000000000001" customHeight="1">
      <c r="A52" s="34">
        <f t="shared" si="2"/>
        <v>4</v>
      </c>
      <c r="B52" s="31"/>
      <c r="C52" s="32"/>
      <c r="D52" s="6"/>
      <c r="E52" s="27"/>
      <c r="F52" s="6">
        <f t="shared" si="1"/>
        <v>0</v>
      </c>
      <c r="G52" s="17" t="str">
        <f t="shared" si="0"/>
        <v/>
      </c>
    </row>
    <row r="53" spans="1:7" s="29" customFormat="1" ht="20.100000000000001" customHeight="1">
      <c r="A53" s="34">
        <f t="shared" si="2"/>
        <v>4</v>
      </c>
      <c r="B53" s="31"/>
      <c r="C53" s="32"/>
      <c r="D53" s="6"/>
      <c r="E53" s="27"/>
      <c r="F53" s="6">
        <f t="shared" si="1"/>
        <v>0</v>
      </c>
      <c r="G53" s="17" t="str">
        <f t="shared" si="0"/>
        <v/>
      </c>
    </row>
    <row r="54" spans="1:7" s="29" customFormat="1" ht="20.100000000000001" customHeight="1">
      <c r="A54" s="34">
        <f t="shared" si="2"/>
        <v>4</v>
      </c>
      <c r="B54" s="31"/>
      <c r="C54" s="32"/>
      <c r="D54" s="6"/>
      <c r="E54" s="27"/>
      <c r="F54" s="6">
        <f t="shared" si="1"/>
        <v>0</v>
      </c>
      <c r="G54" s="17" t="str">
        <f t="shared" si="0"/>
        <v/>
      </c>
    </row>
    <row r="55" spans="1:7" s="29" customFormat="1" ht="20.100000000000001" customHeight="1">
      <c r="A55" s="34">
        <f t="shared" si="2"/>
        <v>4</v>
      </c>
      <c r="B55" s="31"/>
      <c r="C55" s="32"/>
      <c r="D55" s="6"/>
      <c r="E55" s="27"/>
      <c r="F55" s="6">
        <f t="shared" si="1"/>
        <v>0</v>
      </c>
      <c r="G55" s="17" t="str">
        <f t="shared" si="0"/>
        <v/>
      </c>
    </row>
    <row r="56" spans="1:7" s="29" customFormat="1" ht="20.100000000000001" customHeight="1">
      <c r="A56" s="34">
        <f t="shared" si="2"/>
        <v>4</v>
      </c>
      <c r="B56" s="31"/>
      <c r="C56" s="32"/>
      <c r="D56" s="6"/>
      <c r="E56" s="27"/>
      <c r="F56" s="6">
        <f t="shared" si="1"/>
        <v>0</v>
      </c>
      <c r="G56" s="17" t="str">
        <f t="shared" si="0"/>
        <v/>
      </c>
    </row>
    <row r="57" spans="1:7" ht="20.100000000000001" customHeight="1">
      <c r="A57" s="34">
        <f t="shared" si="2"/>
        <v>4</v>
      </c>
      <c r="B57" s="33"/>
      <c r="C57" s="30"/>
      <c r="D57" s="6"/>
      <c r="E57" s="27"/>
      <c r="F57" s="6">
        <f t="shared" si="1"/>
        <v>0</v>
      </c>
      <c r="G57" s="17" t="str">
        <f t="shared" si="0"/>
        <v/>
      </c>
    </row>
    <row r="58" spans="1:7" ht="20.100000000000001" customHeight="1">
      <c r="A58" s="34">
        <f t="shared" si="2"/>
        <v>4</v>
      </c>
      <c r="B58" s="33"/>
      <c r="C58" s="30"/>
      <c r="D58" s="6"/>
      <c r="E58" s="27"/>
      <c r="F58" s="6">
        <f t="shared" si="1"/>
        <v>0</v>
      </c>
      <c r="G58" s="17" t="str">
        <f t="shared" si="0"/>
        <v/>
      </c>
    </row>
    <row r="59" spans="1:7" ht="20.100000000000001" customHeight="1">
      <c r="A59" s="34">
        <f t="shared" si="2"/>
        <v>4</v>
      </c>
      <c r="B59" s="33"/>
      <c r="C59" s="30"/>
      <c r="D59" s="6"/>
      <c r="E59" s="27"/>
      <c r="F59" s="6">
        <f t="shared" si="1"/>
        <v>0</v>
      </c>
      <c r="G59" s="17" t="str">
        <f t="shared" si="0"/>
        <v/>
      </c>
    </row>
    <row r="60" spans="1:7" ht="20.100000000000001" customHeight="1">
      <c r="A60" s="34">
        <f t="shared" si="2"/>
        <v>4</v>
      </c>
      <c r="B60" s="33"/>
      <c r="C60" s="30"/>
      <c r="D60" s="6"/>
      <c r="E60" s="27"/>
      <c r="F60" s="6">
        <f t="shared" si="1"/>
        <v>0</v>
      </c>
      <c r="G60" s="17" t="str">
        <f t="shared" si="0"/>
        <v/>
      </c>
    </row>
    <row r="61" spans="1:7" ht="20.100000000000001" customHeight="1">
      <c r="A61" s="34">
        <f t="shared" si="2"/>
        <v>4</v>
      </c>
      <c r="B61" s="33"/>
      <c r="C61" s="30"/>
      <c r="D61" s="6"/>
      <c r="E61" s="27"/>
      <c r="F61" s="6">
        <f t="shared" si="1"/>
        <v>0</v>
      </c>
      <c r="G61" s="17" t="str">
        <f t="shared" si="0"/>
        <v/>
      </c>
    </row>
    <row r="62" spans="1:7" ht="20.100000000000001" customHeight="1">
      <c r="A62" s="34">
        <f t="shared" si="2"/>
        <v>4</v>
      </c>
      <c r="B62" s="33"/>
      <c r="C62" s="30"/>
      <c r="D62" s="6"/>
      <c r="E62" s="27"/>
      <c r="F62" s="6">
        <f t="shared" si="1"/>
        <v>0</v>
      </c>
      <c r="G62" s="17" t="str">
        <f t="shared" si="0"/>
        <v/>
      </c>
    </row>
    <row r="63" spans="1:7" ht="20.100000000000001" customHeight="1">
      <c r="A63" s="34">
        <f t="shared" si="2"/>
        <v>4</v>
      </c>
      <c r="B63" s="33"/>
      <c r="C63" s="30"/>
      <c r="D63" s="6"/>
      <c r="E63" s="27"/>
      <c r="F63" s="6">
        <f t="shared" si="1"/>
        <v>0</v>
      </c>
      <c r="G63" s="17" t="str">
        <f t="shared" si="0"/>
        <v/>
      </c>
    </row>
    <row r="64" spans="1:7" ht="20.100000000000001" customHeight="1">
      <c r="A64" s="34">
        <f t="shared" si="2"/>
        <v>4</v>
      </c>
      <c r="B64" s="33"/>
      <c r="C64" s="30"/>
      <c r="D64" s="6"/>
      <c r="E64" s="27"/>
      <c r="F64" s="6">
        <f t="shared" si="1"/>
        <v>0</v>
      </c>
      <c r="G64" s="17" t="str">
        <f t="shared" si="0"/>
        <v/>
      </c>
    </row>
    <row r="65" spans="1:7" ht="20.100000000000001" customHeight="1">
      <c r="A65" s="34">
        <f t="shared" si="2"/>
        <v>4</v>
      </c>
      <c r="B65" s="28"/>
      <c r="C65" s="30"/>
      <c r="D65" s="6"/>
      <c r="E65" s="27"/>
      <c r="F65" s="6">
        <f t="shared" si="1"/>
        <v>0</v>
      </c>
      <c r="G65" s="17" t="str">
        <f t="shared" si="0"/>
        <v/>
      </c>
    </row>
    <row r="66" spans="1:7" ht="20.100000000000001" customHeight="1">
      <c r="A66" s="34">
        <f t="shared" si="2"/>
        <v>4</v>
      </c>
      <c r="B66" s="28"/>
      <c r="C66" s="30"/>
      <c r="D66" s="6"/>
      <c r="E66" s="27"/>
      <c r="F66" s="6">
        <f t="shared" si="1"/>
        <v>0</v>
      </c>
      <c r="G66" s="17" t="str">
        <f t="shared" si="0"/>
        <v/>
      </c>
    </row>
    <row r="67" spans="1:7" ht="20.100000000000001" customHeight="1">
      <c r="A67" s="68" t="s">
        <v>6</v>
      </c>
      <c r="B67" s="68"/>
      <c r="C67" s="68"/>
      <c r="D67" s="19">
        <f>SUM(D9:D60)</f>
        <v>59551</v>
      </c>
      <c r="E67" s="19"/>
      <c r="F67" s="19">
        <f>SUM(F9:F60)</f>
        <v>49191</v>
      </c>
      <c r="G67" s="19"/>
    </row>
    <row r="68" spans="1:7" ht="20.100000000000001" customHeight="1">
      <c r="A68" s="69" t="s">
        <v>60</v>
      </c>
      <c r="B68" s="69"/>
      <c r="C68" s="69"/>
      <c r="D68" s="70">
        <f>F67/D67</f>
        <v>0.82603146882504075</v>
      </c>
      <c r="E68" s="70"/>
      <c r="F68" s="70"/>
      <c r="G68" s="20"/>
    </row>
    <row r="69" spans="1:7" ht="20.100000000000001" customHeight="1">
      <c r="A69" s="71" t="s">
        <v>35</v>
      </c>
      <c r="B69" s="71"/>
      <c r="C69" s="71"/>
      <c r="D69" s="71" t="str">
        <f>IF(D68&lt;50%,B76,IF(D68&lt;70%,B75,IF(D68&lt;80%,B74,IF(D68&lt;90%,B73,B72))))</f>
        <v>B</v>
      </c>
      <c r="E69" s="71"/>
      <c r="F69" s="71"/>
      <c r="G69" s="21"/>
    </row>
    <row r="70" spans="1:7" ht="20.100000000000001" customHeight="1">
      <c r="E70" s="2"/>
      <c r="F70" s="2"/>
    </row>
    <row r="71" spans="1:7" ht="20.100000000000001" customHeight="1">
      <c r="B71" s="18" t="s">
        <v>39</v>
      </c>
    </row>
    <row r="72" spans="1:7" ht="20.100000000000001" customHeight="1">
      <c r="B72" s="7" t="s">
        <v>9</v>
      </c>
      <c r="C72" s="8" t="s">
        <v>10</v>
      </c>
    </row>
    <row r="73" spans="1:7" ht="20.100000000000001" customHeight="1">
      <c r="B73" s="7" t="s">
        <v>11</v>
      </c>
      <c r="C73" s="8" t="s">
        <v>12</v>
      </c>
    </row>
    <row r="74" spans="1:7" ht="20.100000000000001" customHeight="1">
      <c r="B74" s="7" t="s">
        <v>13</v>
      </c>
      <c r="C74" s="8" t="s">
        <v>14</v>
      </c>
    </row>
    <row r="75" spans="1:7" ht="20.100000000000001" customHeight="1">
      <c r="B75" s="7" t="s">
        <v>15</v>
      </c>
      <c r="C75" s="8" t="s">
        <v>16</v>
      </c>
    </row>
    <row r="76" spans="1:7" ht="20.100000000000001" customHeight="1">
      <c r="B76" s="7" t="s">
        <v>17</v>
      </c>
      <c r="C76" s="8" t="s">
        <v>18</v>
      </c>
    </row>
    <row r="77" spans="1:7" ht="24.75" customHeight="1"/>
    <row r="78" spans="1:7" ht="20.100000000000001" customHeight="1">
      <c r="A78" s="46"/>
      <c r="B78" s="55" t="s">
        <v>59</v>
      </c>
      <c r="C78" s="55"/>
      <c r="D78" s="55"/>
      <c r="E78" s="55"/>
      <c r="F78" s="55"/>
      <c r="G78" s="55"/>
    </row>
    <row r="79" spans="1:7" ht="7.5" customHeight="1">
      <c r="A79" s="46"/>
      <c r="B79" s="46"/>
      <c r="C79" s="46"/>
      <c r="D79" s="46"/>
      <c r="E79" s="46"/>
      <c r="F79" s="46"/>
      <c r="G79" s="46"/>
    </row>
    <row r="80" spans="1:7" ht="20.100000000000001" customHeight="1">
      <c r="A80" s="55" t="s">
        <v>37</v>
      </c>
      <c r="B80" s="55"/>
      <c r="C80" s="55"/>
      <c r="D80" s="55" t="s">
        <v>57</v>
      </c>
      <c r="E80" s="55"/>
      <c r="F80" s="55"/>
      <c r="G80" s="55"/>
    </row>
    <row r="81" spans="1:7" ht="57" customHeight="1">
      <c r="A81" s="46"/>
      <c r="B81" s="46"/>
      <c r="C81" s="24"/>
      <c r="D81" s="24"/>
      <c r="E81" s="24"/>
      <c r="F81" s="24"/>
      <c r="G81" s="24"/>
    </row>
    <row r="82" spans="1:7" ht="20.100000000000001" customHeight="1">
      <c r="A82" s="56" t="s">
        <v>40</v>
      </c>
      <c r="B82" s="56"/>
      <c r="C82" s="56"/>
      <c r="D82" s="55" t="s">
        <v>38</v>
      </c>
      <c r="E82" s="55"/>
      <c r="F82" s="55"/>
      <c r="G82" s="55"/>
    </row>
    <row r="83" spans="1:7" ht="20.100000000000001" customHeight="1">
      <c r="A83" s="55" t="s">
        <v>41</v>
      </c>
      <c r="B83" s="55"/>
      <c r="C83" s="55"/>
      <c r="D83" s="55"/>
      <c r="E83" s="55"/>
      <c r="F83" s="55"/>
      <c r="G83" s="55"/>
    </row>
  </sheetData>
  <autoFilter ref="A8:G69">
    <filterColumn colId="1" showButton="0"/>
  </autoFilter>
  <mergeCells count="21">
    <mergeCell ref="B78:G7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67:C67"/>
    <mergeCell ref="A68:C68"/>
    <mergeCell ref="D68:F68"/>
    <mergeCell ref="A69:C69"/>
    <mergeCell ref="D69:F69"/>
    <mergeCell ref="A80:C80"/>
    <mergeCell ref="D80:G80"/>
    <mergeCell ref="A82:C82"/>
    <mergeCell ref="D82:G82"/>
    <mergeCell ref="A83:C83"/>
    <mergeCell ref="D83:G83"/>
  </mergeCells>
  <conditionalFormatting sqref="G9:G66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83"/>
  <sheetViews>
    <sheetView zoomScale="80" zoomScaleNormal="8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7" t="s">
        <v>0</v>
      </c>
      <c r="B1" s="57"/>
      <c r="C1" s="57"/>
      <c r="D1" s="57"/>
      <c r="E1" s="57"/>
      <c r="F1" s="57"/>
      <c r="G1" s="57"/>
    </row>
    <row r="2" spans="1:7" ht="20.100000000000001" customHeight="1">
      <c r="A2" s="58" t="s">
        <v>1</v>
      </c>
      <c r="B2" s="58"/>
      <c r="C2" s="58"/>
      <c r="D2" s="58"/>
      <c r="E2" s="58"/>
      <c r="F2" s="58"/>
      <c r="G2" s="58"/>
    </row>
    <row r="3" spans="1:7" ht="20.100000000000001" customHeight="1">
      <c r="A3" s="59" t="s">
        <v>2</v>
      </c>
      <c r="B3" s="59"/>
      <c r="C3" s="59"/>
      <c r="D3" s="59"/>
      <c r="E3" s="59"/>
      <c r="F3" s="59"/>
      <c r="G3" s="59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0" t="s">
        <v>48</v>
      </c>
      <c r="B5" s="60"/>
      <c r="C5" s="60"/>
      <c r="D5" s="60"/>
      <c r="E5" s="60"/>
      <c r="F5" s="60"/>
      <c r="G5" s="60"/>
    </row>
    <row r="6" spans="1:7" ht="20.100000000000001" customHeight="1">
      <c r="A6" s="61" t="s">
        <v>61</v>
      </c>
      <c r="B6" s="61"/>
      <c r="C6" s="61"/>
      <c r="D6" s="61"/>
      <c r="E6" s="61"/>
      <c r="F6" s="61"/>
      <c r="G6" s="61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65" t="s">
        <v>6</v>
      </c>
      <c r="E7" s="66"/>
      <c r="F7" s="66"/>
      <c r="G7" s="67"/>
    </row>
    <row r="8" spans="1:7" s="5" customFormat="1" ht="20.100000000000001" customHeight="1">
      <c r="A8" s="62"/>
      <c r="B8" s="64"/>
      <c r="C8" s="62"/>
      <c r="D8" s="49" t="s">
        <v>7</v>
      </c>
      <c r="E8" s="49" t="s">
        <v>8</v>
      </c>
      <c r="F8" s="49" t="s">
        <v>34</v>
      </c>
      <c r="G8" s="49" t="s">
        <v>36</v>
      </c>
    </row>
    <row r="9" spans="1:7" ht="20.100000000000001" customHeight="1">
      <c r="A9" s="34">
        <f>IF(D9&gt;0,1,0)</f>
        <v>1</v>
      </c>
      <c r="B9" s="35" t="s">
        <v>42</v>
      </c>
      <c r="C9" s="26" t="s">
        <v>43</v>
      </c>
      <c r="D9" s="36">
        <v>2843</v>
      </c>
      <c r="E9" s="37">
        <v>2652</v>
      </c>
      <c r="F9" s="25">
        <f>IF(E9&gt;D9,D9,E9)</f>
        <v>2652</v>
      </c>
      <c r="G9" s="17">
        <f t="shared" ref="G9:G66" si="0">IFERROR(F9/D9,"")</f>
        <v>0.93281744635947939</v>
      </c>
    </row>
    <row r="10" spans="1:7" s="29" customFormat="1" ht="20.100000000000001" hidden="1" customHeight="1">
      <c r="A10" s="34">
        <f>IF(D10&gt;0,A9+1,A9)</f>
        <v>1</v>
      </c>
      <c r="B10" s="31" t="s">
        <v>49</v>
      </c>
      <c r="C10" s="32" t="s">
        <v>50</v>
      </c>
      <c r="D10" s="6">
        <v>0</v>
      </c>
      <c r="E10" s="27">
        <v>0</v>
      </c>
      <c r="F10" s="6">
        <f t="shared" ref="F10:F66" si="1">IF(E10&gt;D10,D10,E10)</f>
        <v>0</v>
      </c>
      <c r="G10" s="17" t="str">
        <f t="shared" si="0"/>
        <v/>
      </c>
    </row>
    <row r="11" spans="1:7" s="29" customFormat="1" ht="20.100000000000001" customHeight="1">
      <c r="A11" s="34">
        <f t="shared" ref="A11:A66" si="2">IF(D11&gt;0,A10+1,A10)</f>
        <v>2</v>
      </c>
      <c r="B11" s="38" t="s">
        <v>44</v>
      </c>
      <c r="C11" s="39" t="s">
        <v>45</v>
      </c>
      <c r="D11" s="40">
        <v>15500</v>
      </c>
      <c r="E11" s="37">
        <v>15466</v>
      </c>
      <c r="F11" s="6">
        <f t="shared" si="1"/>
        <v>15466</v>
      </c>
      <c r="G11" s="17">
        <f t="shared" si="0"/>
        <v>0.99780645161290327</v>
      </c>
    </row>
    <row r="12" spans="1:7" s="29" customFormat="1" ht="20.100000000000001" customHeight="1">
      <c r="A12" s="34">
        <f t="shared" si="2"/>
        <v>3</v>
      </c>
      <c r="B12" s="31" t="s">
        <v>51</v>
      </c>
      <c r="C12" s="32" t="s">
        <v>52</v>
      </c>
      <c r="D12" s="6">
        <v>9620</v>
      </c>
      <c r="E12" s="27">
        <v>7733</v>
      </c>
      <c r="F12" s="6">
        <f t="shared" si="1"/>
        <v>7733</v>
      </c>
      <c r="G12" s="17">
        <f t="shared" si="0"/>
        <v>0.80384615384615388</v>
      </c>
    </row>
    <row r="13" spans="1:7" s="29" customFormat="1" ht="20.100000000000001" customHeight="1">
      <c r="A13" s="34">
        <f t="shared" si="2"/>
        <v>4</v>
      </c>
      <c r="B13" s="31" t="s">
        <v>53</v>
      </c>
      <c r="C13" s="32" t="s">
        <v>54</v>
      </c>
      <c r="D13" s="40">
        <v>8349</v>
      </c>
      <c r="E13" s="27">
        <v>8349</v>
      </c>
      <c r="F13" s="6">
        <f t="shared" si="1"/>
        <v>8349</v>
      </c>
      <c r="G13" s="17">
        <f t="shared" si="0"/>
        <v>1</v>
      </c>
    </row>
    <row r="14" spans="1:7" s="29" customFormat="1" ht="20.100000000000001" hidden="1" customHeight="1">
      <c r="A14" s="34">
        <f t="shared" si="2"/>
        <v>4</v>
      </c>
      <c r="B14" s="31" t="s">
        <v>55</v>
      </c>
      <c r="C14" s="32" t="s">
        <v>56</v>
      </c>
      <c r="D14" s="40">
        <v>0</v>
      </c>
      <c r="E14" s="27">
        <v>0</v>
      </c>
      <c r="F14" s="6">
        <f t="shared" si="1"/>
        <v>0</v>
      </c>
      <c r="G14" s="17" t="str">
        <f t="shared" si="0"/>
        <v/>
      </c>
    </row>
    <row r="15" spans="1:7" s="29" customFormat="1" ht="20.100000000000001" hidden="1" customHeight="1">
      <c r="A15" s="34">
        <f t="shared" si="2"/>
        <v>4</v>
      </c>
      <c r="B15" s="31"/>
      <c r="C15" s="32"/>
      <c r="D15" s="6">
        <v>0</v>
      </c>
      <c r="E15" s="27">
        <v>0</v>
      </c>
      <c r="F15" s="6">
        <f t="shared" si="1"/>
        <v>0</v>
      </c>
      <c r="G15" s="17" t="str">
        <f t="shared" si="0"/>
        <v/>
      </c>
    </row>
    <row r="16" spans="1:7" s="29" customFormat="1" ht="20.100000000000001" hidden="1" customHeight="1">
      <c r="A16" s="34">
        <f t="shared" si="2"/>
        <v>4</v>
      </c>
      <c r="B16" s="31"/>
      <c r="C16" s="32"/>
      <c r="D16" s="6"/>
      <c r="E16" s="27"/>
      <c r="F16" s="6">
        <f t="shared" si="1"/>
        <v>0</v>
      </c>
      <c r="G16" s="17" t="str">
        <f t="shared" si="0"/>
        <v/>
      </c>
    </row>
    <row r="17" spans="1:7" s="29" customFormat="1" ht="20.100000000000001" hidden="1" customHeight="1">
      <c r="A17" s="34">
        <f t="shared" si="2"/>
        <v>4</v>
      </c>
      <c r="B17" s="31"/>
      <c r="C17" s="32"/>
      <c r="D17" s="6"/>
      <c r="E17" s="27"/>
      <c r="F17" s="6">
        <f t="shared" si="1"/>
        <v>0</v>
      </c>
      <c r="G17" s="17" t="str">
        <f t="shared" si="0"/>
        <v/>
      </c>
    </row>
    <row r="18" spans="1:7" s="29" customFormat="1" ht="20.100000000000001" hidden="1" customHeight="1">
      <c r="A18" s="34">
        <f t="shared" si="2"/>
        <v>4</v>
      </c>
      <c r="B18" s="31"/>
      <c r="C18" s="32"/>
      <c r="D18" s="6"/>
      <c r="E18" s="27"/>
      <c r="F18" s="6">
        <f t="shared" si="1"/>
        <v>0</v>
      </c>
      <c r="G18" s="17" t="str">
        <f t="shared" si="0"/>
        <v/>
      </c>
    </row>
    <row r="19" spans="1:7" s="29" customFormat="1" ht="20.100000000000001" hidden="1" customHeight="1">
      <c r="A19" s="34">
        <f t="shared" si="2"/>
        <v>4</v>
      </c>
      <c r="B19" s="31"/>
      <c r="C19" s="32"/>
      <c r="D19" s="6"/>
      <c r="E19" s="27"/>
      <c r="F19" s="6">
        <f t="shared" si="1"/>
        <v>0</v>
      </c>
      <c r="G19" s="17" t="str">
        <f t="shared" si="0"/>
        <v/>
      </c>
    </row>
    <row r="20" spans="1:7" s="29" customFormat="1" ht="20.100000000000001" hidden="1" customHeight="1">
      <c r="A20" s="34">
        <f t="shared" si="2"/>
        <v>4</v>
      </c>
      <c r="B20" s="31"/>
      <c r="C20" s="32"/>
      <c r="D20" s="6"/>
      <c r="E20" s="27"/>
      <c r="F20" s="6">
        <f t="shared" si="1"/>
        <v>0</v>
      </c>
      <c r="G20" s="17" t="str">
        <f t="shared" si="0"/>
        <v/>
      </c>
    </row>
    <row r="21" spans="1:7" s="29" customFormat="1" ht="20.100000000000001" hidden="1" customHeight="1">
      <c r="A21" s="34">
        <f t="shared" si="2"/>
        <v>4</v>
      </c>
      <c r="B21" s="31"/>
      <c r="C21" s="32"/>
      <c r="D21" s="6"/>
      <c r="E21" s="27"/>
      <c r="F21" s="6">
        <f t="shared" si="1"/>
        <v>0</v>
      </c>
      <c r="G21" s="17" t="str">
        <f t="shared" si="0"/>
        <v/>
      </c>
    </row>
    <row r="22" spans="1:7" s="29" customFormat="1" ht="20.100000000000001" hidden="1" customHeight="1">
      <c r="A22" s="34">
        <f t="shared" si="2"/>
        <v>4</v>
      </c>
      <c r="B22" s="31"/>
      <c r="C22" s="32"/>
      <c r="D22" s="6"/>
      <c r="E22" s="27"/>
      <c r="F22" s="6">
        <f t="shared" si="1"/>
        <v>0</v>
      </c>
      <c r="G22" s="17" t="str">
        <f t="shared" si="0"/>
        <v/>
      </c>
    </row>
    <row r="23" spans="1:7" s="29" customFormat="1" ht="20.100000000000001" hidden="1" customHeight="1">
      <c r="A23" s="34">
        <f t="shared" si="2"/>
        <v>4</v>
      </c>
      <c r="B23" s="31"/>
      <c r="C23" s="32"/>
      <c r="D23" s="6"/>
      <c r="E23" s="27"/>
      <c r="F23" s="6">
        <f t="shared" si="1"/>
        <v>0</v>
      </c>
      <c r="G23" s="17" t="str">
        <f t="shared" si="0"/>
        <v/>
      </c>
    </row>
    <row r="24" spans="1:7" s="29" customFormat="1" ht="20.100000000000001" hidden="1" customHeight="1">
      <c r="A24" s="34">
        <f t="shared" si="2"/>
        <v>4</v>
      </c>
      <c r="B24" s="31"/>
      <c r="C24" s="32"/>
      <c r="D24" s="6"/>
      <c r="E24" s="27"/>
      <c r="F24" s="6">
        <f t="shared" si="1"/>
        <v>0</v>
      </c>
      <c r="G24" s="17" t="str">
        <f t="shared" si="0"/>
        <v/>
      </c>
    </row>
    <row r="25" spans="1:7" s="29" customFormat="1" ht="20.100000000000001" hidden="1" customHeight="1">
      <c r="A25" s="34">
        <f t="shared" si="2"/>
        <v>4</v>
      </c>
      <c r="B25" s="31"/>
      <c r="C25" s="32"/>
      <c r="D25" s="6"/>
      <c r="E25" s="27"/>
      <c r="F25" s="6">
        <f t="shared" si="1"/>
        <v>0</v>
      </c>
      <c r="G25" s="17" t="str">
        <f t="shared" si="0"/>
        <v/>
      </c>
    </row>
    <row r="26" spans="1:7" s="29" customFormat="1" ht="20.100000000000001" hidden="1" customHeight="1">
      <c r="A26" s="34">
        <f t="shared" si="2"/>
        <v>4</v>
      </c>
      <c r="B26" s="31"/>
      <c r="C26" s="32"/>
      <c r="D26" s="6"/>
      <c r="E26" s="27"/>
      <c r="F26" s="6">
        <f t="shared" si="1"/>
        <v>0</v>
      </c>
      <c r="G26" s="17" t="str">
        <f t="shared" si="0"/>
        <v/>
      </c>
    </row>
    <row r="27" spans="1:7" s="29" customFormat="1" ht="20.100000000000001" hidden="1" customHeight="1">
      <c r="A27" s="34">
        <f t="shared" si="2"/>
        <v>4</v>
      </c>
      <c r="B27" s="31"/>
      <c r="C27" s="32"/>
      <c r="D27" s="6"/>
      <c r="E27" s="27"/>
      <c r="F27" s="6">
        <f t="shared" si="1"/>
        <v>0</v>
      </c>
      <c r="G27" s="17" t="str">
        <f t="shared" si="0"/>
        <v/>
      </c>
    </row>
    <row r="28" spans="1:7" s="29" customFormat="1" ht="20.100000000000001" hidden="1" customHeight="1">
      <c r="A28" s="34">
        <f t="shared" si="2"/>
        <v>4</v>
      </c>
      <c r="B28" s="31"/>
      <c r="C28" s="32"/>
      <c r="D28" s="6"/>
      <c r="E28" s="27"/>
      <c r="F28" s="6">
        <f t="shared" si="1"/>
        <v>0</v>
      </c>
      <c r="G28" s="17" t="str">
        <f t="shared" si="0"/>
        <v/>
      </c>
    </row>
    <row r="29" spans="1:7" s="29" customFormat="1" ht="20.100000000000001" hidden="1" customHeight="1">
      <c r="A29" s="34">
        <f t="shared" si="2"/>
        <v>4</v>
      </c>
      <c r="B29" s="31"/>
      <c r="C29" s="32"/>
      <c r="D29" s="6"/>
      <c r="E29" s="27"/>
      <c r="F29" s="6">
        <f t="shared" si="1"/>
        <v>0</v>
      </c>
      <c r="G29" s="17" t="str">
        <f t="shared" si="0"/>
        <v/>
      </c>
    </row>
    <row r="30" spans="1:7" s="29" customFormat="1" ht="20.100000000000001" hidden="1" customHeight="1">
      <c r="A30" s="34">
        <f t="shared" si="2"/>
        <v>4</v>
      </c>
      <c r="B30" s="31"/>
      <c r="C30" s="32"/>
      <c r="D30" s="6"/>
      <c r="E30" s="27"/>
      <c r="F30" s="6">
        <f t="shared" si="1"/>
        <v>0</v>
      </c>
      <c r="G30" s="17" t="str">
        <f t="shared" si="0"/>
        <v/>
      </c>
    </row>
    <row r="31" spans="1:7" s="29" customFormat="1" ht="20.100000000000001" hidden="1" customHeight="1">
      <c r="A31" s="34">
        <f t="shared" si="2"/>
        <v>4</v>
      </c>
      <c r="B31" s="31"/>
      <c r="C31" s="32"/>
      <c r="D31" s="6"/>
      <c r="E31" s="27"/>
      <c r="F31" s="6">
        <f t="shared" si="1"/>
        <v>0</v>
      </c>
      <c r="G31" s="17" t="str">
        <f t="shared" si="0"/>
        <v/>
      </c>
    </row>
    <row r="32" spans="1:7" s="29" customFormat="1" ht="20.100000000000001" hidden="1" customHeight="1">
      <c r="A32" s="34">
        <f t="shared" si="2"/>
        <v>4</v>
      </c>
      <c r="B32" s="31"/>
      <c r="C32" s="32"/>
      <c r="D32" s="6"/>
      <c r="E32" s="27"/>
      <c r="F32" s="6">
        <f t="shared" si="1"/>
        <v>0</v>
      </c>
      <c r="G32" s="17" t="str">
        <f t="shared" si="0"/>
        <v/>
      </c>
    </row>
    <row r="33" spans="1:7" s="29" customFormat="1" ht="20.100000000000001" hidden="1" customHeight="1">
      <c r="A33" s="34">
        <f t="shared" si="2"/>
        <v>4</v>
      </c>
      <c r="B33" s="31"/>
      <c r="C33" s="32"/>
      <c r="D33" s="6"/>
      <c r="E33" s="27"/>
      <c r="F33" s="6">
        <f t="shared" si="1"/>
        <v>0</v>
      </c>
      <c r="G33" s="17" t="str">
        <f t="shared" si="0"/>
        <v/>
      </c>
    </row>
    <row r="34" spans="1:7" s="29" customFormat="1" ht="20.100000000000001" hidden="1" customHeight="1">
      <c r="A34" s="34">
        <f t="shared" si="2"/>
        <v>4</v>
      </c>
      <c r="B34" s="31"/>
      <c r="C34" s="32"/>
      <c r="D34" s="6"/>
      <c r="E34" s="27"/>
      <c r="F34" s="6">
        <f t="shared" si="1"/>
        <v>0</v>
      </c>
      <c r="G34" s="17" t="str">
        <f t="shared" si="0"/>
        <v/>
      </c>
    </row>
    <row r="35" spans="1:7" s="29" customFormat="1" ht="20.100000000000001" hidden="1" customHeight="1">
      <c r="A35" s="34">
        <f t="shared" si="2"/>
        <v>4</v>
      </c>
      <c r="B35" s="31"/>
      <c r="C35" s="32"/>
      <c r="D35" s="6"/>
      <c r="E35" s="27"/>
      <c r="F35" s="6">
        <f t="shared" si="1"/>
        <v>0</v>
      </c>
      <c r="G35" s="17" t="str">
        <f t="shared" si="0"/>
        <v/>
      </c>
    </row>
    <row r="36" spans="1:7" s="29" customFormat="1" ht="20.100000000000001" hidden="1" customHeight="1">
      <c r="A36" s="34">
        <f t="shared" si="2"/>
        <v>4</v>
      </c>
      <c r="B36" s="31"/>
      <c r="C36" s="32"/>
      <c r="D36" s="6"/>
      <c r="E36" s="27"/>
      <c r="F36" s="6">
        <f t="shared" si="1"/>
        <v>0</v>
      </c>
      <c r="G36" s="17" t="str">
        <f t="shared" si="0"/>
        <v/>
      </c>
    </row>
    <row r="37" spans="1:7" s="29" customFormat="1" ht="20.100000000000001" hidden="1" customHeight="1">
      <c r="A37" s="34">
        <f t="shared" si="2"/>
        <v>4</v>
      </c>
      <c r="B37" s="31"/>
      <c r="C37" s="32"/>
      <c r="D37" s="6"/>
      <c r="E37" s="27"/>
      <c r="F37" s="6">
        <f t="shared" si="1"/>
        <v>0</v>
      </c>
      <c r="G37" s="17" t="str">
        <f t="shared" si="0"/>
        <v/>
      </c>
    </row>
    <row r="38" spans="1:7" s="29" customFormat="1" ht="20.100000000000001" hidden="1" customHeight="1">
      <c r="A38" s="34">
        <f t="shared" si="2"/>
        <v>4</v>
      </c>
      <c r="B38" s="31"/>
      <c r="C38" s="32"/>
      <c r="D38" s="6"/>
      <c r="E38" s="27"/>
      <c r="F38" s="6">
        <f t="shared" si="1"/>
        <v>0</v>
      </c>
      <c r="G38" s="17" t="str">
        <f t="shared" si="0"/>
        <v/>
      </c>
    </row>
    <row r="39" spans="1:7" s="29" customFormat="1" ht="20.100000000000001" hidden="1" customHeight="1">
      <c r="A39" s="34">
        <f t="shared" si="2"/>
        <v>4</v>
      </c>
      <c r="B39" s="31"/>
      <c r="C39" s="32"/>
      <c r="D39" s="6"/>
      <c r="E39" s="27"/>
      <c r="F39" s="6">
        <f t="shared" si="1"/>
        <v>0</v>
      </c>
      <c r="G39" s="17" t="str">
        <f t="shared" si="0"/>
        <v/>
      </c>
    </row>
    <row r="40" spans="1:7" s="29" customFormat="1" ht="20.100000000000001" hidden="1" customHeight="1">
      <c r="A40" s="34">
        <f t="shared" si="2"/>
        <v>4</v>
      </c>
      <c r="B40" s="31"/>
      <c r="C40" s="32"/>
      <c r="D40" s="6"/>
      <c r="E40" s="27"/>
      <c r="F40" s="6">
        <f t="shared" si="1"/>
        <v>0</v>
      </c>
      <c r="G40" s="17" t="str">
        <f t="shared" si="0"/>
        <v/>
      </c>
    </row>
    <row r="41" spans="1:7" s="29" customFormat="1" ht="20.100000000000001" hidden="1" customHeight="1">
      <c r="A41" s="34">
        <f t="shared" si="2"/>
        <v>4</v>
      </c>
      <c r="B41" s="31"/>
      <c r="C41" s="32"/>
      <c r="D41" s="6"/>
      <c r="E41" s="27"/>
      <c r="F41" s="6">
        <f t="shared" si="1"/>
        <v>0</v>
      </c>
      <c r="G41" s="17" t="str">
        <f t="shared" si="0"/>
        <v/>
      </c>
    </row>
    <row r="42" spans="1:7" s="29" customFormat="1" ht="20.100000000000001" hidden="1" customHeight="1">
      <c r="A42" s="34">
        <f t="shared" si="2"/>
        <v>4</v>
      </c>
      <c r="B42" s="31"/>
      <c r="C42" s="32"/>
      <c r="D42" s="6"/>
      <c r="E42" s="27"/>
      <c r="F42" s="6">
        <f t="shared" si="1"/>
        <v>0</v>
      </c>
      <c r="G42" s="17" t="str">
        <f t="shared" si="0"/>
        <v/>
      </c>
    </row>
    <row r="43" spans="1:7" s="29" customFormat="1" ht="20.100000000000001" hidden="1" customHeight="1">
      <c r="A43" s="34">
        <f t="shared" si="2"/>
        <v>4</v>
      </c>
      <c r="B43" s="31"/>
      <c r="C43" s="32"/>
      <c r="D43" s="6"/>
      <c r="E43" s="27"/>
      <c r="F43" s="6">
        <f t="shared" si="1"/>
        <v>0</v>
      </c>
      <c r="G43" s="17" t="str">
        <f t="shared" si="0"/>
        <v/>
      </c>
    </row>
    <row r="44" spans="1:7" s="29" customFormat="1" ht="20.100000000000001" hidden="1" customHeight="1">
      <c r="A44" s="34">
        <f t="shared" si="2"/>
        <v>4</v>
      </c>
      <c r="B44" s="31"/>
      <c r="C44" s="32"/>
      <c r="D44" s="6"/>
      <c r="E44" s="27"/>
      <c r="F44" s="6">
        <f t="shared" si="1"/>
        <v>0</v>
      </c>
      <c r="G44" s="17" t="str">
        <f t="shared" si="0"/>
        <v/>
      </c>
    </row>
    <row r="45" spans="1:7" s="29" customFormat="1" ht="20.100000000000001" hidden="1" customHeight="1">
      <c r="A45" s="34">
        <f t="shared" si="2"/>
        <v>4</v>
      </c>
      <c r="B45" s="31"/>
      <c r="C45" s="32"/>
      <c r="D45" s="6"/>
      <c r="E45" s="27"/>
      <c r="F45" s="6">
        <f t="shared" si="1"/>
        <v>0</v>
      </c>
      <c r="G45" s="17" t="str">
        <f t="shared" si="0"/>
        <v/>
      </c>
    </row>
    <row r="46" spans="1:7" s="29" customFormat="1" ht="20.100000000000001" hidden="1" customHeight="1">
      <c r="A46" s="34">
        <f t="shared" si="2"/>
        <v>4</v>
      </c>
      <c r="B46" s="31"/>
      <c r="C46" s="32"/>
      <c r="D46" s="6"/>
      <c r="E46" s="27"/>
      <c r="F46" s="6">
        <f t="shared" si="1"/>
        <v>0</v>
      </c>
      <c r="G46" s="17" t="str">
        <f t="shared" si="0"/>
        <v/>
      </c>
    </row>
    <row r="47" spans="1:7" s="29" customFormat="1" ht="20.100000000000001" hidden="1" customHeight="1">
      <c r="A47" s="34">
        <f t="shared" si="2"/>
        <v>4</v>
      </c>
      <c r="B47" s="31"/>
      <c r="C47" s="32"/>
      <c r="D47" s="6"/>
      <c r="E47" s="27"/>
      <c r="F47" s="6">
        <f t="shared" si="1"/>
        <v>0</v>
      </c>
      <c r="G47" s="17" t="str">
        <f t="shared" si="0"/>
        <v/>
      </c>
    </row>
    <row r="48" spans="1:7" s="29" customFormat="1" ht="20.100000000000001" hidden="1" customHeight="1">
      <c r="A48" s="34">
        <f t="shared" si="2"/>
        <v>4</v>
      </c>
      <c r="B48" s="31"/>
      <c r="C48" s="32"/>
      <c r="D48" s="6"/>
      <c r="E48" s="27"/>
      <c r="F48" s="6">
        <f t="shared" si="1"/>
        <v>0</v>
      </c>
      <c r="G48" s="17" t="str">
        <f t="shared" si="0"/>
        <v/>
      </c>
    </row>
    <row r="49" spans="1:7" s="29" customFormat="1" ht="20.100000000000001" hidden="1" customHeight="1">
      <c r="A49" s="34">
        <f t="shared" si="2"/>
        <v>4</v>
      </c>
      <c r="B49" s="31"/>
      <c r="C49" s="32"/>
      <c r="D49" s="6"/>
      <c r="E49" s="27"/>
      <c r="F49" s="6">
        <f t="shared" si="1"/>
        <v>0</v>
      </c>
      <c r="G49" s="17" t="str">
        <f t="shared" si="0"/>
        <v/>
      </c>
    </row>
    <row r="50" spans="1:7" s="29" customFormat="1" ht="20.100000000000001" hidden="1" customHeight="1">
      <c r="A50" s="34">
        <f t="shared" si="2"/>
        <v>4</v>
      </c>
      <c r="B50" s="31"/>
      <c r="C50" s="32"/>
      <c r="D50" s="6"/>
      <c r="E50" s="27"/>
      <c r="F50" s="6">
        <f t="shared" si="1"/>
        <v>0</v>
      </c>
      <c r="G50" s="17" t="str">
        <f t="shared" si="0"/>
        <v/>
      </c>
    </row>
    <row r="51" spans="1:7" s="29" customFormat="1" ht="20.100000000000001" hidden="1" customHeight="1">
      <c r="A51" s="34">
        <f t="shared" si="2"/>
        <v>4</v>
      </c>
      <c r="B51" s="31"/>
      <c r="C51" s="32"/>
      <c r="D51" s="6"/>
      <c r="E51" s="27"/>
      <c r="F51" s="6">
        <f t="shared" si="1"/>
        <v>0</v>
      </c>
      <c r="G51" s="17" t="str">
        <f t="shared" si="0"/>
        <v/>
      </c>
    </row>
    <row r="52" spans="1:7" s="29" customFormat="1" ht="20.100000000000001" hidden="1" customHeight="1">
      <c r="A52" s="34">
        <f t="shared" si="2"/>
        <v>4</v>
      </c>
      <c r="B52" s="31"/>
      <c r="C52" s="32"/>
      <c r="D52" s="6"/>
      <c r="E52" s="27"/>
      <c r="F52" s="6">
        <f t="shared" si="1"/>
        <v>0</v>
      </c>
      <c r="G52" s="17" t="str">
        <f t="shared" si="0"/>
        <v/>
      </c>
    </row>
    <row r="53" spans="1:7" s="29" customFormat="1" ht="20.100000000000001" hidden="1" customHeight="1">
      <c r="A53" s="34">
        <f t="shared" si="2"/>
        <v>4</v>
      </c>
      <c r="B53" s="31"/>
      <c r="C53" s="32"/>
      <c r="D53" s="6"/>
      <c r="E53" s="27"/>
      <c r="F53" s="6">
        <f t="shared" si="1"/>
        <v>0</v>
      </c>
      <c r="G53" s="17" t="str">
        <f t="shared" si="0"/>
        <v/>
      </c>
    </row>
    <row r="54" spans="1:7" s="29" customFormat="1" ht="20.100000000000001" hidden="1" customHeight="1">
      <c r="A54" s="34">
        <f t="shared" si="2"/>
        <v>4</v>
      </c>
      <c r="B54" s="31"/>
      <c r="C54" s="32"/>
      <c r="D54" s="6"/>
      <c r="E54" s="27"/>
      <c r="F54" s="6">
        <f t="shared" si="1"/>
        <v>0</v>
      </c>
      <c r="G54" s="17" t="str">
        <f t="shared" si="0"/>
        <v/>
      </c>
    </row>
    <row r="55" spans="1:7" s="29" customFormat="1" ht="20.100000000000001" hidden="1" customHeight="1">
      <c r="A55" s="34">
        <f t="shared" si="2"/>
        <v>4</v>
      </c>
      <c r="B55" s="31"/>
      <c r="C55" s="32"/>
      <c r="D55" s="6"/>
      <c r="E55" s="27"/>
      <c r="F55" s="6">
        <f t="shared" si="1"/>
        <v>0</v>
      </c>
      <c r="G55" s="17" t="str">
        <f t="shared" si="0"/>
        <v/>
      </c>
    </row>
    <row r="56" spans="1:7" s="29" customFormat="1" ht="20.100000000000001" hidden="1" customHeight="1">
      <c r="A56" s="34">
        <f t="shared" si="2"/>
        <v>4</v>
      </c>
      <c r="B56" s="31"/>
      <c r="C56" s="32"/>
      <c r="D56" s="6"/>
      <c r="E56" s="27"/>
      <c r="F56" s="6">
        <f t="shared" si="1"/>
        <v>0</v>
      </c>
      <c r="G56" s="17" t="str">
        <f t="shared" si="0"/>
        <v/>
      </c>
    </row>
    <row r="57" spans="1:7" ht="20.100000000000001" hidden="1" customHeight="1">
      <c r="A57" s="34">
        <f t="shared" si="2"/>
        <v>4</v>
      </c>
      <c r="B57" s="33"/>
      <c r="C57" s="30"/>
      <c r="D57" s="6"/>
      <c r="E57" s="27"/>
      <c r="F57" s="6">
        <f t="shared" si="1"/>
        <v>0</v>
      </c>
      <c r="G57" s="17" t="str">
        <f t="shared" si="0"/>
        <v/>
      </c>
    </row>
    <row r="58" spans="1:7" ht="20.100000000000001" hidden="1" customHeight="1">
      <c r="A58" s="34">
        <f t="shared" si="2"/>
        <v>4</v>
      </c>
      <c r="B58" s="33"/>
      <c r="C58" s="30"/>
      <c r="D58" s="6"/>
      <c r="E58" s="27"/>
      <c r="F58" s="6">
        <f t="shared" si="1"/>
        <v>0</v>
      </c>
      <c r="G58" s="17" t="str">
        <f t="shared" si="0"/>
        <v/>
      </c>
    </row>
    <row r="59" spans="1:7" ht="20.100000000000001" hidden="1" customHeight="1">
      <c r="A59" s="34">
        <f t="shared" si="2"/>
        <v>4</v>
      </c>
      <c r="B59" s="33"/>
      <c r="C59" s="30"/>
      <c r="D59" s="6"/>
      <c r="E59" s="27"/>
      <c r="F59" s="6">
        <f t="shared" si="1"/>
        <v>0</v>
      </c>
      <c r="G59" s="17" t="str">
        <f t="shared" si="0"/>
        <v/>
      </c>
    </row>
    <row r="60" spans="1:7" ht="20.100000000000001" hidden="1" customHeight="1">
      <c r="A60" s="34">
        <f t="shared" si="2"/>
        <v>4</v>
      </c>
      <c r="B60" s="33"/>
      <c r="C60" s="30"/>
      <c r="D60" s="6"/>
      <c r="E60" s="27"/>
      <c r="F60" s="6">
        <f t="shared" si="1"/>
        <v>0</v>
      </c>
      <c r="G60" s="17" t="str">
        <f t="shared" si="0"/>
        <v/>
      </c>
    </row>
    <row r="61" spans="1:7" ht="20.100000000000001" hidden="1" customHeight="1">
      <c r="A61" s="34">
        <f t="shared" si="2"/>
        <v>4</v>
      </c>
      <c r="B61" s="33"/>
      <c r="C61" s="30"/>
      <c r="D61" s="6"/>
      <c r="E61" s="27"/>
      <c r="F61" s="6">
        <f t="shared" si="1"/>
        <v>0</v>
      </c>
      <c r="G61" s="17" t="str">
        <f t="shared" si="0"/>
        <v/>
      </c>
    </row>
    <row r="62" spans="1:7" ht="20.100000000000001" hidden="1" customHeight="1">
      <c r="A62" s="34">
        <f t="shared" si="2"/>
        <v>4</v>
      </c>
      <c r="B62" s="33"/>
      <c r="C62" s="30"/>
      <c r="D62" s="6"/>
      <c r="E62" s="27"/>
      <c r="F62" s="6">
        <f t="shared" si="1"/>
        <v>0</v>
      </c>
      <c r="G62" s="17" t="str">
        <f t="shared" si="0"/>
        <v/>
      </c>
    </row>
    <row r="63" spans="1:7" ht="20.100000000000001" hidden="1" customHeight="1">
      <c r="A63" s="34">
        <f t="shared" si="2"/>
        <v>4</v>
      </c>
      <c r="B63" s="33"/>
      <c r="C63" s="30"/>
      <c r="D63" s="6"/>
      <c r="E63" s="27"/>
      <c r="F63" s="6">
        <f t="shared" si="1"/>
        <v>0</v>
      </c>
      <c r="G63" s="17" t="str">
        <f t="shared" si="0"/>
        <v/>
      </c>
    </row>
    <row r="64" spans="1:7" ht="20.100000000000001" hidden="1" customHeight="1">
      <c r="A64" s="34">
        <f t="shared" si="2"/>
        <v>4</v>
      </c>
      <c r="B64" s="33"/>
      <c r="C64" s="30"/>
      <c r="D64" s="6"/>
      <c r="E64" s="27"/>
      <c r="F64" s="6">
        <f t="shared" si="1"/>
        <v>0</v>
      </c>
      <c r="G64" s="17" t="str">
        <f t="shared" si="0"/>
        <v/>
      </c>
    </row>
    <row r="65" spans="1:7" ht="20.100000000000001" hidden="1" customHeight="1">
      <c r="A65" s="34">
        <f t="shared" si="2"/>
        <v>4</v>
      </c>
      <c r="B65" s="28"/>
      <c r="C65" s="30"/>
      <c r="D65" s="6"/>
      <c r="E65" s="27"/>
      <c r="F65" s="6">
        <f t="shared" si="1"/>
        <v>0</v>
      </c>
      <c r="G65" s="17" t="str">
        <f t="shared" si="0"/>
        <v/>
      </c>
    </row>
    <row r="66" spans="1:7" ht="20.100000000000001" hidden="1" customHeight="1">
      <c r="A66" s="34">
        <f t="shared" si="2"/>
        <v>4</v>
      </c>
      <c r="B66" s="28"/>
      <c r="C66" s="30"/>
      <c r="D66" s="6"/>
      <c r="E66" s="27"/>
      <c r="F66" s="6">
        <f t="shared" si="1"/>
        <v>0</v>
      </c>
      <c r="G66" s="17" t="str">
        <f t="shared" si="0"/>
        <v/>
      </c>
    </row>
    <row r="67" spans="1:7" ht="20.100000000000001" customHeight="1">
      <c r="A67" s="68" t="s">
        <v>6</v>
      </c>
      <c r="B67" s="68"/>
      <c r="C67" s="68"/>
      <c r="D67" s="19">
        <f>SUM(D9:D60)</f>
        <v>36312</v>
      </c>
      <c r="E67" s="19"/>
      <c r="F67" s="19">
        <f>SUM(F9:F60)</f>
        <v>34200</v>
      </c>
      <c r="G67" s="19"/>
    </row>
    <row r="68" spans="1:7" ht="20.100000000000001" customHeight="1">
      <c r="A68" s="69" t="s">
        <v>60</v>
      </c>
      <c r="B68" s="69"/>
      <c r="C68" s="69"/>
      <c r="D68" s="70">
        <f>F67/D67</f>
        <v>0.94183740912095171</v>
      </c>
      <c r="E68" s="70"/>
      <c r="F68" s="70"/>
      <c r="G68" s="20"/>
    </row>
    <row r="69" spans="1:7" ht="20.100000000000001" customHeight="1">
      <c r="A69" s="71" t="s">
        <v>35</v>
      </c>
      <c r="B69" s="71"/>
      <c r="C69" s="71"/>
      <c r="D69" s="71" t="str">
        <f>IF(D68&lt;50%,B76,IF(D68&lt;70%,B75,IF(D68&lt;80%,B74,IF(D68&lt;90%,B73,B72))))</f>
        <v>A</v>
      </c>
      <c r="E69" s="71"/>
      <c r="F69" s="71"/>
      <c r="G69" s="21"/>
    </row>
    <row r="70" spans="1:7" ht="20.100000000000001" customHeight="1">
      <c r="E70" s="2"/>
      <c r="F70" s="2"/>
    </row>
    <row r="71" spans="1:7" ht="20.100000000000001" customHeight="1">
      <c r="B71" s="18" t="s">
        <v>39</v>
      </c>
    </row>
    <row r="72" spans="1:7" ht="20.100000000000001" customHeight="1">
      <c r="B72" s="7" t="s">
        <v>9</v>
      </c>
      <c r="C72" s="8" t="s">
        <v>10</v>
      </c>
    </row>
    <row r="73" spans="1:7" ht="20.100000000000001" customHeight="1">
      <c r="B73" s="7" t="s">
        <v>11</v>
      </c>
      <c r="C73" s="8" t="s">
        <v>12</v>
      </c>
    </row>
    <row r="74" spans="1:7" ht="20.100000000000001" customHeight="1">
      <c r="B74" s="7" t="s">
        <v>13</v>
      </c>
      <c r="C74" s="8" t="s">
        <v>14</v>
      </c>
    </row>
    <row r="75" spans="1:7" ht="20.100000000000001" customHeight="1">
      <c r="B75" s="7" t="s">
        <v>15</v>
      </c>
      <c r="C75" s="8" t="s">
        <v>16</v>
      </c>
    </row>
    <row r="76" spans="1:7" ht="20.100000000000001" customHeight="1">
      <c r="B76" s="7" t="s">
        <v>17</v>
      </c>
      <c r="C76" s="8" t="s">
        <v>18</v>
      </c>
    </row>
    <row r="77" spans="1:7" ht="24.75" customHeight="1"/>
    <row r="78" spans="1:7" ht="20.100000000000001" customHeight="1">
      <c r="A78" s="48"/>
      <c r="B78" s="55" t="s">
        <v>62</v>
      </c>
      <c r="C78" s="55"/>
      <c r="D78" s="55"/>
      <c r="E78" s="55"/>
      <c r="F78" s="55"/>
      <c r="G78" s="55"/>
    </row>
    <row r="79" spans="1:7" ht="7.5" customHeight="1">
      <c r="A79" s="48"/>
      <c r="B79" s="48"/>
      <c r="C79" s="48"/>
      <c r="D79" s="48"/>
      <c r="E79" s="48"/>
      <c r="F79" s="48"/>
      <c r="G79" s="48"/>
    </row>
    <row r="80" spans="1:7" ht="20.100000000000001" customHeight="1">
      <c r="A80" s="55" t="s">
        <v>37</v>
      </c>
      <c r="B80" s="55"/>
      <c r="C80" s="55"/>
      <c r="D80" s="55" t="s">
        <v>57</v>
      </c>
      <c r="E80" s="55"/>
      <c r="F80" s="55"/>
      <c r="G80" s="55"/>
    </row>
    <row r="81" spans="1:7" ht="57" customHeight="1">
      <c r="A81" s="48"/>
      <c r="B81" s="48"/>
      <c r="C81" s="24"/>
      <c r="D81" s="24"/>
      <c r="E81" s="24"/>
      <c r="F81" s="24"/>
      <c r="G81" s="24"/>
    </row>
    <row r="82" spans="1:7" ht="20.100000000000001" customHeight="1">
      <c r="A82" s="56" t="s">
        <v>40</v>
      </c>
      <c r="B82" s="56"/>
      <c r="C82" s="56"/>
      <c r="D82" s="55" t="s">
        <v>38</v>
      </c>
      <c r="E82" s="55"/>
      <c r="F82" s="55"/>
      <c r="G82" s="55"/>
    </row>
    <row r="83" spans="1:7" ht="20.100000000000001" customHeight="1">
      <c r="A83" s="55" t="s">
        <v>41</v>
      </c>
      <c r="B83" s="55"/>
      <c r="C83" s="55"/>
      <c r="D83" s="55"/>
      <c r="E83" s="55"/>
      <c r="F83" s="55"/>
      <c r="G83" s="55"/>
    </row>
  </sheetData>
  <autoFilter ref="A8:G69">
    <filterColumn colId="1" showButton="0"/>
    <filterColumn colId="3">
      <filters>
        <filter val="15,466"/>
        <filter val="2,700"/>
        <filter val="34,248"/>
        <filter val="7,733"/>
        <filter val="8,349"/>
        <filter val="99.86%"/>
        <filter val="A"/>
      </filters>
    </filterColumn>
  </autoFilter>
  <mergeCells count="21">
    <mergeCell ref="B78:G7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67:C67"/>
    <mergeCell ref="A68:C68"/>
    <mergeCell ref="D68:F68"/>
    <mergeCell ref="A69:C69"/>
    <mergeCell ref="D69:F69"/>
    <mergeCell ref="A80:C80"/>
    <mergeCell ref="D80:G80"/>
    <mergeCell ref="A82:C82"/>
    <mergeCell ref="D82:G82"/>
    <mergeCell ref="A83:C83"/>
    <mergeCell ref="D83:G83"/>
  </mergeCells>
  <conditionalFormatting sqref="G9:G66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83"/>
  <sheetViews>
    <sheetView tabSelected="1" zoomScale="80" zoomScaleNormal="8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7" t="s">
        <v>0</v>
      </c>
      <c r="B1" s="57"/>
      <c r="C1" s="57"/>
      <c r="D1" s="57"/>
      <c r="E1" s="57"/>
      <c r="F1" s="57"/>
      <c r="G1" s="57"/>
    </row>
    <row r="2" spans="1:7" ht="20.100000000000001" customHeight="1">
      <c r="A2" s="58" t="s">
        <v>1</v>
      </c>
      <c r="B2" s="58"/>
      <c r="C2" s="58"/>
      <c r="D2" s="58"/>
      <c r="E2" s="58"/>
      <c r="F2" s="58"/>
      <c r="G2" s="58"/>
    </row>
    <row r="3" spans="1:7" ht="20.100000000000001" customHeight="1">
      <c r="A3" s="59" t="s">
        <v>2</v>
      </c>
      <c r="B3" s="59"/>
      <c r="C3" s="59"/>
      <c r="D3" s="59"/>
      <c r="E3" s="59"/>
      <c r="F3" s="59"/>
      <c r="G3" s="59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0" t="s">
        <v>48</v>
      </c>
      <c r="B5" s="60"/>
      <c r="C5" s="60"/>
      <c r="D5" s="60"/>
      <c r="E5" s="60"/>
      <c r="F5" s="60"/>
      <c r="G5" s="60"/>
    </row>
    <row r="6" spans="1:7" ht="20.100000000000001" customHeight="1">
      <c r="A6" s="61" t="s">
        <v>63</v>
      </c>
      <c r="B6" s="61"/>
      <c r="C6" s="61"/>
      <c r="D6" s="61"/>
      <c r="E6" s="61"/>
      <c r="F6" s="61"/>
      <c r="G6" s="61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65" t="s">
        <v>6</v>
      </c>
      <c r="E7" s="66"/>
      <c r="F7" s="66"/>
      <c r="G7" s="67"/>
    </row>
    <row r="8" spans="1:7" s="5" customFormat="1" ht="20.100000000000001" customHeight="1">
      <c r="A8" s="62"/>
      <c r="B8" s="64"/>
      <c r="C8" s="62"/>
      <c r="D8" s="51" t="s">
        <v>7</v>
      </c>
      <c r="E8" s="51" t="s">
        <v>8</v>
      </c>
      <c r="F8" s="51" t="s">
        <v>34</v>
      </c>
      <c r="G8" s="51" t="s">
        <v>36</v>
      </c>
    </row>
    <row r="9" spans="1:7" ht="20.100000000000001" customHeight="1">
      <c r="A9" s="34">
        <f>IF(D9&gt;0,1,0)</f>
        <v>1</v>
      </c>
      <c r="B9" s="35" t="s">
        <v>64</v>
      </c>
      <c r="C9" s="26" t="s">
        <v>43</v>
      </c>
      <c r="D9" s="36">
        <v>1300</v>
      </c>
      <c r="E9" s="37">
        <v>848</v>
      </c>
      <c r="F9" s="25">
        <f>IF(E9&gt;D9,D9,E9)</f>
        <v>848</v>
      </c>
      <c r="G9" s="17">
        <f t="shared" ref="G9:G66" si="0">IFERROR(F9/D9,"")</f>
        <v>0.65230769230769226</v>
      </c>
    </row>
    <row r="10" spans="1:7" s="29" customFormat="1" ht="20.100000000000001" customHeight="1">
      <c r="A10" s="34">
        <f>IF(D10&gt;0,A9+1,A9)</f>
        <v>2</v>
      </c>
      <c r="B10" s="31" t="s">
        <v>65</v>
      </c>
      <c r="C10" s="32" t="s">
        <v>45</v>
      </c>
      <c r="D10" s="6">
        <v>6000</v>
      </c>
      <c r="E10" s="27">
        <v>5964</v>
      </c>
      <c r="F10" s="6">
        <f t="shared" ref="F10:F66" si="1">IF(E10&gt;D10,D10,E10)</f>
        <v>5964</v>
      </c>
      <c r="G10" s="17">
        <f t="shared" si="0"/>
        <v>0.99399999999999999</v>
      </c>
    </row>
    <row r="11" spans="1:7" s="29" customFormat="1" ht="20.100000000000001" customHeight="1">
      <c r="A11" s="34">
        <f t="shared" ref="A11:A66" si="2">IF(D11&gt;0,A10+1,A10)</f>
        <v>3</v>
      </c>
      <c r="B11" s="38" t="s">
        <v>66</v>
      </c>
      <c r="C11" s="39" t="s">
        <v>52</v>
      </c>
      <c r="D11" s="40">
        <v>4700</v>
      </c>
      <c r="E11" s="37">
        <v>4683</v>
      </c>
      <c r="F11" s="6">
        <f t="shared" si="1"/>
        <v>4683</v>
      </c>
      <c r="G11" s="17">
        <f t="shared" si="0"/>
        <v>0.9963829787234042</v>
      </c>
    </row>
    <row r="12" spans="1:7" s="29" customFormat="1" ht="20.100000000000001" customHeight="1">
      <c r="A12" s="34">
        <f t="shared" si="2"/>
        <v>4</v>
      </c>
      <c r="B12" s="31" t="s">
        <v>67</v>
      </c>
      <c r="C12" s="32" t="s">
        <v>54</v>
      </c>
      <c r="D12" s="6">
        <v>2500</v>
      </c>
      <c r="E12" s="27">
        <v>2496</v>
      </c>
      <c r="F12" s="6">
        <f t="shared" si="1"/>
        <v>2496</v>
      </c>
      <c r="G12" s="17">
        <f t="shared" si="0"/>
        <v>0.99839999999999995</v>
      </c>
    </row>
    <row r="13" spans="1:7" s="29" customFormat="1" ht="20.100000000000001" hidden="1" customHeight="1">
      <c r="A13" s="34">
        <f t="shared" si="2"/>
        <v>4</v>
      </c>
      <c r="B13" s="31"/>
      <c r="C13" s="32"/>
      <c r="D13" s="40">
        <v>0</v>
      </c>
      <c r="E13" s="27">
        <v>0</v>
      </c>
      <c r="F13" s="6">
        <f t="shared" si="1"/>
        <v>0</v>
      </c>
      <c r="G13" s="17" t="str">
        <f t="shared" si="0"/>
        <v/>
      </c>
    </row>
    <row r="14" spans="1:7" s="29" customFormat="1" ht="20.100000000000001" hidden="1" customHeight="1">
      <c r="A14" s="34">
        <f t="shared" si="2"/>
        <v>4</v>
      </c>
      <c r="B14" s="31"/>
      <c r="C14" s="32"/>
      <c r="D14" s="40">
        <v>0</v>
      </c>
      <c r="E14" s="27">
        <v>0</v>
      </c>
      <c r="F14" s="6">
        <f t="shared" si="1"/>
        <v>0</v>
      </c>
      <c r="G14" s="17" t="str">
        <f t="shared" si="0"/>
        <v/>
      </c>
    </row>
    <row r="15" spans="1:7" s="29" customFormat="1" ht="20.100000000000001" hidden="1" customHeight="1">
      <c r="A15" s="34">
        <f t="shared" si="2"/>
        <v>4</v>
      </c>
      <c r="B15" s="31"/>
      <c r="C15" s="32"/>
      <c r="D15" s="40">
        <v>0</v>
      </c>
      <c r="E15" s="27">
        <v>0</v>
      </c>
      <c r="F15" s="6">
        <f t="shared" si="1"/>
        <v>0</v>
      </c>
      <c r="G15" s="17" t="str">
        <f t="shared" si="0"/>
        <v/>
      </c>
    </row>
    <row r="16" spans="1:7" s="29" customFormat="1" ht="20.100000000000001" hidden="1" customHeight="1">
      <c r="A16" s="34">
        <f t="shared" si="2"/>
        <v>4</v>
      </c>
      <c r="B16" s="31"/>
      <c r="C16" s="32"/>
      <c r="D16" s="40">
        <v>0</v>
      </c>
      <c r="E16" s="27">
        <v>0</v>
      </c>
      <c r="F16" s="6">
        <f t="shared" si="1"/>
        <v>0</v>
      </c>
      <c r="G16" s="17" t="str">
        <f t="shared" si="0"/>
        <v/>
      </c>
    </row>
    <row r="17" spans="1:7" s="29" customFormat="1" ht="20.100000000000001" hidden="1" customHeight="1">
      <c r="A17" s="34">
        <f t="shared" si="2"/>
        <v>4</v>
      </c>
      <c r="B17" s="31"/>
      <c r="C17" s="32"/>
      <c r="D17" s="40">
        <v>0</v>
      </c>
      <c r="E17" s="27">
        <v>0</v>
      </c>
      <c r="F17" s="6">
        <f t="shared" si="1"/>
        <v>0</v>
      </c>
      <c r="G17" s="17" t="str">
        <f t="shared" si="0"/>
        <v/>
      </c>
    </row>
    <row r="18" spans="1:7" s="29" customFormat="1" ht="20.100000000000001" hidden="1" customHeight="1">
      <c r="A18" s="34">
        <f t="shared" si="2"/>
        <v>4</v>
      </c>
      <c r="B18" s="31"/>
      <c r="C18" s="32"/>
      <c r="D18" s="40">
        <v>0</v>
      </c>
      <c r="E18" s="27">
        <v>0</v>
      </c>
      <c r="F18" s="6">
        <f t="shared" si="1"/>
        <v>0</v>
      </c>
      <c r="G18" s="17" t="str">
        <f t="shared" si="0"/>
        <v/>
      </c>
    </row>
    <row r="19" spans="1:7" s="29" customFormat="1" ht="20.100000000000001" hidden="1" customHeight="1">
      <c r="A19" s="34">
        <f t="shared" si="2"/>
        <v>4</v>
      </c>
      <c r="B19" s="31"/>
      <c r="C19" s="32"/>
      <c r="D19" s="40">
        <v>0</v>
      </c>
      <c r="E19" s="27">
        <v>0</v>
      </c>
      <c r="F19" s="6">
        <f t="shared" si="1"/>
        <v>0</v>
      </c>
      <c r="G19" s="17" t="str">
        <f t="shared" si="0"/>
        <v/>
      </c>
    </row>
    <row r="20" spans="1:7" s="29" customFormat="1" ht="20.100000000000001" hidden="1" customHeight="1">
      <c r="A20" s="34">
        <f t="shared" si="2"/>
        <v>4</v>
      </c>
      <c r="B20" s="31"/>
      <c r="C20" s="32"/>
      <c r="D20" s="40">
        <v>0</v>
      </c>
      <c r="E20" s="27">
        <v>0</v>
      </c>
      <c r="F20" s="6">
        <f t="shared" si="1"/>
        <v>0</v>
      </c>
      <c r="G20" s="17" t="str">
        <f t="shared" si="0"/>
        <v/>
      </c>
    </row>
    <row r="21" spans="1:7" s="29" customFormat="1" ht="20.100000000000001" hidden="1" customHeight="1">
      <c r="A21" s="34">
        <f t="shared" si="2"/>
        <v>4</v>
      </c>
      <c r="B21" s="31"/>
      <c r="C21" s="32"/>
      <c r="D21" s="40">
        <v>0</v>
      </c>
      <c r="E21" s="27">
        <v>0</v>
      </c>
      <c r="F21" s="6">
        <f t="shared" si="1"/>
        <v>0</v>
      </c>
      <c r="G21" s="17" t="str">
        <f t="shared" si="0"/>
        <v/>
      </c>
    </row>
    <row r="22" spans="1:7" s="29" customFormat="1" ht="20.100000000000001" hidden="1" customHeight="1">
      <c r="A22" s="34">
        <f t="shared" si="2"/>
        <v>4</v>
      </c>
      <c r="B22" s="31"/>
      <c r="C22" s="32"/>
      <c r="D22" s="40">
        <v>0</v>
      </c>
      <c r="E22" s="27">
        <v>0</v>
      </c>
      <c r="F22" s="6">
        <f t="shared" si="1"/>
        <v>0</v>
      </c>
      <c r="G22" s="17" t="str">
        <f t="shared" si="0"/>
        <v/>
      </c>
    </row>
    <row r="23" spans="1:7" s="29" customFormat="1" ht="20.100000000000001" hidden="1" customHeight="1">
      <c r="A23" s="34">
        <f t="shared" si="2"/>
        <v>4</v>
      </c>
      <c r="B23" s="31"/>
      <c r="C23" s="32"/>
      <c r="D23" s="40">
        <v>0</v>
      </c>
      <c r="E23" s="27">
        <v>0</v>
      </c>
      <c r="F23" s="6">
        <f t="shared" si="1"/>
        <v>0</v>
      </c>
      <c r="G23" s="17" t="str">
        <f t="shared" si="0"/>
        <v/>
      </c>
    </row>
    <row r="24" spans="1:7" s="29" customFormat="1" ht="20.100000000000001" hidden="1" customHeight="1">
      <c r="A24" s="34">
        <f t="shared" si="2"/>
        <v>4</v>
      </c>
      <c r="B24" s="31"/>
      <c r="C24" s="32"/>
      <c r="D24" s="40">
        <v>0</v>
      </c>
      <c r="E24" s="27">
        <v>0</v>
      </c>
      <c r="F24" s="6">
        <f t="shared" si="1"/>
        <v>0</v>
      </c>
      <c r="G24" s="17" t="str">
        <f t="shared" si="0"/>
        <v/>
      </c>
    </row>
    <row r="25" spans="1:7" s="29" customFormat="1" ht="20.100000000000001" hidden="1" customHeight="1">
      <c r="A25" s="34">
        <f t="shared" si="2"/>
        <v>4</v>
      </c>
      <c r="B25" s="31"/>
      <c r="C25" s="32"/>
      <c r="D25" s="40">
        <v>0</v>
      </c>
      <c r="E25" s="27">
        <v>0</v>
      </c>
      <c r="F25" s="6">
        <f t="shared" si="1"/>
        <v>0</v>
      </c>
      <c r="G25" s="17" t="str">
        <f t="shared" si="0"/>
        <v/>
      </c>
    </row>
    <row r="26" spans="1:7" s="29" customFormat="1" ht="20.100000000000001" hidden="1" customHeight="1">
      <c r="A26" s="34">
        <f t="shared" si="2"/>
        <v>4</v>
      </c>
      <c r="B26" s="31"/>
      <c r="C26" s="32"/>
      <c r="D26" s="40">
        <v>0</v>
      </c>
      <c r="E26" s="27">
        <v>0</v>
      </c>
      <c r="F26" s="6">
        <f t="shared" si="1"/>
        <v>0</v>
      </c>
      <c r="G26" s="17" t="str">
        <f t="shared" si="0"/>
        <v/>
      </c>
    </row>
    <row r="27" spans="1:7" s="29" customFormat="1" ht="20.100000000000001" hidden="1" customHeight="1">
      <c r="A27" s="34">
        <f t="shared" si="2"/>
        <v>4</v>
      </c>
      <c r="B27" s="31"/>
      <c r="C27" s="32"/>
      <c r="D27" s="40">
        <v>0</v>
      </c>
      <c r="E27" s="27">
        <v>0</v>
      </c>
      <c r="F27" s="6">
        <f t="shared" si="1"/>
        <v>0</v>
      </c>
      <c r="G27" s="17" t="str">
        <f t="shared" si="0"/>
        <v/>
      </c>
    </row>
    <row r="28" spans="1:7" s="29" customFormat="1" ht="20.100000000000001" hidden="1" customHeight="1">
      <c r="A28" s="34">
        <f t="shared" si="2"/>
        <v>4</v>
      </c>
      <c r="B28" s="31"/>
      <c r="C28" s="32"/>
      <c r="D28" s="40">
        <v>0</v>
      </c>
      <c r="E28" s="27">
        <v>0</v>
      </c>
      <c r="F28" s="6">
        <f t="shared" si="1"/>
        <v>0</v>
      </c>
      <c r="G28" s="17" t="str">
        <f t="shared" si="0"/>
        <v/>
      </c>
    </row>
    <row r="29" spans="1:7" s="29" customFormat="1" ht="20.100000000000001" hidden="1" customHeight="1">
      <c r="A29" s="34">
        <f t="shared" si="2"/>
        <v>4</v>
      </c>
      <c r="B29" s="31"/>
      <c r="C29" s="32"/>
      <c r="D29" s="40">
        <v>0</v>
      </c>
      <c r="E29" s="27">
        <v>0</v>
      </c>
      <c r="F29" s="6">
        <f t="shared" si="1"/>
        <v>0</v>
      </c>
      <c r="G29" s="17" t="str">
        <f t="shared" si="0"/>
        <v/>
      </c>
    </row>
    <row r="30" spans="1:7" s="29" customFormat="1" ht="20.100000000000001" hidden="1" customHeight="1">
      <c r="A30" s="34">
        <f t="shared" si="2"/>
        <v>4</v>
      </c>
      <c r="B30" s="31"/>
      <c r="C30" s="32"/>
      <c r="D30" s="40">
        <v>0</v>
      </c>
      <c r="E30" s="27">
        <v>0</v>
      </c>
      <c r="F30" s="6">
        <f t="shared" si="1"/>
        <v>0</v>
      </c>
      <c r="G30" s="17" t="str">
        <f t="shared" si="0"/>
        <v/>
      </c>
    </row>
    <row r="31" spans="1:7" s="29" customFormat="1" ht="20.100000000000001" hidden="1" customHeight="1">
      <c r="A31" s="34">
        <f t="shared" si="2"/>
        <v>4</v>
      </c>
      <c r="B31" s="31"/>
      <c r="C31" s="32"/>
      <c r="D31" s="40">
        <v>0</v>
      </c>
      <c r="E31" s="27">
        <v>0</v>
      </c>
      <c r="F31" s="6">
        <f t="shared" si="1"/>
        <v>0</v>
      </c>
      <c r="G31" s="17" t="str">
        <f t="shared" si="0"/>
        <v/>
      </c>
    </row>
    <row r="32" spans="1:7" s="29" customFormat="1" ht="20.100000000000001" hidden="1" customHeight="1">
      <c r="A32" s="34">
        <f t="shared" si="2"/>
        <v>4</v>
      </c>
      <c r="B32" s="31"/>
      <c r="C32" s="32"/>
      <c r="D32" s="40">
        <v>0</v>
      </c>
      <c r="E32" s="27">
        <v>0</v>
      </c>
      <c r="F32" s="6">
        <f t="shared" si="1"/>
        <v>0</v>
      </c>
      <c r="G32" s="17" t="str">
        <f t="shared" si="0"/>
        <v/>
      </c>
    </row>
    <row r="33" spans="1:7" s="29" customFormat="1" ht="20.100000000000001" hidden="1" customHeight="1">
      <c r="A33" s="34">
        <f t="shared" si="2"/>
        <v>4</v>
      </c>
      <c r="B33" s="31"/>
      <c r="C33" s="32"/>
      <c r="D33" s="40">
        <v>0</v>
      </c>
      <c r="E33" s="27">
        <v>0</v>
      </c>
      <c r="F33" s="6">
        <f t="shared" si="1"/>
        <v>0</v>
      </c>
      <c r="G33" s="17" t="str">
        <f t="shared" si="0"/>
        <v/>
      </c>
    </row>
    <row r="34" spans="1:7" s="29" customFormat="1" ht="20.100000000000001" hidden="1" customHeight="1">
      <c r="A34" s="34">
        <f t="shared" si="2"/>
        <v>4</v>
      </c>
      <c r="B34" s="31"/>
      <c r="C34" s="32"/>
      <c r="D34" s="40">
        <v>0</v>
      </c>
      <c r="E34" s="27">
        <v>0</v>
      </c>
      <c r="F34" s="6">
        <f t="shared" si="1"/>
        <v>0</v>
      </c>
      <c r="G34" s="17" t="str">
        <f t="shared" si="0"/>
        <v/>
      </c>
    </row>
    <row r="35" spans="1:7" s="29" customFormat="1" ht="20.100000000000001" hidden="1" customHeight="1">
      <c r="A35" s="34">
        <f t="shared" si="2"/>
        <v>4</v>
      </c>
      <c r="B35" s="31"/>
      <c r="C35" s="32"/>
      <c r="D35" s="40">
        <v>0</v>
      </c>
      <c r="E35" s="27">
        <v>0</v>
      </c>
      <c r="F35" s="6">
        <f t="shared" si="1"/>
        <v>0</v>
      </c>
      <c r="G35" s="17" t="str">
        <f t="shared" si="0"/>
        <v/>
      </c>
    </row>
    <row r="36" spans="1:7" s="29" customFormat="1" ht="20.100000000000001" hidden="1" customHeight="1">
      <c r="A36" s="34">
        <f t="shared" si="2"/>
        <v>4</v>
      </c>
      <c r="B36" s="31"/>
      <c r="C36" s="32"/>
      <c r="D36" s="40">
        <v>0</v>
      </c>
      <c r="E36" s="27">
        <v>0</v>
      </c>
      <c r="F36" s="6">
        <f t="shared" si="1"/>
        <v>0</v>
      </c>
      <c r="G36" s="17" t="str">
        <f t="shared" si="0"/>
        <v/>
      </c>
    </row>
    <row r="37" spans="1:7" s="29" customFormat="1" ht="20.100000000000001" hidden="1" customHeight="1">
      <c r="A37" s="34">
        <f t="shared" si="2"/>
        <v>4</v>
      </c>
      <c r="B37" s="31"/>
      <c r="C37" s="32"/>
      <c r="D37" s="40">
        <v>0</v>
      </c>
      <c r="E37" s="27">
        <v>0</v>
      </c>
      <c r="F37" s="6">
        <f t="shared" si="1"/>
        <v>0</v>
      </c>
      <c r="G37" s="17" t="str">
        <f t="shared" si="0"/>
        <v/>
      </c>
    </row>
    <row r="38" spans="1:7" s="29" customFormat="1" ht="20.100000000000001" hidden="1" customHeight="1">
      <c r="A38" s="34">
        <f t="shared" si="2"/>
        <v>4</v>
      </c>
      <c r="B38" s="31"/>
      <c r="C38" s="32"/>
      <c r="D38" s="40">
        <v>0</v>
      </c>
      <c r="E38" s="27">
        <v>0</v>
      </c>
      <c r="F38" s="6">
        <f t="shared" si="1"/>
        <v>0</v>
      </c>
      <c r="G38" s="17" t="str">
        <f t="shared" si="0"/>
        <v/>
      </c>
    </row>
    <row r="39" spans="1:7" s="29" customFormat="1" ht="20.100000000000001" hidden="1" customHeight="1">
      <c r="A39" s="34">
        <f t="shared" si="2"/>
        <v>4</v>
      </c>
      <c r="B39" s="31"/>
      <c r="C39" s="32"/>
      <c r="D39" s="40">
        <v>0</v>
      </c>
      <c r="E39" s="27">
        <v>0</v>
      </c>
      <c r="F39" s="6">
        <f t="shared" si="1"/>
        <v>0</v>
      </c>
      <c r="G39" s="17" t="str">
        <f t="shared" si="0"/>
        <v/>
      </c>
    </row>
    <row r="40" spans="1:7" s="29" customFormat="1" ht="20.100000000000001" hidden="1" customHeight="1">
      <c r="A40" s="34">
        <f t="shared" si="2"/>
        <v>4</v>
      </c>
      <c r="B40" s="31"/>
      <c r="C40" s="32"/>
      <c r="D40" s="40">
        <v>0</v>
      </c>
      <c r="E40" s="27">
        <v>0</v>
      </c>
      <c r="F40" s="6">
        <f t="shared" si="1"/>
        <v>0</v>
      </c>
      <c r="G40" s="17" t="str">
        <f t="shared" si="0"/>
        <v/>
      </c>
    </row>
    <row r="41" spans="1:7" s="29" customFormat="1" ht="20.100000000000001" hidden="1" customHeight="1">
      <c r="A41" s="34">
        <f t="shared" si="2"/>
        <v>4</v>
      </c>
      <c r="B41" s="31"/>
      <c r="C41" s="32"/>
      <c r="D41" s="40">
        <v>0</v>
      </c>
      <c r="E41" s="27">
        <v>0</v>
      </c>
      <c r="F41" s="6">
        <f t="shared" si="1"/>
        <v>0</v>
      </c>
      <c r="G41" s="17" t="str">
        <f t="shared" si="0"/>
        <v/>
      </c>
    </row>
    <row r="42" spans="1:7" s="29" customFormat="1" ht="20.100000000000001" hidden="1" customHeight="1">
      <c r="A42" s="34">
        <f t="shared" si="2"/>
        <v>4</v>
      </c>
      <c r="B42" s="31"/>
      <c r="C42" s="32"/>
      <c r="D42" s="40">
        <v>0</v>
      </c>
      <c r="E42" s="27">
        <v>0</v>
      </c>
      <c r="F42" s="6">
        <f t="shared" si="1"/>
        <v>0</v>
      </c>
      <c r="G42" s="17" t="str">
        <f t="shared" si="0"/>
        <v/>
      </c>
    </row>
    <row r="43" spans="1:7" s="29" customFormat="1" ht="20.100000000000001" hidden="1" customHeight="1">
      <c r="A43" s="34">
        <f t="shared" si="2"/>
        <v>4</v>
      </c>
      <c r="B43" s="31"/>
      <c r="C43" s="32"/>
      <c r="D43" s="40">
        <v>0</v>
      </c>
      <c r="E43" s="27">
        <v>0</v>
      </c>
      <c r="F43" s="6">
        <f t="shared" si="1"/>
        <v>0</v>
      </c>
      <c r="G43" s="17" t="str">
        <f t="shared" si="0"/>
        <v/>
      </c>
    </row>
    <row r="44" spans="1:7" s="29" customFormat="1" ht="20.100000000000001" hidden="1" customHeight="1">
      <c r="A44" s="34">
        <f t="shared" si="2"/>
        <v>4</v>
      </c>
      <c r="B44" s="31"/>
      <c r="C44" s="32"/>
      <c r="D44" s="40">
        <v>0</v>
      </c>
      <c r="E44" s="27">
        <v>0</v>
      </c>
      <c r="F44" s="6">
        <f t="shared" si="1"/>
        <v>0</v>
      </c>
      <c r="G44" s="17" t="str">
        <f t="shared" si="0"/>
        <v/>
      </c>
    </row>
    <row r="45" spans="1:7" s="29" customFormat="1" ht="20.100000000000001" hidden="1" customHeight="1">
      <c r="A45" s="34">
        <f t="shared" si="2"/>
        <v>4</v>
      </c>
      <c r="B45" s="31"/>
      <c r="C45" s="32"/>
      <c r="D45" s="40">
        <v>0</v>
      </c>
      <c r="E45" s="27">
        <v>0</v>
      </c>
      <c r="F45" s="6">
        <f t="shared" si="1"/>
        <v>0</v>
      </c>
      <c r="G45" s="17" t="str">
        <f t="shared" si="0"/>
        <v/>
      </c>
    </row>
    <row r="46" spans="1:7" s="29" customFormat="1" ht="20.100000000000001" hidden="1" customHeight="1">
      <c r="A46" s="34">
        <f t="shared" si="2"/>
        <v>4</v>
      </c>
      <c r="B46" s="31"/>
      <c r="C46" s="32"/>
      <c r="D46" s="40">
        <v>0</v>
      </c>
      <c r="E46" s="27">
        <v>0</v>
      </c>
      <c r="F46" s="6">
        <f t="shared" si="1"/>
        <v>0</v>
      </c>
      <c r="G46" s="17" t="str">
        <f t="shared" si="0"/>
        <v/>
      </c>
    </row>
    <row r="47" spans="1:7" s="29" customFormat="1" ht="20.100000000000001" hidden="1" customHeight="1">
      <c r="A47" s="34">
        <f t="shared" si="2"/>
        <v>4</v>
      </c>
      <c r="B47" s="31"/>
      <c r="C47" s="32"/>
      <c r="D47" s="40">
        <v>0</v>
      </c>
      <c r="E47" s="27">
        <v>0</v>
      </c>
      <c r="F47" s="6">
        <f t="shared" si="1"/>
        <v>0</v>
      </c>
      <c r="G47" s="17" t="str">
        <f t="shared" si="0"/>
        <v/>
      </c>
    </row>
    <row r="48" spans="1:7" s="29" customFormat="1" ht="20.100000000000001" hidden="1" customHeight="1">
      <c r="A48" s="34">
        <f t="shared" si="2"/>
        <v>4</v>
      </c>
      <c r="B48" s="31"/>
      <c r="C48" s="32"/>
      <c r="D48" s="40">
        <v>0</v>
      </c>
      <c r="E48" s="27">
        <v>0</v>
      </c>
      <c r="F48" s="6">
        <f t="shared" si="1"/>
        <v>0</v>
      </c>
      <c r="G48" s="17" t="str">
        <f t="shared" si="0"/>
        <v/>
      </c>
    </row>
    <row r="49" spans="1:7" s="29" customFormat="1" ht="20.100000000000001" hidden="1" customHeight="1">
      <c r="A49" s="34">
        <f t="shared" si="2"/>
        <v>4</v>
      </c>
      <c r="B49" s="31"/>
      <c r="C49" s="32"/>
      <c r="D49" s="40">
        <v>0</v>
      </c>
      <c r="E49" s="27">
        <v>0</v>
      </c>
      <c r="F49" s="6">
        <f t="shared" si="1"/>
        <v>0</v>
      </c>
      <c r="G49" s="17" t="str">
        <f t="shared" si="0"/>
        <v/>
      </c>
    </row>
    <row r="50" spans="1:7" s="29" customFormat="1" ht="20.100000000000001" hidden="1" customHeight="1">
      <c r="A50" s="34">
        <f t="shared" si="2"/>
        <v>4</v>
      </c>
      <c r="B50" s="31"/>
      <c r="C50" s="32"/>
      <c r="D50" s="40">
        <v>0</v>
      </c>
      <c r="E50" s="27">
        <v>0</v>
      </c>
      <c r="F50" s="6">
        <f t="shared" si="1"/>
        <v>0</v>
      </c>
      <c r="G50" s="17" t="str">
        <f t="shared" si="0"/>
        <v/>
      </c>
    </row>
    <row r="51" spans="1:7" s="29" customFormat="1" ht="20.100000000000001" hidden="1" customHeight="1">
      <c r="A51" s="34">
        <f t="shared" si="2"/>
        <v>4</v>
      </c>
      <c r="B51" s="31"/>
      <c r="C51" s="32"/>
      <c r="D51" s="40">
        <v>0</v>
      </c>
      <c r="E51" s="27">
        <v>0</v>
      </c>
      <c r="F51" s="6">
        <f t="shared" si="1"/>
        <v>0</v>
      </c>
      <c r="G51" s="17" t="str">
        <f t="shared" si="0"/>
        <v/>
      </c>
    </row>
    <row r="52" spans="1:7" s="29" customFormat="1" ht="20.100000000000001" hidden="1" customHeight="1">
      <c r="A52" s="34">
        <f t="shared" si="2"/>
        <v>4</v>
      </c>
      <c r="B52" s="31"/>
      <c r="C52" s="32"/>
      <c r="D52" s="40">
        <v>0</v>
      </c>
      <c r="E52" s="27">
        <v>0</v>
      </c>
      <c r="F52" s="6">
        <f t="shared" si="1"/>
        <v>0</v>
      </c>
      <c r="G52" s="17" t="str">
        <f t="shared" si="0"/>
        <v/>
      </c>
    </row>
    <row r="53" spans="1:7" s="29" customFormat="1" ht="20.100000000000001" hidden="1" customHeight="1">
      <c r="A53" s="34">
        <f t="shared" si="2"/>
        <v>4</v>
      </c>
      <c r="B53" s="31"/>
      <c r="C53" s="32"/>
      <c r="D53" s="40">
        <v>0</v>
      </c>
      <c r="E53" s="27">
        <v>0</v>
      </c>
      <c r="F53" s="6">
        <f t="shared" si="1"/>
        <v>0</v>
      </c>
      <c r="G53" s="17" t="str">
        <f t="shared" si="0"/>
        <v/>
      </c>
    </row>
    <row r="54" spans="1:7" s="29" customFormat="1" ht="20.100000000000001" hidden="1" customHeight="1">
      <c r="A54" s="34">
        <f t="shared" si="2"/>
        <v>4</v>
      </c>
      <c r="B54" s="31"/>
      <c r="C54" s="32"/>
      <c r="D54" s="40">
        <v>0</v>
      </c>
      <c r="E54" s="27">
        <v>0</v>
      </c>
      <c r="F54" s="6">
        <f t="shared" si="1"/>
        <v>0</v>
      </c>
      <c r="G54" s="17" t="str">
        <f t="shared" si="0"/>
        <v/>
      </c>
    </row>
    <row r="55" spans="1:7" s="29" customFormat="1" ht="20.100000000000001" hidden="1" customHeight="1">
      <c r="A55" s="34">
        <f t="shared" si="2"/>
        <v>4</v>
      </c>
      <c r="B55" s="31"/>
      <c r="C55" s="32"/>
      <c r="D55" s="40">
        <v>0</v>
      </c>
      <c r="E55" s="27">
        <v>0</v>
      </c>
      <c r="F55" s="6">
        <f t="shared" si="1"/>
        <v>0</v>
      </c>
      <c r="G55" s="17" t="str">
        <f t="shared" si="0"/>
        <v/>
      </c>
    </row>
    <row r="56" spans="1:7" s="29" customFormat="1" ht="20.100000000000001" hidden="1" customHeight="1">
      <c r="A56" s="34">
        <f t="shared" si="2"/>
        <v>4</v>
      </c>
      <c r="B56" s="31"/>
      <c r="C56" s="32"/>
      <c r="D56" s="40">
        <v>0</v>
      </c>
      <c r="E56" s="27">
        <v>0</v>
      </c>
      <c r="F56" s="6">
        <f t="shared" si="1"/>
        <v>0</v>
      </c>
      <c r="G56" s="17" t="str">
        <f t="shared" si="0"/>
        <v/>
      </c>
    </row>
    <row r="57" spans="1:7" ht="20.100000000000001" hidden="1" customHeight="1">
      <c r="A57" s="34">
        <f t="shared" si="2"/>
        <v>4</v>
      </c>
      <c r="B57" s="33"/>
      <c r="C57" s="30"/>
      <c r="D57" s="40">
        <v>0</v>
      </c>
      <c r="E57" s="27">
        <v>0</v>
      </c>
      <c r="F57" s="6">
        <f t="shared" si="1"/>
        <v>0</v>
      </c>
      <c r="G57" s="17" t="str">
        <f t="shared" si="0"/>
        <v/>
      </c>
    </row>
    <row r="58" spans="1:7" ht="20.100000000000001" hidden="1" customHeight="1">
      <c r="A58" s="34">
        <f t="shared" si="2"/>
        <v>4</v>
      </c>
      <c r="B58" s="33"/>
      <c r="C58" s="30"/>
      <c r="D58" s="40">
        <v>0</v>
      </c>
      <c r="E58" s="27">
        <v>0</v>
      </c>
      <c r="F58" s="6">
        <f t="shared" si="1"/>
        <v>0</v>
      </c>
      <c r="G58" s="17" t="str">
        <f t="shared" si="0"/>
        <v/>
      </c>
    </row>
    <row r="59" spans="1:7" ht="20.100000000000001" hidden="1" customHeight="1">
      <c r="A59" s="34">
        <f t="shared" si="2"/>
        <v>4</v>
      </c>
      <c r="B59" s="33"/>
      <c r="C59" s="30"/>
      <c r="D59" s="40">
        <v>0</v>
      </c>
      <c r="E59" s="27">
        <v>0</v>
      </c>
      <c r="F59" s="6">
        <f t="shared" si="1"/>
        <v>0</v>
      </c>
      <c r="G59" s="17" t="str">
        <f t="shared" si="0"/>
        <v/>
      </c>
    </row>
    <row r="60" spans="1:7" ht="20.100000000000001" hidden="1" customHeight="1">
      <c r="A60" s="34">
        <f t="shared" si="2"/>
        <v>4</v>
      </c>
      <c r="B60" s="33"/>
      <c r="C60" s="30"/>
      <c r="D60" s="40">
        <v>0</v>
      </c>
      <c r="E60" s="27">
        <v>0</v>
      </c>
      <c r="F60" s="6">
        <f t="shared" si="1"/>
        <v>0</v>
      </c>
      <c r="G60" s="17" t="str">
        <f t="shared" si="0"/>
        <v/>
      </c>
    </row>
    <row r="61" spans="1:7" ht="20.100000000000001" hidden="1" customHeight="1">
      <c r="A61" s="34">
        <f t="shared" si="2"/>
        <v>4</v>
      </c>
      <c r="B61" s="33"/>
      <c r="C61" s="30"/>
      <c r="D61" s="40">
        <v>0</v>
      </c>
      <c r="E61" s="27">
        <v>0</v>
      </c>
      <c r="F61" s="6">
        <f t="shared" si="1"/>
        <v>0</v>
      </c>
      <c r="G61" s="17" t="str">
        <f t="shared" si="0"/>
        <v/>
      </c>
    </row>
    <row r="62" spans="1:7" ht="20.100000000000001" hidden="1" customHeight="1">
      <c r="A62" s="34">
        <f t="shared" si="2"/>
        <v>4</v>
      </c>
      <c r="B62" s="33"/>
      <c r="C62" s="30"/>
      <c r="D62" s="40">
        <v>0</v>
      </c>
      <c r="E62" s="27">
        <v>0</v>
      </c>
      <c r="F62" s="6">
        <f t="shared" si="1"/>
        <v>0</v>
      </c>
      <c r="G62" s="17" t="str">
        <f t="shared" si="0"/>
        <v/>
      </c>
    </row>
    <row r="63" spans="1:7" ht="20.100000000000001" hidden="1" customHeight="1">
      <c r="A63" s="34">
        <f t="shared" si="2"/>
        <v>4</v>
      </c>
      <c r="B63" s="33"/>
      <c r="C63" s="30"/>
      <c r="D63" s="40">
        <v>0</v>
      </c>
      <c r="E63" s="27">
        <v>0</v>
      </c>
      <c r="F63" s="6">
        <f t="shared" si="1"/>
        <v>0</v>
      </c>
      <c r="G63" s="17" t="str">
        <f t="shared" si="0"/>
        <v/>
      </c>
    </row>
    <row r="64" spans="1:7" ht="20.100000000000001" hidden="1" customHeight="1">
      <c r="A64" s="34">
        <f t="shared" si="2"/>
        <v>4</v>
      </c>
      <c r="B64" s="33"/>
      <c r="C64" s="30"/>
      <c r="D64" s="40">
        <v>0</v>
      </c>
      <c r="E64" s="27">
        <v>0</v>
      </c>
      <c r="F64" s="6">
        <f t="shared" si="1"/>
        <v>0</v>
      </c>
      <c r="G64" s="17" t="str">
        <f t="shared" si="0"/>
        <v/>
      </c>
    </row>
    <row r="65" spans="1:7" ht="20.100000000000001" hidden="1" customHeight="1">
      <c r="A65" s="34">
        <f t="shared" si="2"/>
        <v>4</v>
      </c>
      <c r="B65" s="28"/>
      <c r="C65" s="30"/>
      <c r="D65" s="40">
        <v>0</v>
      </c>
      <c r="E65" s="27">
        <v>0</v>
      </c>
      <c r="F65" s="6">
        <f t="shared" si="1"/>
        <v>0</v>
      </c>
      <c r="G65" s="17" t="str">
        <f t="shared" si="0"/>
        <v/>
      </c>
    </row>
    <row r="66" spans="1:7" ht="20.100000000000001" hidden="1" customHeight="1">
      <c r="A66" s="34">
        <f t="shared" si="2"/>
        <v>4</v>
      </c>
      <c r="B66" s="28"/>
      <c r="C66" s="30"/>
      <c r="D66" s="40">
        <v>0</v>
      </c>
      <c r="E66" s="27">
        <v>0</v>
      </c>
      <c r="F66" s="6">
        <f t="shared" si="1"/>
        <v>0</v>
      </c>
      <c r="G66" s="17" t="str">
        <f t="shared" si="0"/>
        <v/>
      </c>
    </row>
    <row r="67" spans="1:7" ht="20.100000000000001" customHeight="1">
      <c r="A67" s="68" t="s">
        <v>6</v>
      </c>
      <c r="B67" s="68"/>
      <c r="C67" s="68"/>
      <c r="D67" s="19">
        <f>SUM(D9:D60)</f>
        <v>14500</v>
      </c>
      <c r="E67" s="19"/>
      <c r="F67" s="19">
        <f>SUM(F9:F60)</f>
        <v>13991</v>
      </c>
      <c r="G67" s="19"/>
    </row>
    <row r="68" spans="1:7" ht="20.100000000000001" customHeight="1">
      <c r="A68" s="69" t="s">
        <v>60</v>
      </c>
      <c r="B68" s="69"/>
      <c r="C68" s="69"/>
      <c r="D68" s="70">
        <f>F67/D67</f>
        <v>0.96489655172413791</v>
      </c>
      <c r="E68" s="70"/>
      <c r="F68" s="70"/>
      <c r="G68" s="20"/>
    </row>
    <row r="69" spans="1:7" ht="20.100000000000001" customHeight="1">
      <c r="A69" s="71" t="s">
        <v>35</v>
      </c>
      <c r="B69" s="71"/>
      <c r="C69" s="71"/>
      <c r="D69" s="71" t="str">
        <f>IF(D68&lt;50%,B76,IF(D68&lt;70%,B75,IF(D68&lt;80%,B74,IF(D68&lt;90%,B73,B72))))</f>
        <v>A</v>
      </c>
      <c r="E69" s="71"/>
      <c r="F69" s="71"/>
      <c r="G69" s="21"/>
    </row>
    <row r="70" spans="1:7" ht="20.100000000000001" customHeight="1">
      <c r="E70" s="2"/>
      <c r="F70" s="2"/>
    </row>
    <row r="71" spans="1:7" ht="20.100000000000001" customHeight="1">
      <c r="B71" s="18" t="s">
        <v>39</v>
      </c>
    </row>
    <row r="72" spans="1:7" ht="20.100000000000001" customHeight="1">
      <c r="B72" s="7" t="s">
        <v>9</v>
      </c>
      <c r="C72" s="8" t="s">
        <v>10</v>
      </c>
    </row>
    <row r="73" spans="1:7" ht="20.100000000000001" customHeight="1">
      <c r="B73" s="7" t="s">
        <v>11</v>
      </c>
      <c r="C73" s="8" t="s">
        <v>12</v>
      </c>
    </row>
    <row r="74" spans="1:7" ht="20.100000000000001" customHeight="1">
      <c r="B74" s="7" t="s">
        <v>13</v>
      </c>
      <c r="C74" s="8" t="s">
        <v>14</v>
      </c>
    </row>
    <row r="75" spans="1:7" ht="20.100000000000001" customHeight="1">
      <c r="B75" s="7" t="s">
        <v>15</v>
      </c>
      <c r="C75" s="8" t="s">
        <v>16</v>
      </c>
    </row>
    <row r="76" spans="1:7" ht="20.100000000000001" customHeight="1">
      <c r="B76" s="7" t="s">
        <v>17</v>
      </c>
      <c r="C76" s="8" t="s">
        <v>18</v>
      </c>
    </row>
    <row r="77" spans="1:7" ht="24.75" customHeight="1"/>
    <row r="78" spans="1:7" ht="20.100000000000001" customHeight="1">
      <c r="A78" s="50"/>
      <c r="B78" s="55" t="s">
        <v>68</v>
      </c>
      <c r="C78" s="55"/>
      <c r="D78" s="55"/>
      <c r="E78" s="55"/>
      <c r="F78" s="55"/>
      <c r="G78" s="55"/>
    </row>
    <row r="79" spans="1:7" ht="7.5" customHeight="1">
      <c r="A79" s="50"/>
      <c r="B79" s="50"/>
      <c r="C79" s="50"/>
      <c r="D79" s="50"/>
      <c r="E79" s="50"/>
      <c r="F79" s="50"/>
      <c r="G79" s="50"/>
    </row>
    <row r="80" spans="1:7" ht="20.100000000000001" customHeight="1">
      <c r="A80" s="55" t="s">
        <v>37</v>
      </c>
      <c r="B80" s="55"/>
      <c r="C80" s="55"/>
      <c r="D80" s="55" t="s">
        <v>57</v>
      </c>
      <c r="E80" s="55"/>
      <c r="F80" s="55"/>
      <c r="G80" s="55"/>
    </row>
    <row r="81" spans="1:7" ht="57" customHeight="1">
      <c r="A81" s="50"/>
      <c r="B81" s="50"/>
      <c r="C81" s="24"/>
      <c r="D81" s="24"/>
      <c r="E81" s="24"/>
      <c r="F81" s="24"/>
      <c r="G81" s="24"/>
    </row>
    <row r="82" spans="1:7" ht="20.100000000000001" customHeight="1">
      <c r="A82" s="56" t="s">
        <v>40</v>
      </c>
      <c r="B82" s="56"/>
      <c r="C82" s="56"/>
      <c r="D82" s="55" t="s">
        <v>38</v>
      </c>
      <c r="E82" s="55"/>
      <c r="F82" s="55"/>
      <c r="G82" s="55"/>
    </row>
    <row r="83" spans="1:7" ht="20.100000000000001" customHeight="1">
      <c r="A83" s="55" t="s">
        <v>41</v>
      </c>
      <c r="B83" s="55"/>
      <c r="C83" s="55"/>
      <c r="D83" s="55"/>
      <c r="E83" s="55"/>
      <c r="F83" s="55"/>
      <c r="G83" s="55"/>
    </row>
  </sheetData>
  <autoFilter ref="A8:G69">
    <filterColumn colId="1" showButton="0"/>
    <filterColumn colId="3">
      <filters>
        <filter val="1,300"/>
        <filter val="14,500"/>
        <filter val="2,500"/>
        <filter val="4,700"/>
        <filter val="6,000"/>
        <filter val="96.49%"/>
        <filter val="A"/>
      </filters>
    </filterColumn>
  </autoFilter>
  <mergeCells count="21">
    <mergeCell ref="B78:G78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67:C67"/>
    <mergeCell ref="A68:C68"/>
    <mergeCell ref="D68:F68"/>
    <mergeCell ref="A69:C69"/>
    <mergeCell ref="D69:F69"/>
    <mergeCell ref="A80:C80"/>
    <mergeCell ref="D80:G80"/>
    <mergeCell ref="A82:C82"/>
    <mergeCell ref="D82:G82"/>
    <mergeCell ref="A83:C83"/>
    <mergeCell ref="D83:G83"/>
  </mergeCells>
  <conditionalFormatting sqref="G9:G66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Resume</vt:lpstr>
      <vt:lpstr>Mei</vt:lpstr>
      <vt:lpstr>June</vt:lpstr>
      <vt:lpstr>Juli</vt:lpstr>
      <vt:lpstr>Aug</vt:lpstr>
      <vt:lpstr>Aug!Print_Area</vt:lpstr>
      <vt:lpstr>Juli!Print_Area</vt:lpstr>
      <vt:lpstr>June!Print_Area</vt:lpstr>
      <vt:lpstr>Mei!Print_Area</vt:lpstr>
      <vt:lpstr>Aug!Print_Titles</vt:lpstr>
      <vt:lpstr>Juli!Print_Titles</vt:lpstr>
      <vt:lpstr>June!Print_Titles</vt:lpstr>
      <vt:lpstr>Mei!Print_Titles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2022-09-08T04:12:57Z</dcterms:modified>
</cp:coreProperties>
</file>