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_Bakcup\Document\"/>
    </mc:Choice>
  </mc:AlternateContent>
  <bookViews>
    <workbookView xWindow="-120" yWindow="-120" windowWidth="20730" windowHeight="11160"/>
  </bookViews>
  <sheets>
    <sheet name="nov" sheetId="13" r:id="rId1"/>
    <sheet name="BSC DIR PROD" sheetId="10" r:id="rId2"/>
    <sheet name="Sustainability" sheetId="3" state="hidden" r:id="rId3"/>
  </sheets>
  <definedNames>
    <definedName name="_xlnm.Print_Area" localSheetId="2">Sustainability!$A$1:$D$16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3" l="1"/>
  <c r="E40" i="13"/>
</calcChain>
</file>

<file path=xl/comments1.xml><?xml version="1.0" encoding="utf-8"?>
<comments xmlns="http://schemas.openxmlformats.org/spreadsheetml/2006/main">
  <authors>
    <author>Shanty</author>
  </authors>
  <commentList>
    <comment ref="V7" authorId="0" shapeId="0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Penyebab:</t>
        </r>
        <r>
          <rPr>
            <sz val="9"/>
            <color indexed="81"/>
            <rFont val="Tahoma"/>
            <family val="2"/>
          </rPr>
          <t xml:space="preserve">
Masih ada akumulasi gagal G2 tahun 2022 dan tahun 2023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family val="2"/>
          </rPr>
          <t xml:space="preserve">
a) Barang gagal G2 akumulasi thn 2022 harus dikembalikan ke Chitose max. Juli 2023 , bila tidak mengembalikan dianggap bukan gagal akibat akumulasi (PIC : Team Subkon)
b) Cek proses CV. Hinani 2x/ bulan , sebelumnya 1x sebulan (PIC : QC)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Penyebab:</t>
        </r>
        <r>
          <rPr>
            <sz val="9"/>
            <color indexed="81"/>
            <rFont val="Tahoma"/>
            <family val="2"/>
          </rPr>
          <t xml:space="preserve">
Masih ada akumulasi gagal G2 tahun 2022 dan tahun 2023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family val="2"/>
          </rPr>
          <t xml:space="preserve">
a) Barang gagal G2 akumulasi thn 2022 harus dikembalikan ke Chitose max. Juli 2023 , bila tidak mengembalikan dianggap bukan gagal akibat akumulasi (PIC : Team Subkon)
b) Cek proses CV. Hinani 2x/ bulan , sebelumnya 1x sebulan (PIC : QC)</t>
        </r>
      </text>
    </comment>
    <comment ref="U13" authorId="0" shapeId="0">
      <text>
        <r>
          <rPr>
            <b/>
            <sz val="9"/>
            <color indexed="81"/>
            <rFont val="Tahoma"/>
            <charset val="1"/>
          </rPr>
          <t>Shanty:</t>
        </r>
        <r>
          <rPr>
            <sz val="9"/>
            <color indexed="81"/>
            <rFont val="Tahoma"/>
            <charset val="1"/>
          </rPr>
          <t xml:space="preserve">
Inspeksi Berkala FG QC &amp; RND</t>
        </r>
      </text>
    </comment>
    <comment ref="V14" authorId="0" shapeId="0">
      <text>
        <r>
          <rPr>
            <b/>
            <sz val="9"/>
            <color indexed="81"/>
            <rFont val="Tahoma"/>
            <charset val="1"/>
          </rPr>
          <t xml:space="preserve">Shanty:
</t>
        </r>
        <r>
          <rPr>
            <b/>
            <u/>
            <sz val="9"/>
            <color indexed="81"/>
            <rFont val="Tahoma"/>
            <family val="2"/>
          </rPr>
          <t>Penyebab :</t>
        </r>
        <r>
          <rPr>
            <sz val="9"/>
            <color indexed="81"/>
            <rFont val="Tahoma"/>
            <charset val="1"/>
          </rPr>
          <t xml:space="preserve">
26 complain disebabkan oleh :
1.Handling(transportasi,dus dll) =12 complain
2.Kualitas internal = 2 complain
3.Kualitas supplier = 4 complain
4.Kurang komponen =5 complain
5.Salah komponen = 2 complain
6.Standar/Spec komponen= 1 complain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charset val="1"/>
          </rPr>
          <t xml:space="preserve">
1.Handling (koordinasi dgn rnd soal improve spec.dus)
2.Kualitas internal (meeting kualitas mingguan)
3.Kualitas supplier (audit supplier berkala)
4. Kurang komponen/salah komponen (koordinasi dgn prd soal improve sistem packing)
</t>
        </r>
      </text>
    </comment>
    <comment ref="W20" authorId="0" shapeId="0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Prosentase kehadiran bulan Juli = 94.09% ( 25 hari/5.68% ),dikarenakan banyak yang sakit 
yaitu :
M. Hudri = 2 hari
Shanty = 2 hari
Stefanus Bambang = 1 hari
Dendi = 1 hari
Gungun = 1 hari
Ridwan = 1 hari
Wawan = 1 hari
Amir Hamzah = 9 hari
Gian = 4 hari
Nanang = 2 hari
Rizki = 1 hari </t>
        </r>
      </text>
    </comment>
  </commentList>
</comments>
</file>

<file path=xl/sharedStrings.xml><?xml version="1.0" encoding="utf-8"?>
<sst xmlns="http://schemas.openxmlformats.org/spreadsheetml/2006/main" count="858" uniqueCount="348">
  <si>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</si>
  <si>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</si>
  <si>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</si>
  <si>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</si>
  <si>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</si>
  <si>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</si>
  <si>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</si>
  <si>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</si>
  <si>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</si>
  <si>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</si>
  <si>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</si>
  <si>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</si>
  <si>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</si>
  <si>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</si>
  <si>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</si>
  <si>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</si>
  <si>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</si>
  <si>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</si>
  <si>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</si>
  <si>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</si>
  <si>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</si>
  <si>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</si>
  <si>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</si>
  <si>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</si>
  <si>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</si>
  <si>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</si>
  <si>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</si>
  <si>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</si>
  <si>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</si>
  <si>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</si>
  <si>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</si>
  <si>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</si>
  <si>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</si>
  <si>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</si>
  <si>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</si>
  <si>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</si>
  <si>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INTERNAL PROCESS (IP)</t>
  </si>
  <si>
    <t>Cost Effectiveness</t>
  </si>
  <si>
    <t>Productivity</t>
  </si>
  <si>
    <t>Responsible Production Process</t>
  </si>
  <si>
    <t>System Capital</t>
  </si>
  <si>
    <t>Digitalization System</t>
  </si>
  <si>
    <t>Kegagalan G2/ bulan</t>
  </si>
  <si>
    <t>Komplain produk/ bulan</t>
  </si>
  <si>
    <t>1. Zero claim customer</t>
  </si>
  <si>
    <t>1. Menurunkan complain customer lokal dan ekspor</t>
  </si>
  <si>
    <t>CMS &amp; All Dept</t>
  </si>
  <si>
    <t>Produk hasil pengembangan tahun 2023 dapat diserap pasar</t>
  </si>
  <si>
    <t>1. Mengembangkan produk yang inovatif dan kompetitif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</si>
  <si>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</si>
  <si>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</si>
  <si>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</si>
  <si>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</si>
  <si>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</si>
  <si>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</si>
  <si>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</si>
  <si>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</si>
  <si>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</si>
  <si>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 xml:space="preserve">1. Meningkatkan program cost efisiensi 
</t>
  </si>
  <si>
    <t>1. Implementasi program pengembangan kompetensi</t>
  </si>
  <si>
    <t>1/Dept/Tahun</t>
  </si>
  <si>
    <t>HC&amp;GA, All Dept</t>
  </si>
  <si>
    <t>IT &amp; All Dept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</si>
  <si>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</si>
  <si>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</si>
  <si>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</si>
  <si>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</si>
  <si>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</si>
  <si>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</si>
  <si>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</si>
  <si>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</si>
  <si>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</si>
  <si>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</si>
  <si>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</si>
  <si>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</si>
  <si>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</si>
  <si>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</si>
  <si>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14,49 M</t>
  </si>
  <si>
    <t>1. Menurunkan complain internal (standar keberterimaan)</t>
  </si>
  <si>
    <t>1. Meningkatkan kualitas produk
2. Meningkatkan kompetensi dengan pelatihan yang fokus pada human skill dan technical skill</t>
  </si>
  <si>
    <t>All dept</t>
  </si>
  <si>
    <t>RND, QC, PRD, MKT &amp; Sales, BusDev</t>
  </si>
  <si>
    <t>Kompetensi karyawan semua level sesuai standar kompetensi</t>
  </si>
  <si>
    <t>100 % in Mei 2023</t>
  </si>
  <si>
    <t>Internal Complain per departemen/bulan</t>
  </si>
  <si>
    <t>Operasional Expenses / Tahun terhadap Budget</t>
  </si>
  <si>
    <t>PRD, QC, SCM, ENG,MSD, HC&amp;GA</t>
  </si>
  <si>
    <t>MKT &amp; Sales, BusDev, QC, PRD, SCM</t>
  </si>
  <si>
    <t>PRD, QC, QC, MSD,SCM</t>
  </si>
  <si>
    <t>CMS, CorSec,HC&amp;GA, All Dept</t>
  </si>
  <si>
    <t>MSD, ENG, Corsec, All Dept</t>
  </si>
  <si>
    <t>DIREKTORAT PRODUKSI- BALANCE SCORE CARD 2023 (DEPT:QC)</t>
  </si>
  <si>
    <t>QUALITY CONTROL (QC) - BALANCE SCORE CARD 2023</t>
  </si>
  <si>
    <t>Tingkat kehadiran karyawan</t>
  </si>
  <si>
    <t>0/Bulan</t>
  </si>
  <si>
    <t>0 Temuan 
Patroli 5S</t>
  </si>
  <si>
    <t>LEARNING &amp; GROWTH (LG)
20%</t>
  </si>
  <si>
    <t>BOBOT</t>
  </si>
  <si>
    <t>Pengendalian Kualitas dengan Penerapan Audit Quality Subcont</t>
  </si>
  <si>
    <t>Pengujian Sample Produk</t>
  </si>
  <si>
    <t>Program Conseling &amp; Motivation Awareness Kehadiran Kerja</t>
  </si>
  <si>
    <t>Penerapan Alat Keselematan Kerja Di Lingkungan QC</t>
  </si>
  <si>
    <t>2. Keterlibatan Kaizen / Bulan</t>
  </si>
  <si>
    <t>Meningkatkan efektivitas pemenuhan terhadap GCG, Kode etik, Peraturan &amp; perundangan</t>
  </si>
  <si>
    <t>Kegagalan G2 Internal</t>
  </si>
  <si>
    <t>Max 1 minggu</t>
  </si>
  <si>
    <t>Biaya Gagal G2 Subkon</t>
  </si>
  <si>
    <t>0 Temuan</t>
  </si>
  <si>
    <t>1x / 6 Bulan</t>
  </si>
  <si>
    <t>Menurunkan Biaya Fotocopy Checksheet dengan Konversi ke Cetak pada Kertas Stensil / Kertas Buram</t>
  </si>
  <si>
    <t>Program Cost Effisiensi Operasional QC</t>
  </si>
  <si>
    <t>Complain Produk NG</t>
  </si>
  <si>
    <t>MKT &amp; Sales, BusDev, PRD, QC, MSD,SCM</t>
  </si>
  <si>
    <t>2. Menurunkan complain customer lokal dan ekspor</t>
  </si>
  <si>
    <t>FINANCIAL
20%</t>
  </si>
  <si>
    <t>120 Juta/Thn</t>
  </si>
  <si>
    <t>1. Kaizen Strategis</t>
  </si>
  <si>
    <t>Kompetensi Karyawan Staf dan Non Staf</t>
  </si>
  <si>
    <t>Pelaksanaan Coaching</t>
  </si>
  <si>
    <t>100% Staf berada pada kategori Match &amp; Above</t>
  </si>
  <si>
    <t>Implementasi program pengembangan kompetensi</t>
  </si>
  <si>
    <t>Meningkatkan kepedulian karyawan terhadap 5S</t>
  </si>
  <si>
    <t>Meningkatkan Kehadiran Karyawan</t>
  </si>
  <si>
    <t>Menggerakkan program Kaizen</t>
  </si>
  <si>
    <t>Optimalisasi Penerapan Sistem Management ISO 9001</t>
  </si>
  <si>
    <t>Pemenuhan terhadap GCG, Kode etik, Peraturan &amp; perundangan</t>
  </si>
  <si>
    <t>2 minggu</t>
  </si>
  <si>
    <t>Implementasi ISO 14001 dan 45001</t>
  </si>
  <si>
    <t>Tingkat Kecelakaan Kerja</t>
  </si>
  <si>
    <t>0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</si>
  <si>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</si>
  <si>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</si>
  <si>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</si>
  <si>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</si>
  <si>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</si>
  <si>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</si>
  <si>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</si>
  <si>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Januari - Juni</t>
  </si>
  <si>
    <t>Juli - Desember</t>
  </si>
  <si>
    <t>Temuan Internal Audit/Surveilance</t>
  </si>
  <si>
    <t>Waktu Penutupan Temuan</t>
  </si>
  <si>
    <t>Pengembangan Sistem Informasi Berbasis Digitalisasi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</si>
  <si>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</si>
  <si>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</si>
  <si>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</si>
  <si>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</si>
  <si>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</si>
  <si>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Membuat Kaizen Strategis yang dapat diikutsertakan WOW Award</t>
  </si>
  <si>
    <t>Maret 2023</t>
  </si>
  <si>
    <t>Inspection Sampling di Gudang Stock Finish Good</t>
  </si>
  <si>
    <t>Pengendalian Kualitas Dengan Self Check QC, Improvement System QC &amp; System Packing</t>
  </si>
  <si>
    <t>Upgrading Dan Otomasi Mesin Uji (Uji Airmate sesuai JIS K6400-4,Impact Test Machine, Arm Chair Test, Tensile Strength)</t>
  </si>
  <si>
    <t>Right First Time System QC dengan Berbasis SCS (Supplier Component Spesification) Improvement System QC (Upgrade Tools Inspection : Colorimeter,Glossmeter dll)</t>
  </si>
  <si>
    <t>Implementasi Dashboard MO (Gagal)</t>
  </si>
  <si>
    <t>Optimalisasi Input Data SAP dengan Provide Data Gagal By HP</t>
  </si>
  <si>
    <t>Waktu Incoming Inspection</t>
  </si>
  <si>
    <t>H+0</t>
  </si>
  <si>
    <t>Pengendalian Kualitas dengan Self Check QC, Improvement QC System Internal Dan Peningkatan Kompetensi Karyawan Produksi QC Melalui Training QC Dan Leadership</t>
  </si>
  <si>
    <t>CUSTOMER
25%</t>
  </si>
  <si>
    <t>INTERNAL PROCESS (IP)
35%</t>
  </si>
  <si>
    <t>Meningkatkan kompetensi dengan pelatihan yang fokus pada human skill dan technical skill</t>
  </si>
  <si>
    <t xml:space="preserve">Meningkatkan program cost efisiensi </t>
  </si>
  <si>
    <t xml:space="preserve">Meningkatkan program cost efisiensi 
</t>
  </si>
  <si>
    <t>Mengembangkan produk yang inovatif dan kompetitif</t>
  </si>
  <si>
    <t>EVALUASI TARGET</t>
  </si>
  <si>
    <t>KETERANGAN</t>
  </si>
  <si>
    <t>BULAN JANUARI 2023</t>
  </si>
  <si>
    <t>95%(Diluar Cuti)</t>
  </si>
  <si>
    <t xml:space="preserve">Reject G2 </t>
  </si>
  <si>
    <t>Max. 1 minggu</t>
  </si>
  <si>
    <t>0 Temuan Patroli 5S</t>
  </si>
  <si>
    <t>Tidak ada Internal Audit</t>
  </si>
  <si>
    <t>-</t>
  </si>
  <si>
    <t>Belum dilakukan</t>
  </si>
  <si>
    <t>Untuk tahun 2023 , belum ada Kaizen yang diikutsertakan pada WOW Award</t>
  </si>
  <si>
    <t>Tidak terjadi kecelakaan kerja di Bagian QC</t>
  </si>
  <si>
    <t>Pengujian selesai max. 1 minggu</t>
  </si>
  <si>
    <t>On Progress</t>
  </si>
  <si>
    <t>Pada bulan Januari 2023, sudah selesai menetapkan Sasaran Mutu K3 dan Lingkungan serta HIRADC Bagian QC</t>
  </si>
  <si>
    <t>Pada bulan desember 2022,sudah selesai membuat Job Desc dan Matrix Competency Bagian QC</t>
  </si>
  <si>
    <t>Pada bulan Januari 2023, ada 1 kali complain sebanyak 4 pcs dari total sales 43.856 unit (0.009%)</t>
  </si>
  <si>
    <t>Tim SAP dan IT Chitose sedang mempersiapkan programnya</t>
  </si>
  <si>
    <t>* 75% dari 22 org personil QC menyampaikan Kaizen                                     * 1 Kaizen telah masuk ke Tim Kaizen (Roda khusus G1 di Assembling Yamato)</t>
  </si>
  <si>
    <t>% Kehadiran (Diluar Cuti)</t>
  </si>
  <si>
    <t>Pada bulan Januari 2023, Inspection Sampling di DC Baros (Roland,KUMI)</t>
  </si>
  <si>
    <t>Paling banyak gagal terbesar di CV.Hinani</t>
  </si>
  <si>
    <t>Hampir semua komponen bisa H+0, hanya untuk komponen mekanik masih H+1, karena harus inspeksi 100%</t>
  </si>
  <si>
    <t>1x</t>
  </si>
  <si>
    <t xml:space="preserve">Tidak ada complain dari Bagian Lain mengenai lolos inspeksi </t>
  </si>
  <si>
    <t xml:space="preserve">Budget Fotocopy QC = Rp.610.000/bln
</t>
  </si>
  <si>
    <t>BULAN FEBRUARI 2023</t>
  </si>
  <si>
    <t>Pada bulan Februari 2023, Inspection Sampling di DC Baros (Paramount)</t>
  </si>
  <si>
    <t>Pada bulan Februari 2023, ada 2 kali complain sebanyak 64 pcs dari total sales 47.955 unit (0.13%)</t>
  </si>
  <si>
    <t xml:space="preserve">98.18% </t>
  </si>
  <si>
    <t>* 75% dari 22 org personil QC menyampaikan Kaizen                                     * 1 Kaizen telah masuk ke Tim Kaizen (Mall Inspeksi Seat Foam Yamato/Cosmo)</t>
  </si>
  <si>
    <t>Evaluasi Job Desc &amp; Matrix Competency Bagian QC</t>
  </si>
  <si>
    <t>Pada bulan Februari 2023, sedang membuat Job Desk dan SOP berbasis K3 dan Lingkungan di Bagian QC</t>
  </si>
  <si>
    <t>BULAN MARET 2023</t>
  </si>
  <si>
    <t>Pada bulan Maret 2023, ada 2 kali complain sebanyak 21 pcs dari total sales 44.576 unit (0.04%)</t>
  </si>
  <si>
    <t>RP 190.350
( 31,2% dari budget )</t>
  </si>
  <si>
    <t>Pada bulan Maret 2023, Inspection Sampling di DC Baros (PUSKESAD)</t>
  </si>
  <si>
    <t>Untuk tahun 2023 , usulan kaizen untuk WOW Award 2023 sedang progress penyusunan proposal</t>
  </si>
  <si>
    <t>* 75% dari 22 org personil QC menyampaikan Kaizen                                     * 2 Kaizen telah masuk ke Tim Kaizen (Perbaikan gagal proses back caesar,perakitan Leg FTC di Konst.SO)</t>
  </si>
  <si>
    <t>Coaching kepada Senior Staff (2 org) dan Junior Staff (1 org)</t>
  </si>
  <si>
    <t>Sudah dilakukan</t>
  </si>
  <si>
    <t>Pada bulan Maret 2023, sedang membuat Job Desk dan SOP berbasis K3 dan Lingkungan di Bagian QC</t>
  </si>
  <si>
    <t>Q1 (JAN-MARET)</t>
  </si>
  <si>
    <t xml:space="preserve">Budget Fotocopy QC = Rp.1.830.000/3 bln
</t>
  </si>
  <si>
    <t>3x</t>
  </si>
  <si>
    <t>Pada bulan Jan-Maret 2023, Inspection Sampling di DC Baros (Roland,KUMI.Paramount)</t>
  </si>
  <si>
    <t>5x</t>
  </si>
  <si>
    <t>* 75% dari 22 org personil QC menyampaikan Kaizen                                     * 4 Kaizen telah masuk ke Tim Kaizen (Perbaikan gagal proses back caesar,perakitan Leg FTC di Konst.SO,Mall Inspeksi Cosmo/Yamato,Roda Gagal G1)</t>
  </si>
  <si>
    <t>Pada bulan Jan-Maret 2023, sedang membuat Job Desk dan SOP berbasis K3 dan Lingkungan di Bagian QC</t>
  </si>
  <si>
    <t>Rp.72.622.206/ 3 Bln                                   (Target 30.000.000/3 Bln)</t>
  </si>
  <si>
    <t>RP 469.500/3 Bln
( 25,6% dari budget )</t>
  </si>
  <si>
    <t>On Progress (75%)</t>
  </si>
  <si>
    <t>On Progress (50%)</t>
  </si>
  <si>
    <t>Bulan April  2023, sampai tahap pengumpulan data komponen besar sebagai bahan prosentase per produk</t>
  </si>
  <si>
    <t>Paling banyak gagal terbesar di CV.Hinani                           Penyebab : Akumulasi data gagal thn 2022                                  Tindakan selanjutnya : QC dan Team Subkon verifikasi ke Hinani dan dilakukan retur gagal thn 2022 harus habis sampai Maret 2023</t>
  </si>
  <si>
    <t>Pada bulan Jan-Maret 2023, ada 5 kali complain sebanyak 89 pcs dari total sales 136.387 unit (0,06%)                                    Penyebab : Hasil cat mudah karat ,karena komponen karat dibersihkan karat kemudian dicat                                      Tindakan selanjutnya : Penekanan SOP , barang karat tidak boleh dicat</t>
  </si>
  <si>
    <r>
      <t xml:space="preserve">1. Job Desc &amp; Matrix 
</t>
    </r>
    <r>
      <rPr>
        <b/>
        <i/>
        <sz val="11"/>
        <rFont val="Calibri"/>
        <family val="2"/>
        <scheme val="minor"/>
      </rPr>
      <t xml:space="preserve">(sudah selesai)
</t>
    </r>
    <r>
      <rPr>
        <sz val="11"/>
        <rFont val="Calibri"/>
        <family val="2"/>
        <scheme val="minor"/>
      </rPr>
      <t>2.</t>
    </r>
    <r>
      <rPr>
        <b/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Evaluasi Competency Bagian QC </t>
    </r>
    <r>
      <rPr>
        <b/>
        <i/>
        <sz val="11"/>
        <rFont val="Calibri"/>
        <family val="2"/>
        <scheme val="minor"/>
      </rPr>
      <t>(20%)</t>
    </r>
  </si>
  <si>
    <t>0 temuan</t>
  </si>
  <si>
    <t>Internal Complain</t>
  </si>
  <si>
    <t>BULAN APRIL 2023</t>
  </si>
  <si>
    <t>Prosentase (%)Gagal G2 Subkon</t>
  </si>
  <si>
    <t>Max. 0.5%</t>
  </si>
  <si>
    <t>SCM &amp; QC</t>
  </si>
  <si>
    <t>QC ,HC</t>
  </si>
  <si>
    <t xml:space="preserve">   QC,PRD,R&amp;D,ENG,        PPIC</t>
  </si>
  <si>
    <t>RP 101.000
( 16.55% dari budget )</t>
  </si>
  <si>
    <t>Pada bulan April 2023, Inspection Sampling di DC Baros (Roland Malaysia)</t>
  </si>
  <si>
    <t>Pada bulan April 2023, ada 1 kali complain sebanyak 1 pcs dari total sales 28.271 unit (0,003%)</t>
  </si>
  <si>
    <t>Kaizen strategisnya tetap berjalan, hanya terlambat saat pengumpulan proposal WOW Award</t>
  </si>
  <si>
    <t>Pada bulan April 2023, sedang membuat Job Desk dan SOP berbasis K3 dan Lingkungan di Bagian QC</t>
  </si>
  <si>
    <t>Gagal banyak dari Subkon RCA</t>
  </si>
  <si>
    <t>Gagal G2 dari Subkon RCA saja, CV Hinani dan Rajawali tidak ada gagal G2 dan Hari Kerjanya sedikit hanya 2 minggu</t>
  </si>
  <si>
    <t>* 75% dari 22 org personil QC menyampaikan Kaizen                                     * 1 Kaizen telah masuk ke Tim Kaizen (Pemisahan area dan komponen yang sudah diuji atau belum di area testing)</t>
  </si>
  <si>
    <t>BULAN MEI 2023</t>
  </si>
  <si>
    <t>* 75% dari 22 org personil QC menyampaikan Kaizen                                     * 1 Kaizen telah masuk ke Tim Kaizen (Modifikasi jig inspeksi Bushing Roland/Kawai)</t>
  </si>
  <si>
    <t>Gagal G2 dari Subkon Hinani, Rajawali dan RCA</t>
  </si>
  <si>
    <t>a) Temuan Audit External (SNI Nursing Bed= 0 Temuan) 
b) Temuan Audit Internal = 3 (2 Minor, 1 PP)</t>
  </si>
  <si>
    <t>Pada bulan Mei 2023, Inspection Sampling di DC Baros (Lobby Chair Paramount)</t>
  </si>
  <si>
    <t>Pada bulan Mei 2023, ada 6 kali complain sebanyak 177 pcs dari total sales 99.531 unit (0,17%)</t>
  </si>
  <si>
    <t>Sudah sesuai target</t>
  </si>
  <si>
    <t>On Progress
(Provide data gagal internal via aplikasi HP)</t>
  </si>
  <si>
    <t>Bulan Mei ini, progressnya sampai pada tahap mapping data base per item produk dan warna</t>
  </si>
  <si>
    <t>Gagal dari Subkon Hinani,Rajawali,RCA</t>
  </si>
  <si>
    <t>BULAN JUNI 2023</t>
  </si>
  <si>
    <t>Pada bulan Juni 2023, Inspection Sampling tidak dilakukan ( Request Sales hanya meminta QC cek sampling 1x/6 bln)</t>
  </si>
  <si>
    <t>Pada bulan Juni 2023, ada 8 kali complain sebanyak 124 pcs dari total sales 45.686 unit (0,27%)</t>
  </si>
  <si>
    <t>Bulan Juni ini, progressnya sampai pada tahap mapping data base semua item produk (3000 produk)</t>
  </si>
  <si>
    <t>* 75% dari 22 org personil QC menyampaikan Kaizen                                     * 1 Kaizen telah masuk ke Tim Kaizen (Area G1 dan G2 di QC Incoming)</t>
  </si>
  <si>
    <t>Pre-audit ISO Terintegrasi Tgl. 26 Juni 2023</t>
  </si>
  <si>
    <t>Tidak ada temuan</t>
  </si>
  <si>
    <t>BULAN JULI 2023</t>
  </si>
  <si>
    <t>Intensitas Penggunaan Energi Listrik Turun</t>
  </si>
  <si>
    <t>Intensitas Penggunaan Sumber Energi Fosil Turun</t>
  </si>
  <si>
    <t>Intensitas Penggunaan Air Turun</t>
  </si>
  <si>
    <t>Penggunaan kertas untuk dokumen menurun</t>
  </si>
  <si>
    <t>Pencapaian Target Intensitas Energi</t>
  </si>
  <si>
    <t>Pencapaian Target Intensitas Emisi CO2</t>
  </si>
  <si>
    <t>Pencapaian Target Intensitas Waste Water</t>
  </si>
  <si>
    <t>Pencapaian Target Solid Waste</t>
  </si>
  <si>
    <t>5% dari target intensitas energi ESG (0.012 GJ/pcs)</t>
  </si>
  <si>
    <t>5% dari target intensitas emisi CO2 ESG (0.033 ton CO2/pcs)</t>
  </si>
  <si>
    <t>5% dari target intensitas Waste Water ESG (0.06 m3/pcs)</t>
  </si>
  <si>
    <t>5% dari target intensitas Solid Waste ESG (0.0005 ton/pcs)</t>
  </si>
  <si>
    <t>* 75% dari 22 org personil QC menyampaikan Kaizen                                     * 1 Kaizen telah masuk ke Tim Kaizen (Penempelan Label Keiko Desk)</t>
  </si>
  <si>
    <t>1 Temuan OFI</t>
  </si>
  <si>
    <t>0/Tahun</t>
  </si>
  <si>
    <t>90% dari Budget ( Budget Rp. 610.000/bln )</t>
  </si>
  <si>
    <t>JANUARI</t>
  </si>
  <si>
    <t>FEBRUARI</t>
  </si>
  <si>
    <t>MARET</t>
  </si>
  <si>
    <t>APRIL</t>
  </si>
  <si>
    <t>MEI</t>
  </si>
  <si>
    <t>JUNI</t>
  </si>
  <si>
    <t>REALISASI</t>
  </si>
  <si>
    <t>REALISASI HALF 1</t>
  </si>
  <si>
    <t>EVALUASI HALF 1</t>
  </si>
  <si>
    <t>TIDAK TERCAPAI</t>
  </si>
  <si>
    <t>STATUS</t>
  </si>
  <si>
    <t>TERCAPAI</t>
  </si>
  <si>
    <t>Rp. 875.750
(23.92% dari 3.660.000 )</t>
  </si>
  <si>
    <t xml:space="preserve">5x/6 bln
</t>
  </si>
  <si>
    <t>RP 184.200
( 30.19% dari budget )</t>
  </si>
  <si>
    <t>RP 121.050
( 19.84% dari budget )</t>
  </si>
  <si>
    <t>RP 163.800
( 26,8 % dari budget )</t>
  </si>
  <si>
    <t>RP 115.350
( 18,9% dari budget )</t>
  </si>
  <si>
    <t xml:space="preserve">3 Temuan AMI </t>
  </si>
  <si>
    <t>75%
(7 Kaizen/6 bln)</t>
  </si>
  <si>
    <t>75%
(1 Kaizen)</t>
  </si>
  <si>
    <t>75%
(2 Kaizen)</t>
  </si>
  <si>
    <t>RP 240.750
( 39.46% dari budget )</t>
  </si>
  <si>
    <t>Bulan Juli ini, progressnya sampai pada tahap desain mode edit</t>
  </si>
  <si>
    <t>Tim IT Chitose dalam tahap desain mode edit</t>
  </si>
  <si>
    <t>Bulan Juni ini, progressnya sampai pada tahap collect database sub komponen</t>
  </si>
  <si>
    <t xml:space="preserve">3 Temuan audit mutu internal(2 Minor , 1 PP) </t>
  </si>
  <si>
    <t>Audit ISO Terintegrasi Tgl. 26 Juli 2023</t>
  </si>
  <si>
    <t>BULAN AGUST. 2023</t>
  </si>
  <si>
    <t>% Kehadiran tidak tercapai karena banyak yang sakit</t>
  </si>
  <si>
    <r>
      <rPr>
        <u/>
        <sz val="10"/>
        <rFont val="Calibri"/>
        <family val="2"/>
        <scheme val="minor"/>
      </rPr>
      <t xml:space="preserve">Penyebab Tidak Tercapai </t>
    </r>
    <r>
      <rPr>
        <sz val="10"/>
        <rFont val="Calibri"/>
        <family val="2"/>
        <scheme val="minor"/>
      </rPr>
      <t xml:space="preserve">: Masih ada akumulasi gagal tahun 2022 dan tahun 2023 baru dilaporkan oleh subkon ke Chitose ,Tindakan </t>
    </r>
    <r>
      <rPr>
        <b/>
        <sz val="10"/>
        <rFont val="Calibri"/>
        <family val="2"/>
        <scheme val="minor"/>
      </rPr>
      <t>Perbaikan/Pencegahan : 1) Brg gagal akumulasi thn 20</t>
    </r>
    <r>
      <rPr>
        <sz val="10"/>
        <rFont val="Calibri"/>
        <family val="2"/>
        <scheme val="minor"/>
      </rPr>
      <t>22 hrs diretur ke chitose max. Juli 2023 dan bila tidak akan dihitung gagal bln berjalan ,2) Cek proses ke CV.Hinani 1x/bln menjadi 2x/bln</t>
    </r>
  </si>
  <si>
    <t>Bulan Agust. ini, progressnya sampai pada tahap desain mode edit</t>
  </si>
  <si>
    <t>* 75% dari 22 org personil QC menyampaikan Kaizen                                     * 1 Kaizen telah masuk ke Tim Kaizen (Mall Inspeksi Hanako)</t>
  </si>
  <si>
    <t xml:space="preserve">Tidak ada Audit </t>
  </si>
  <si>
    <t>Inspection Sampling Kawai</t>
  </si>
  <si>
    <t>RP 85800
( 14.06% dari budget )</t>
  </si>
  <si>
    <t>% Kehadiran tidak tercapai karena ada 1 org yang sakit akibat kecelakaan lalu lintas</t>
  </si>
  <si>
    <t>Penyebab Tidak Tercapai : complain kurang komponen  1x, complain salah komponen 1x, complain las lepas 1x, complain komponen rusak/cacat 1x, complain jamur 1x, Tindakan Perbaikan/Pencegahan : 1) improve dus (koordinasi dgn rnd), 2)meeting kualitas mingguan,3)kurang komponen/salah komponen (koordinasi dgn prd,scm improve sistem packing)</t>
  </si>
  <si>
    <t>REALISASI AGUSTUS 2023</t>
  </si>
  <si>
    <t>Target Agustus</t>
  </si>
  <si>
    <t>Realisasi Agustus</t>
  </si>
  <si>
    <t>Keterangan</t>
  </si>
  <si>
    <t>10.000.000/bulan</t>
  </si>
  <si>
    <t>Max 0.5%</t>
  </si>
  <si>
    <t>90% dari Budget 
(Budget Rp. 610.000/bln)</t>
  </si>
  <si>
    <t>0/bulan</t>
  </si>
  <si>
    <t xml:space="preserve">Penyebab:
Complain salah komponen =1x
Complain kurang komponen =1x
Complain komponen cacat handling =1x
Complain Kualitas = 2x
Strategy :
1)Improve System Packing
2)Meeting Kualitas Mingguan
3)Improve Spec Dus
</t>
  </si>
  <si>
    <t>Penyebab:
Ada 1 orang yang sakit akibat Kecelakaan Lalu Lintas (SID=15 hari)
Strategy :
-</t>
  </si>
  <si>
    <t>Tidak ada audit</t>
  </si>
  <si>
    <t>Tidak ada kecelakaan kerja</t>
  </si>
  <si>
    <t>* 75% dari 22 org personil QC menyampaikan Kaizen                                     * 1 Kaizen telah masuk ke Tim Kaizen (Mall Inspeksi Back Board Hanako)</t>
  </si>
  <si>
    <t>REALISASI SEPTEMBER 2023</t>
  </si>
  <si>
    <t>Target September</t>
  </si>
  <si>
    <t>Realisasi September</t>
  </si>
  <si>
    <t>RP 127000
( 20,81% dari budget )</t>
  </si>
  <si>
    <t xml:space="preserve">Penyebab:
Complain salah komponen =2x
Complain kurang komponen =1x
Complain komponen cacat handling =1x
Complain Kualitas = 2x
Strategy :
1)Improve System Packing
2)Meeting Kualitas Mingguan
3)Improve Spec Dus
</t>
  </si>
  <si>
    <r>
      <rPr>
        <u/>
        <sz val="10"/>
        <rFont val="Calibri"/>
        <family val="2"/>
        <scheme val="minor"/>
      </rPr>
      <t xml:space="preserve">Penyebab Tidak Tercapai </t>
    </r>
    <r>
      <rPr>
        <sz val="10"/>
        <rFont val="Calibri"/>
        <family val="2"/>
        <scheme val="minor"/>
      </rPr>
      <t>: Banyak gagal cat Main Frame Kawai  ,Tindakan Perbaikan/Pencegahan</t>
    </r>
    <r>
      <rPr>
        <b/>
        <sz val="10"/>
        <rFont val="Calibri"/>
        <family val="2"/>
        <scheme val="minor"/>
      </rPr>
      <t xml:space="preserve"> : </t>
    </r>
    <r>
      <rPr>
        <sz val="10"/>
        <rFont val="Calibri"/>
        <family val="2"/>
        <scheme val="minor"/>
      </rPr>
      <t>1)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Training operator cat oleh CV.Hinani  ,2) Cek proses ke CV.Hinani 1x/bln menjadi 2x/bln</t>
    </r>
  </si>
  <si>
    <t>REALISASI OKTOBER 2023</t>
  </si>
  <si>
    <t>Target Oktober</t>
  </si>
  <si>
    <t>Realisasi Oktober</t>
  </si>
  <si>
    <t>RP 172500
( 28.27% dari budget )</t>
  </si>
  <si>
    <t>ON PROGRESS</t>
  </si>
  <si>
    <t>TIDAK TERCAPAI (Tidak Ada usulan kaizen )</t>
  </si>
  <si>
    <t>1 Kaizen telah masuk ke Tim Kaizen ( Mall Inspeksi Back Taro Jiro )</t>
  </si>
  <si>
    <t xml:space="preserve">Penyebab:
Complain kurang komponen =1x
Complain komponen cacat  =4X
Complain Packing Rusak =1x
Strategy :
1)Improve System Packing
2)Meeting Kualitas Mingguan
3)Improve Spec Dus
</t>
  </si>
  <si>
    <t xml:space="preserve">Penyebab:
Gagal chrome tinggi yaitu 1.61% , seharusnya standar max. 0.4%
Strategy :
1) Cek berkala analisa kimia
2) Perubahan posisi sensor di robot (karena sering tabrakan)
</t>
  </si>
  <si>
    <t>REALISASI NOVEMBER 2023</t>
  </si>
  <si>
    <t>Target November</t>
  </si>
  <si>
    <t>Realisasi November</t>
  </si>
  <si>
    <t>Max 3.21%</t>
  </si>
  <si>
    <t>RP 307800
( 50.45% dari budget )</t>
  </si>
  <si>
    <t>1 Kaizen telah masuk ke Tim Kaizen ( Jig Inspeksi Lubang Arm Wood )</t>
  </si>
  <si>
    <t>98%(Diluar Cuti)</t>
  </si>
  <si>
    <r>
      <rPr>
        <b/>
        <sz val="10"/>
        <rFont val="Calibri"/>
        <family val="2"/>
        <scheme val="minor"/>
      </rPr>
      <t>TIDAK TERCAPAI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Penyebab :</t>
    </r>
    <r>
      <rPr>
        <sz val="10"/>
        <rFont val="Calibri"/>
        <family val="2"/>
        <scheme val="minor"/>
      </rPr>
      <t xml:space="preserve">
Banyak gagal di Subkon sbb :
1. Trison  (Rp. ±7Juta)</t>
    </r>
    <r>
      <rPr>
        <sz val="7"/>
        <rFont val="Calibri"/>
        <family val="2"/>
      </rPr>
      <t xml:space="preserve">
</t>
    </r>
    <r>
      <rPr>
        <sz val="10"/>
        <rFont val="Calibri"/>
        <family val="2"/>
      </rPr>
      <t xml:space="preserve">2. Rajawali (Rp. ±2Juta)
3. HMS (Rp. ±1Juta)
</t>
    </r>
    <r>
      <rPr>
        <b/>
        <sz val="10"/>
        <rFont val="Calibri"/>
        <family val="2"/>
      </rPr>
      <t xml:space="preserve">Tindakan Perbaikan :
</t>
    </r>
    <r>
      <rPr>
        <sz val="10"/>
        <rFont val="Calibri"/>
        <family val="2"/>
      </rPr>
      <t>1. Cek kualitas berkala ke Subkon 1x/minggu
2. Training kualitas ke Subkon</t>
    </r>
  </si>
  <si>
    <r>
      <rPr>
        <b/>
        <sz val="11"/>
        <rFont val="Calibri"/>
        <family val="2"/>
        <scheme val="minor"/>
      </rPr>
      <t>TIDAK TERCAPAI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Penyebab :</t>
    </r>
    <r>
      <rPr>
        <sz val="11"/>
        <rFont val="Calibri"/>
        <family val="2"/>
        <scheme val="minor"/>
      </rPr>
      <t xml:space="preserve">
1. Complain kurang komponen = 1x
2. Complain cacat akibat handling = 2x
3. Complain kualitas internal = 7x
</t>
    </r>
    <r>
      <rPr>
        <b/>
        <sz val="11"/>
        <rFont val="Calibri"/>
        <family val="2"/>
        <scheme val="minor"/>
      </rPr>
      <t>Tindakan Perbaikan :</t>
    </r>
    <r>
      <rPr>
        <sz val="11"/>
        <rFont val="Calibri"/>
        <family val="2"/>
        <scheme val="minor"/>
      </rPr>
      <t xml:space="preserve">
1. Checklist kelengkapan komponen
2. Improve packing system
3. Meeting kualitas mingguan</t>
    </r>
  </si>
  <si>
    <t>Take Down
(Teknis Proses Pencatatan Data Saat ini sudah sesuai alur pada planning aplikasi)</t>
  </si>
  <si>
    <t>Take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</si>
</sst>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%"/>
    <numFmt numFmtId="165" formatCode="[$Rp-421]#,##0.00"/>
    <numFmt numFmtId="166" formatCode="0.00000"/>
    <numFmt numFmtId="167" formatCode="0.0000"/>
    <numFmt numFmtId="168" formatCode="[$Rp-421]#,##0"/>
    <numFmt numFmtId="169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/>
      <sz val="9"/>
      <color indexed="81"/>
      <name val="Tahoma"/>
      <family val="2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7"/>
      <name val="Calibri"/>
      <family val="2"/>
    </font>
    <font>
      <b/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3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348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9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7" fillId="0" borderId="12" xfId="0" applyFont="1" applyBorder="1" applyAlignment="1">
      <alignment vertical="center" readingOrder="1"/>
    </xf>
    <xf numFmtId="0" fontId="6" fillId="0" borderId="13" xfId="1" applyFont="1" applyBorder="1" applyAlignment="1">
      <alignment horizontal="left" vertical="center" wrapText="1"/>
    </xf>
    <xf numFmtId="9" fontId="6" fillId="0" borderId="13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 wrapText="1"/>
    </xf>
    <xf numFmtId="0" fontId="8" fillId="0" borderId="13" xfId="1" quotePrefix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8" fillId="0" borderId="13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9" fontId="8" fillId="0" borderId="13" xfId="1" quotePrefix="1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8" fillId="0" borderId="13" xfId="2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17" fontId="8" fillId="0" borderId="13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left" vertical="center" wrapText="1"/>
    </xf>
    <xf numFmtId="17" fontId="8" fillId="0" borderId="18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vertical="center" wrapText="1"/>
    </xf>
    <xf numFmtId="0" fontId="6" fillId="0" borderId="13" xfId="1" quotePrefix="1" applyFont="1" applyBorder="1" applyAlignment="1">
      <alignment vertical="center" wrapText="1"/>
    </xf>
    <xf numFmtId="0" fontId="6" fillId="0" borderId="10" xfId="1" quotePrefix="1" applyFont="1" applyBorder="1" applyAlignment="1">
      <alignment vertical="center" wrapText="1"/>
    </xf>
    <xf numFmtId="0" fontId="0" fillId="0" borderId="12" xfId="0" quotePrefix="1" applyBorder="1" applyAlignment="1">
      <alignment vertical="center" wrapText="1"/>
    </xf>
    <xf numFmtId="0" fontId="6" fillId="0" borderId="13" xfId="1" applyFont="1" applyBorder="1" applyAlignment="1">
      <alignment vertical="center"/>
    </xf>
    <xf numFmtId="0" fontId="6" fillId="0" borderId="10" xfId="1" applyFont="1" applyBorder="1" applyAlignment="1">
      <alignment horizontal="left" vertical="center" wrapText="1"/>
    </xf>
    <xf numFmtId="164" fontId="8" fillId="0" borderId="10" xfId="0" applyNumberFormat="1" applyFont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6" fillId="0" borderId="13" xfId="1" quotePrefix="1" applyFont="1" applyBorder="1" applyAlignment="1">
      <alignment horizontal="left" vertical="center" wrapText="1"/>
    </xf>
    <xf numFmtId="0" fontId="4" fillId="0" borderId="0" xfId="1" applyAlignment="1">
      <alignment horizontal="center" vertical="center"/>
    </xf>
    <xf numFmtId="9" fontId="6" fillId="0" borderId="13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12" xfId="0" quotePrefix="1" applyNumberForma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9" fontId="0" fillId="0" borderId="0" xfId="0" applyNumberFormat="1" applyAlignment="1">
      <alignment horizontal="center"/>
    </xf>
    <xf numFmtId="0" fontId="6" fillId="0" borderId="12" xfId="1" quotePrefix="1" applyFont="1" applyBorder="1" applyAlignment="1">
      <alignment vertical="center"/>
    </xf>
    <xf numFmtId="9" fontId="1" fillId="0" borderId="10" xfId="1" applyNumberFormat="1" applyFont="1" applyBorder="1" applyAlignment="1">
      <alignment horizontal="center" vertical="center" wrapText="1"/>
    </xf>
    <xf numFmtId="9" fontId="1" fillId="0" borderId="13" xfId="1" quotePrefix="1" applyNumberFormat="1" applyFont="1" applyBorder="1" applyAlignment="1">
      <alignment horizontal="center" vertical="center" wrapText="1"/>
    </xf>
    <xf numFmtId="9" fontId="6" fillId="0" borderId="13" xfId="1" quotePrefix="1" applyNumberFormat="1" applyFont="1" applyBorder="1" applyAlignment="1">
      <alignment horizontal="center" vertical="center" wrapText="1"/>
    </xf>
    <xf numFmtId="9" fontId="6" fillId="0" borderId="12" xfId="1" quotePrefix="1" applyNumberFormat="1" applyFont="1" applyBorder="1" applyAlignment="1">
      <alignment horizontal="center" vertical="center" wrapText="1"/>
    </xf>
    <xf numFmtId="9" fontId="1" fillId="0" borderId="13" xfId="1" applyNumberFormat="1" applyFont="1" applyBorder="1" applyAlignment="1">
      <alignment horizontal="center" vertical="center" wrapText="1"/>
    </xf>
    <xf numFmtId="0" fontId="1" fillId="0" borderId="13" xfId="1" quotePrefix="1" applyFont="1" applyBorder="1" applyAlignment="1">
      <alignment horizontal="left" vertical="center" wrapText="1"/>
    </xf>
    <xf numFmtId="9" fontId="6" fillId="0" borderId="10" xfId="1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 readingOrder="1"/>
    </xf>
    <xf numFmtId="9" fontId="8" fillId="0" borderId="13" xfId="1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 readingOrder="1"/>
    </xf>
    <xf numFmtId="0" fontId="6" fillId="0" borderId="18" xfId="1" quotePrefix="1" applyFont="1" applyBorder="1" applyAlignment="1">
      <alignment horizontal="left" vertical="center" wrapText="1"/>
    </xf>
    <xf numFmtId="9" fontId="6" fillId="0" borderId="18" xfId="1" quotePrefix="1" applyNumberFormat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9" fontId="6" fillId="0" borderId="14" xfId="1" quotePrefix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0" fontId="0" fillId="0" borderId="13" xfId="0" quotePrefix="1" applyBorder="1" applyAlignment="1">
      <alignment vertical="center" wrapText="1"/>
    </xf>
    <xf numFmtId="0" fontId="8" fillId="4" borderId="12" xfId="2" applyNumberFormat="1" applyFont="1" applyFill="1" applyBorder="1" applyAlignment="1">
      <alignment horizontal="center" vertical="center"/>
    </xf>
    <xf numFmtId="0" fontId="8" fillId="4" borderId="12" xfId="2" applyNumberFormat="1" applyFont="1" applyFill="1" applyBorder="1" applyAlignment="1">
      <alignment horizontal="left" vertical="center"/>
    </xf>
    <xf numFmtId="0" fontId="8" fillId="4" borderId="13" xfId="1" applyFont="1" applyFill="1" applyBorder="1" applyAlignment="1">
      <alignment horizontal="center" vertical="center" wrapText="1"/>
    </xf>
    <xf numFmtId="17" fontId="8" fillId="4" borderId="12" xfId="0" quotePrefix="1" applyNumberFormat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165" fontId="8" fillId="5" borderId="10" xfId="1" applyNumberFormat="1" applyFont="1" applyFill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0" fontId="8" fillId="4" borderId="12" xfId="2" applyNumberFormat="1" applyFont="1" applyFill="1" applyBorder="1" applyAlignment="1">
      <alignment horizontal="left" vertical="center" wrapText="1"/>
    </xf>
    <xf numFmtId="9" fontId="8" fillId="4" borderId="13" xfId="0" applyNumberFormat="1" applyFont="1" applyFill="1" applyBorder="1" applyAlignment="1">
      <alignment horizontal="center" vertical="center" wrapText="1"/>
    </xf>
    <xf numFmtId="17" fontId="13" fillId="0" borderId="13" xfId="0" applyNumberFormat="1" applyFont="1" applyBorder="1" applyAlignment="1">
      <alignment horizontal="center" vertical="center" wrapText="1"/>
    </xf>
    <xf numFmtId="9" fontId="8" fillId="4" borderId="13" xfId="0" applyNumberFormat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center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2" xfId="0" quotePrefix="1" applyNumberFormat="1" applyFont="1" applyFill="1" applyBorder="1" applyAlignment="1">
      <alignment horizontal="center" vertical="center" wrapText="1"/>
    </xf>
    <xf numFmtId="19" fontId="13" fillId="0" borderId="13" xfId="0" applyNumberFormat="1" applyFont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9" fontId="6" fillId="4" borderId="13" xfId="1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6" borderId="10" xfId="0" applyNumberFormat="1" applyFont="1" applyFill="1" applyBorder="1" applyAlignment="1">
      <alignment horizontal="center" vertical="center" wrapText="1"/>
    </xf>
    <xf numFmtId="9" fontId="8" fillId="4" borderId="14" xfId="0" applyNumberFormat="1" applyFont="1" applyFill="1" applyBorder="1" applyAlignment="1">
      <alignment horizontal="center" vertical="center" wrapText="1"/>
    </xf>
    <xf numFmtId="10" fontId="8" fillId="4" borderId="10" xfId="0" applyNumberFormat="1" applyFont="1" applyFill="1" applyBorder="1" applyAlignment="1">
      <alignment horizontal="center" vertical="center"/>
    </xf>
    <xf numFmtId="0" fontId="8" fillId="4" borderId="13" xfId="2" applyNumberFormat="1" applyFont="1" applyFill="1" applyBorder="1" applyAlignment="1">
      <alignment horizontal="left" vertical="center" wrapText="1"/>
    </xf>
    <xf numFmtId="0" fontId="8" fillId="6" borderId="13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left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19" fontId="8" fillId="0" borderId="13" xfId="0" applyNumberFormat="1" applyFont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readingOrder="1"/>
    </xf>
    <xf numFmtId="0" fontId="5" fillId="2" borderId="32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10" fontId="8" fillId="5" borderId="10" xfId="2" applyNumberFormat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10" fontId="8" fillId="4" borderId="10" xfId="2" applyNumberFormat="1" applyFont="1" applyFill="1" applyBorder="1" applyAlignment="1">
      <alignment horizontal="center" vertical="center" wrapText="1"/>
    </xf>
    <xf numFmtId="165" fontId="8" fillId="4" borderId="10" xfId="1" applyNumberFormat="1" applyFont="1" applyFill="1" applyBorder="1" applyAlignment="1">
      <alignment horizontal="center" vertical="center" wrapText="1"/>
    </xf>
    <xf numFmtId="17" fontId="8" fillId="4" borderId="13" xfId="0" applyNumberFormat="1" applyFont="1" applyFill="1" applyBorder="1" applyAlignment="1">
      <alignment horizontal="center" vertical="center" wrapText="1"/>
    </xf>
    <xf numFmtId="0" fontId="8" fillId="5" borderId="13" xfId="1" applyFont="1" applyFill="1" applyBorder="1" applyAlignment="1">
      <alignment horizontal="center" vertical="center" wrapText="1"/>
    </xf>
    <xf numFmtId="17" fontId="8" fillId="4" borderId="13" xfId="0" applyNumberFormat="1" applyFont="1" applyFill="1" applyBorder="1" applyAlignment="1">
      <alignment horizontal="left" vertical="center" wrapText="1"/>
    </xf>
    <xf numFmtId="164" fontId="8" fillId="4" borderId="14" xfId="0" applyNumberFormat="1" applyFont="1" applyFill="1" applyBorder="1" applyAlignment="1">
      <alignment horizontal="center" vertical="center"/>
    </xf>
    <xf numFmtId="0" fontId="8" fillId="4" borderId="12" xfId="1" quotePrefix="1" applyFont="1" applyFill="1" applyBorder="1" applyAlignment="1">
      <alignment horizontal="center" vertical="center" wrapText="1"/>
    </xf>
    <xf numFmtId="0" fontId="8" fillId="4" borderId="14" xfId="1" quotePrefix="1" applyFont="1" applyFill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8" fillId="0" borderId="12" xfId="2" applyNumberFormat="1" applyFont="1" applyFill="1" applyBorder="1" applyAlignment="1">
      <alignment horizontal="center" vertical="center" wrapText="1"/>
    </xf>
    <xf numFmtId="166" fontId="8" fillId="4" borderId="12" xfId="2" applyNumberFormat="1" applyFont="1" applyFill="1" applyBorder="1" applyAlignment="1">
      <alignment horizontal="center" vertical="center"/>
    </xf>
    <xf numFmtId="10" fontId="8" fillId="5" borderId="13" xfId="1" applyNumberFormat="1" applyFont="1" applyFill="1" applyBorder="1" applyAlignment="1">
      <alignment horizontal="center" vertical="center" wrapText="1"/>
    </xf>
    <xf numFmtId="167" fontId="8" fillId="4" borderId="12" xfId="2" applyNumberFormat="1" applyFont="1" applyFill="1" applyBorder="1" applyAlignment="1">
      <alignment horizontal="center" vertical="center"/>
    </xf>
    <xf numFmtId="1" fontId="8" fillId="4" borderId="12" xfId="2" applyNumberFormat="1" applyFont="1" applyFill="1" applyBorder="1" applyAlignment="1">
      <alignment horizontal="center" vertical="center"/>
    </xf>
    <xf numFmtId="165" fontId="15" fillId="5" borderId="14" xfId="1" applyNumberFormat="1" applyFont="1" applyFill="1" applyBorder="1" applyAlignment="1">
      <alignment horizontal="center" vertical="center" wrapText="1"/>
    </xf>
    <xf numFmtId="10" fontId="8" fillId="4" borderId="13" xfId="2" applyNumberFormat="1" applyFont="1" applyFill="1" applyBorder="1" applyAlignment="1">
      <alignment horizontal="center" vertical="center" wrapText="1"/>
    </xf>
    <xf numFmtId="168" fontId="8" fillId="5" borderId="10" xfId="1" applyNumberFormat="1" applyFont="1" applyFill="1" applyBorder="1" applyAlignment="1">
      <alignment horizontal="center" vertical="center" wrapText="1"/>
    </xf>
    <xf numFmtId="168" fontId="8" fillId="4" borderId="10" xfId="1" applyNumberFormat="1" applyFont="1" applyFill="1" applyBorder="1" applyAlignment="1">
      <alignment horizontal="center" vertical="center" wrapText="1"/>
    </xf>
    <xf numFmtId="169" fontId="6" fillId="4" borderId="13" xfId="1" applyNumberFormat="1" applyFont="1" applyFill="1" applyBorder="1" applyAlignment="1">
      <alignment horizontal="center" vertical="center" wrapText="1"/>
    </xf>
    <xf numFmtId="0" fontId="8" fillId="4" borderId="13" xfId="2" applyNumberFormat="1" applyFont="1" applyFill="1" applyBorder="1" applyAlignment="1">
      <alignment horizontal="center" vertical="center" wrapText="1"/>
    </xf>
    <xf numFmtId="17" fontId="8" fillId="5" borderId="13" xfId="0" applyNumberFormat="1" applyFont="1" applyFill="1" applyBorder="1" applyAlignment="1">
      <alignment horizontal="center" vertical="center" wrapText="1"/>
    </xf>
    <xf numFmtId="17" fontId="8" fillId="5" borderId="13" xfId="0" applyNumberFormat="1" applyFont="1" applyFill="1" applyBorder="1" applyAlignment="1">
      <alignment horizontal="left" vertical="center" wrapText="1"/>
    </xf>
    <xf numFmtId="17" fontId="15" fillId="5" borderId="13" xfId="0" applyNumberFormat="1" applyFont="1" applyFill="1" applyBorder="1" applyAlignment="1">
      <alignment horizontal="center" vertical="center" wrapText="1"/>
    </xf>
    <xf numFmtId="168" fontId="8" fillId="5" borderId="14" xfId="1" applyNumberFormat="1" applyFont="1" applyFill="1" applyBorder="1" applyAlignment="1">
      <alignment horizontal="center" vertical="center" wrapText="1"/>
    </xf>
    <xf numFmtId="0" fontId="8" fillId="4" borderId="13" xfId="2" applyNumberFormat="1" applyFont="1" applyFill="1" applyBorder="1" applyAlignment="1">
      <alignment vertical="center" wrapText="1"/>
    </xf>
    <xf numFmtId="10" fontId="8" fillId="5" borderId="10" xfId="0" applyNumberFormat="1" applyFont="1" applyFill="1" applyBorder="1" applyAlignment="1">
      <alignment horizontal="center" vertical="center"/>
    </xf>
    <xf numFmtId="0" fontId="5" fillId="7" borderId="13" xfId="1" applyFont="1" applyFill="1" applyBorder="1" applyAlignment="1">
      <alignment horizontal="center" vertical="center" wrapText="1"/>
    </xf>
    <xf numFmtId="0" fontId="5" fillId="7" borderId="10" xfId="1" applyFont="1" applyFill="1" applyBorder="1" applyAlignment="1">
      <alignment horizontal="center" vertical="center" wrapText="1"/>
    </xf>
    <xf numFmtId="0" fontId="21" fillId="5" borderId="14" xfId="1" applyFont="1" applyFill="1" applyBorder="1" applyAlignment="1">
      <alignment horizontal="left" vertical="top" wrapText="1"/>
    </xf>
    <xf numFmtId="0" fontId="21" fillId="5" borderId="13" xfId="1" applyFont="1" applyFill="1" applyBorder="1" applyAlignment="1">
      <alignment horizontal="left" vertical="top" wrapText="1"/>
    </xf>
    <xf numFmtId="164" fontId="21" fillId="5" borderId="10" xfId="0" applyNumberFormat="1" applyFont="1" applyFill="1" applyBorder="1" applyAlignment="1">
      <alignment horizontal="center" vertical="center" wrapText="1"/>
    </xf>
    <xf numFmtId="168" fontId="8" fillId="4" borderId="13" xfId="1" applyNumberFormat="1" applyFont="1" applyFill="1" applyBorder="1" applyAlignment="1">
      <alignment horizontal="center" vertical="center" wrapText="1"/>
    </xf>
    <xf numFmtId="169" fontId="8" fillId="4" borderId="13" xfId="1" applyNumberFormat="1" applyFont="1" applyFill="1" applyBorder="1" applyAlignment="1">
      <alignment horizontal="center" vertical="center" wrapText="1"/>
    </xf>
    <xf numFmtId="164" fontId="8" fillId="5" borderId="10" xfId="0" applyNumberFormat="1" applyFont="1" applyFill="1" applyBorder="1" applyAlignment="1">
      <alignment horizontal="center" vertical="center" wrapText="1"/>
    </xf>
    <xf numFmtId="168" fontId="8" fillId="8" borderId="13" xfId="1" applyNumberFormat="1" applyFont="1" applyFill="1" applyBorder="1" applyAlignment="1">
      <alignment horizontal="center" vertical="center" wrapText="1"/>
    </xf>
    <xf numFmtId="169" fontId="8" fillId="8" borderId="13" xfId="1" applyNumberFormat="1" applyFont="1" applyFill="1" applyBorder="1" applyAlignment="1">
      <alignment horizontal="center" vertical="center" wrapText="1"/>
    </xf>
    <xf numFmtId="9" fontId="6" fillId="8" borderId="13" xfId="1" applyNumberFormat="1" applyFont="1" applyFill="1" applyBorder="1" applyAlignment="1">
      <alignment horizontal="center" vertical="center" wrapText="1"/>
    </xf>
    <xf numFmtId="0" fontId="8" fillId="8" borderId="10" xfId="1" quotePrefix="1" applyFont="1" applyFill="1" applyBorder="1" applyAlignment="1">
      <alignment horizontal="center" vertical="center" wrapText="1"/>
    </xf>
    <xf numFmtId="0" fontId="8" fillId="8" borderId="13" xfId="1" quotePrefix="1" applyFont="1" applyFill="1" applyBorder="1" applyAlignment="1">
      <alignment horizontal="center" vertical="center" wrapText="1"/>
    </xf>
    <xf numFmtId="0" fontId="8" fillId="8" borderId="12" xfId="1" applyFont="1" applyFill="1" applyBorder="1" applyAlignment="1">
      <alignment horizontal="center" vertical="center" wrapText="1"/>
    </xf>
    <xf numFmtId="0" fontId="8" fillId="8" borderId="14" xfId="1" applyFont="1" applyFill="1" applyBorder="1" applyAlignment="1">
      <alignment horizontal="center" vertical="center" wrapText="1"/>
    </xf>
    <xf numFmtId="9" fontId="8" fillId="8" borderId="13" xfId="1" quotePrefix="1" applyNumberFormat="1" applyFont="1" applyFill="1" applyBorder="1" applyAlignment="1">
      <alignment horizontal="center" vertical="center" wrapText="1"/>
    </xf>
    <xf numFmtId="164" fontId="8" fillId="8" borderId="14" xfId="0" applyNumberFormat="1" applyFont="1" applyFill="1" applyBorder="1" applyAlignment="1">
      <alignment horizontal="center" vertical="center"/>
    </xf>
    <xf numFmtId="164" fontId="8" fillId="8" borderId="10" xfId="0" applyNumberFormat="1" applyFont="1" applyFill="1" applyBorder="1" applyAlignment="1">
      <alignment horizontal="center" vertical="center"/>
    </xf>
    <xf numFmtId="0" fontId="8" fillId="8" borderId="12" xfId="2" applyNumberFormat="1" applyFont="1" applyFill="1" applyBorder="1" applyAlignment="1">
      <alignment horizontal="center" vertical="center" wrapText="1"/>
    </xf>
    <xf numFmtId="166" fontId="8" fillId="8" borderId="12" xfId="2" applyNumberFormat="1" applyFont="1" applyFill="1" applyBorder="1" applyAlignment="1">
      <alignment horizontal="center" vertical="center"/>
    </xf>
    <xf numFmtId="0" fontId="8" fillId="8" borderId="12" xfId="2" applyNumberFormat="1" applyFont="1" applyFill="1" applyBorder="1" applyAlignment="1">
      <alignment horizontal="left" vertical="center"/>
    </xf>
    <xf numFmtId="0" fontId="8" fillId="8" borderId="13" xfId="1" applyFont="1" applyFill="1" applyBorder="1" applyAlignment="1">
      <alignment horizontal="center" vertical="center" wrapText="1"/>
    </xf>
    <xf numFmtId="9" fontId="8" fillId="8" borderId="13" xfId="0" applyNumberFormat="1" applyFont="1" applyFill="1" applyBorder="1" applyAlignment="1">
      <alignment horizontal="center" vertical="center" wrapText="1"/>
    </xf>
    <xf numFmtId="9" fontId="8" fillId="8" borderId="13" xfId="0" applyNumberFormat="1" applyFont="1" applyFill="1" applyBorder="1" applyAlignment="1">
      <alignment horizontal="left" vertical="center" wrapText="1"/>
    </xf>
    <xf numFmtId="0" fontId="8" fillId="8" borderId="13" xfId="2" applyNumberFormat="1" applyFont="1" applyFill="1" applyBorder="1" applyAlignment="1">
      <alignment vertical="center" wrapText="1"/>
    </xf>
    <xf numFmtId="9" fontId="8" fillId="8" borderId="12" xfId="0" applyNumberFormat="1" applyFont="1" applyFill="1" applyBorder="1" applyAlignment="1">
      <alignment horizontal="center" vertical="center" wrapText="1"/>
    </xf>
    <xf numFmtId="9" fontId="8" fillId="8" borderId="14" xfId="0" applyNumberFormat="1" applyFont="1" applyFill="1" applyBorder="1" applyAlignment="1">
      <alignment horizontal="center" vertical="center" wrapText="1"/>
    </xf>
    <xf numFmtId="9" fontId="8" fillId="8" borderId="10" xfId="0" applyNumberFormat="1" applyFont="1" applyFill="1" applyBorder="1" applyAlignment="1">
      <alignment horizontal="center" vertical="center" wrapText="1"/>
    </xf>
    <xf numFmtId="17" fontId="8" fillId="8" borderId="13" xfId="0" applyNumberFormat="1" applyFont="1" applyFill="1" applyBorder="1" applyAlignment="1">
      <alignment horizontal="center" vertical="center" wrapText="1"/>
    </xf>
    <xf numFmtId="17" fontId="8" fillId="8" borderId="13" xfId="0" applyNumberFormat="1" applyFont="1" applyFill="1" applyBorder="1" applyAlignment="1">
      <alignment horizontal="left" vertical="center" wrapText="1"/>
    </xf>
    <xf numFmtId="17" fontId="8" fillId="8" borderId="13" xfId="0" quotePrefix="1" applyNumberFormat="1" applyFont="1" applyFill="1" applyBorder="1" applyAlignment="1">
      <alignment horizontal="center" vertical="center" wrapText="1"/>
    </xf>
    <xf numFmtId="17" fontId="8" fillId="8" borderId="12" xfId="0" quotePrefix="1" applyNumberFormat="1" applyFont="1" applyFill="1" applyBorder="1" applyAlignment="1">
      <alignment horizontal="center" vertical="center" wrapText="1"/>
    </xf>
    <xf numFmtId="17" fontId="8" fillId="8" borderId="18" xfId="0" quotePrefix="1" applyNumberFormat="1" applyFont="1" applyFill="1" applyBorder="1" applyAlignment="1">
      <alignment horizontal="center" vertical="center" wrapText="1"/>
    </xf>
    <xf numFmtId="0" fontId="5" fillId="8" borderId="13" xfId="1" applyFont="1" applyFill="1" applyBorder="1" applyAlignment="1">
      <alignment horizontal="center" vertical="center" wrapText="1"/>
    </xf>
    <xf numFmtId="0" fontId="5" fillId="8" borderId="14" xfId="1" applyFont="1" applyFill="1" applyBorder="1" applyAlignment="1">
      <alignment horizontal="center" vertical="center" wrapText="1"/>
    </xf>
    <xf numFmtId="0" fontId="8" fillId="8" borderId="13" xfId="1" applyFont="1" applyFill="1" applyBorder="1" applyAlignment="1">
      <alignment horizontal="left" vertical="center" wrapText="1"/>
    </xf>
    <xf numFmtId="0" fontId="8" fillId="8" borderId="14" xfId="1" applyFont="1" applyFill="1" applyBorder="1" applyAlignment="1">
      <alignment horizontal="left" vertical="center" wrapText="1"/>
    </xf>
    <xf numFmtId="164" fontId="21" fillId="5" borderId="10" xfId="0" applyNumberFormat="1" applyFont="1" applyFill="1" applyBorder="1" applyAlignment="1">
      <alignment horizontal="left" vertical="center" wrapText="1"/>
    </xf>
    <xf numFmtId="0" fontId="5" fillId="7" borderId="14" xfId="1" applyFont="1" applyFill="1" applyBorder="1" applyAlignment="1">
      <alignment horizontal="center" vertical="center" wrapText="1"/>
    </xf>
    <xf numFmtId="164" fontId="8" fillId="8" borderId="10" xfId="0" applyNumberFormat="1" applyFont="1" applyFill="1" applyBorder="1" applyAlignment="1">
      <alignment horizontal="center" vertical="center" wrapText="1"/>
    </xf>
    <xf numFmtId="0" fontId="8" fillId="8" borderId="12" xfId="2" applyNumberFormat="1" applyFont="1" applyFill="1" applyBorder="1" applyAlignment="1">
      <alignment horizontal="center" vertical="center"/>
    </xf>
    <xf numFmtId="10" fontId="8" fillId="8" borderId="10" xfId="0" applyNumberFormat="1" applyFont="1" applyFill="1" applyBorder="1" applyAlignment="1">
      <alignment horizontal="center" vertical="center"/>
    </xf>
    <xf numFmtId="0" fontId="8" fillId="8" borderId="13" xfId="2" applyNumberFormat="1" applyFont="1" applyFill="1" applyBorder="1" applyAlignment="1">
      <alignment horizontal="center" vertical="center" wrapText="1"/>
    </xf>
    <xf numFmtId="168" fontId="8" fillId="5" borderId="13" xfId="1" applyNumberFormat="1" applyFont="1" applyFill="1" applyBorder="1" applyAlignment="1">
      <alignment horizontal="center" vertical="center" wrapText="1"/>
    </xf>
    <xf numFmtId="0" fontId="5" fillId="8" borderId="10" xfId="1" applyFont="1" applyFill="1" applyBorder="1" applyAlignment="1">
      <alignment horizontal="center" vertical="center" wrapText="1"/>
    </xf>
    <xf numFmtId="0" fontId="21" fillId="8" borderId="12" xfId="1" applyFont="1" applyFill="1" applyBorder="1" applyAlignment="1">
      <alignment horizontal="center" vertical="center"/>
    </xf>
    <xf numFmtId="10" fontId="8" fillId="8" borderId="13" xfId="1" applyNumberFormat="1" applyFont="1" applyFill="1" applyBorder="1" applyAlignment="1">
      <alignment horizontal="center" vertical="center" wrapText="1"/>
    </xf>
    <xf numFmtId="0" fontId="8" fillId="5" borderId="13" xfId="2" applyNumberFormat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21" fillId="5" borderId="13" xfId="1" applyFont="1" applyFill="1" applyBorder="1" applyAlignment="1">
      <alignment horizontal="left" vertical="center" wrapText="1"/>
    </xf>
    <xf numFmtId="9" fontId="8" fillId="8" borderId="12" xfId="0" applyNumberFormat="1" applyFont="1" applyFill="1" applyBorder="1" applyAlignment="1">
      <alignment horizontal="center" vertical="center" wrapText="1"/>
    </xf>
    <xf numFmtId="9" fontId="8" fillId="8" borderId="10" xfId="0" applyNumberFormat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left" vertical="center" wrapText="1"/>
    </xf>
    <xf numFmtId="0" fontId="8" fillId="5" borderId="14" xfId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left" vertical="center" wrapText="1"/>
    </xf>
    <xf numFmtId="0" fontId="8" fillId="8" borderId="12" xfId="1" quotePrefix="1" applyFont="1" applyFill="1" applyBorder="1" applyAlignment="1">
      <alignment horizontal="center" vertical="center" wrapText="1"/>
    </xf>
    <xf numFmtId="0" fontId="8" fillId="8" borderId="10" xfId="1" quotePrefix="1" applyFont="1" applyFill="1" applyBorder="1" applyAlignment="1">
      <alignment horizontal="center" vertical="center" wrapText="1"/>
    </xf>
    <xf numFmtId="10" fontId="8" fillId="8" borderId="13" xfId="0" applyNumberFormat="1" applyFont="1" applyFill="1" applyBorder="1" applyAlignment="1">
      <alignment horizontal="center" vertical="center"/>
    </xf>
    <xf numFmtId="164" fontId="8" fillId="8" borderId="12" xfId="0" applyNumberFormat="1" applyFont="1" applyFill="1" applyBorder="1" applyAlignment="1">
      <alignment horizontal="center" vertical="center" wrapText="1"/>
    </xf>
    <xf numFmtId="164" fontId="8" fillId="8" borderId="10" xfId="0" applyNumberFormat="1" applyFont="1" applyFill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8" fillId="4" borderId="12" xfId="1" quotePrefix="1" applyFont="1" applyFill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10" fontId="8" fillId="4" borderId="12" xfId="0" applyNumberFormat="1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164" fontId="8" fillId="4" borderId="12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0" fontId="8" fillId="5" borderId="12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center" vertical="center" wrapText="1"/>
    </xf>
    <xf numFmtId="10" fontId="8" fillId="8" borderId="14" xfId="0" applyNumberFormat="1" applyFont="1" applyFill="1" applyBorder="1" applyAlignment="1">
      <alignment horizontal="center" vertical="center"/>
    </xf>
    <xf numFmtId="10" fontId="8" fillId="8" borderId="10" xfId="0" applyNumberFormat="1" applyFont="1" applyFill="1" applyBorder="1" applyAlignment="1">
      <alignment horizontal="center" vertical="center"/>
    </xf>
    <xf numFmtId="0" fontId="8" fillId="8" borderId="12" xfId="1" applyFont="1" applyFill="1" applyBorder="1" applyAlignment="1">
      <alignment horizontal="center" vertical="center"/>
    </xf>
    <xf numFmtId="0" fontId="8" fillId="8" borderId="14" xfId="1" applyFont="1" applyFill="1" applyBorder="1" applyAlignment="1">
      <alignment horizontal="center" vertical="center"/>
    </xf>
    <xf numFmtId="0" fontId="8" fillId="8" borderId="10" xfId="1" applyFont="1" applyFill="1" applyBorder="1" applyAlignment="1">
      <alignment horizontal="center" vertical="center"/>
    </xf>
    <xf numFmtId="164" fontId="8" fillId="8" borderId="13" xfId="0" applyNumberFormat="1" applyFont="1" applyFill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10" fontId="8" fillId="4" borderId="14" xfId="0" applyNumberFormat="1" applyFont="1" applyFill="1" applyBorder="1" applyAlignment="1">
      <alignment horizontal="center" vertical="center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8" fillId="4" borderId="14" xfId="1" quotePrefix="1" applyFont="1" applyFill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164" fontId="8" fillId="4" borderId="14" xfId="0" applyNumberFormat="1" applyFont="1" applyFill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25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 readingOrder="1"/>
    </xf>
    <xf numFmtId="0" fontId="7" fillId="0" borderId="14" xfId="0" applyFont="1" applyBorder="1" applyAlignment="1">
      <alignment horizontal="left" vertical="center" wrapText="1" readingOrder="1"/>
    </xf>
    <xf numFmtId="0" fontId="7" fillId="0" borderId="10" xfId="0" applyFont="1" applyBorder="1" applyAlignment="1">
      <alignment horizontal="left" vertical="center" wrapText="1" readingOrder="1"/>
    </xf>
    <xf numFmtId="9" fontId="8" fillId="0" borderId="12" xfId="1" applyNumberFormat="1" applyFont="1" applyBorder="1" applyAlignment="1">
      <alignment horizontal="center" vertical="center" wrapText="1"/>
    </xf>
    <xf numFmtId="9" fontId="8" fillId="0" borderId="10" xfId="1" applyNumberFormat="1" applyFont="1" applyBorder="1" applyAlignment="1">
      <alignment horizontal="center" vertical="center" wrapText="1"/>
    </xf>
    <xf numFmtId="9" fontId="8" fillId="0" borderId="14" xfId="1" applyNumberFormat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readingOrder="1"/>
    </xf>
    <xf numFmtId="0" fontId="7" fillId="0" borderId="10" xfId="0" applyFont="1" applyBorder="1" applyAlignment="1">
      <alignment horizontal="left" vertical="center" readingOrder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2" xfId="1" quotePrefix="1" applyFont="1" applyBorder="1" applyAlignment="1">
      <alignment horizontal="left" vertical="center" wrapText="1"/>
    </xf>
    <xf numFmtId="0" fontId="6" fillId="0" borderId="10" xfId="1" quotePrefix="1" applyFont="1" applyBorder="1" applyAlignment="1">
      <alignment horizontal="left" vertical="center" wrapText="1"/>
    </xf>
    <xf numFmtId="0" fontId="8" fillId="0" borderId="12" xfId="1" quotePrefix="1" applyFont="1" applyBorder="1" applyAlignment="1">
      <alignment horizontal="center" vertical="center" wrapText="1"/>
    </xf>
    <xf numFmtId="0" fontId="8" fillId="0" borderId="10" xfId="1" quotePrefix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8" borderId="33" xfId="1" applyFont="1" applyFill="1" applyBorder="1" applyAlignment="1">
      <alignment horizontal="center" vertical="center" wrapText="1"/>
    </xf>
    <xf numFmtId="0" fontId="5" fillId="8" borderId="34" xfId="1" applyFont="1" applyFill="1" applyBorder="1" applyAlignment="1">
      <alignment horizontal="center" vertical="center" wrapText="1"/>
    </xf>
    <xf numFmtId="0" fontId="5" fillId="8" borderId="35" xfId="1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0" fontId="5" fillId="7" borderId="33" xfId="1" applyFont="1" applyFill="1" applyBorder="1" applyAlignment="1">
      <alignment horizontal="center" vertical="center" wrapText="1"/>
    </xf>
    <xf numFmtId="0" fontId="5" fillId="7" borderId="34" xfId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4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10" xfId="1" applyFont="1" applyFill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9" fontId="1" fillId="0" borderId="12" xfId="1" quotePrefix="1" applyNumberFormat="1" applyFont="1" applyBorder="1" applyAlignment="1">
      <alignment horizontal="center" vertical="center" wrapText="1"/>
    </xf>
    <xf numFmtId="9" fontId="1" fillId="0" borderId="10" xfId="1" quotePrefix="1" applyNumberFormat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4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6" fillId="0" borderId="13" xfId="1" applyFont="1" applyBorder="1" applyAlignment="1">
      <alignment horizontal="left" vertical="center" wrapText="1"/>
    </xf>
    <xf numFmtId="9" fontId="6" fillId="0" borderId="12" xfId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164" fontId="8" fillId="8" borderId="12" xfId="0" applyNumberFormat="1" applyFont="1" applyFill="1" applyBorder="1" applyAlignment="1">
      <alignment horizontal="center" vertical="center"/>
    </xf>
    <xf numFmtId="164" fontId="8" fillId="8" borderId="10" xfId="0" applyNumberFormat="1" applyFont="1" applyFill="1" applyBorder="1" applyAlignment="1">
      <alignment horizontal="center" vertical="center"/>
    </xf>
    <xf numFmtId="10" fontId="8" fillId="5" borderId="12" xfId="0" applyNumberFormat="1" applyFont="1" applyFill="1" applyBorder="1" applyAlignment="1">
      <alignment horizontal="center" vertical="center"/>
    </xf>
    <xf numFmtId="10" fontId="8" fillId="5" borderId="10" xfId="0" applyNumberFormat="1" applyFont="1" applyFill="1" applyBorder="1" applyAlignment="1">
      <alignment horizontal="center" vertical="center"/>
    </xf>
    <xf numFmtId="164" fontId="8" fillId="5" borderId="12" xfId="0" applyNumberFormat="1" applyFont="1" applyFill="1" applyBorder="1" applyAlignment="1">
      <alignment horizontal="left" vertical="center" wrapText="1"/>
    </xf>
    <xf numFmtId="164" fontId="8" fillId="5" borderId="10" xfId="0" applyNumberFormat="1" applyFont="1" applyFill="1" applyBorder="1" applyAlignment="1">
      <alignment horizontal="left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readingOrder="1"/>
    </xf>
    <xf numFmtId="0" fontId="7" fillId="0" borderId="24" xfId="0" applyFont="1" applyBorder="1" applyAlignment="1">
      <alignment horizontal="center" vertical="center" wrapText="1" readingOrder="1"/>
    </xf>
    <xf numFmtId="0" fontId="6" fillId="0" borderId="24" xfId="1" applyFont="1" applyBorder="1" applyAlignment="1">
      <alignment horizontal="left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17" fontId="8" fillId="0" borderId="24" xfId="0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6" fillId="0" borderId="26" xfId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13" xfId="0" applyFont="1" applyBorder="1" applyAlignment="1">
      <alignment vertical="center" readingOrder="1"/>
    </xf>
    <xf numFmtId="0" fontId="6" fillId="0" borderId="20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9" fontId="8" fillId="6" borderId="18" xfId="0" applyNumberFormat="1" applyFont="1" applyFill="1" applyBorder="1" applyAlignment="1">
      <alignment horizontal="left" vertical="center" wrapText="1"/>
    </xf>
    <xf numFmtId="9" fontId="8" fillId="6" borderId="18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CC"/>
      <color rgb="FFFFFF99"/>
      <color rgb="FF66FFFF"/>
      <color rgb="FFFF99FF"/>
      <color rgb="FF66CCFF"/>
      <color rgb="FFFF7C80"/>
      <color rgb="FF00CCFF"/>
      <color rgb="FF3E6FF8"/>
      <color rgb="FF2B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0</xdr:row>
      <xdr:rowOff>38100</xdr:rowOff>
    </xdr:from>
    <xdr:to>
      <xdr:col>1</xdr:col>
      <xdr:colOff>400050</xdr:colOff>
      <xdr:row>1</xdr:row>
      <xdr:rowOff>180975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949" y="38100"/>
          <a:ext cx="342901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409576</xdr:colOff>
      <xdr:row>0</xdr:row>
      <xdr:rowOff>28575</xdr:rowOff>
    </xdr:from>
    <xdr:to>
      <xdr:col>5</xdr:col>
      <xdr:colOff>942976</xdr:colOff>
      <xdr:row>1</xdr:row>
      <xdr:rowOff>276225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53626" y="28575"/>
          <a:ext cx="533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42"/>
  <sheetViews>
    <sheetView tabSelected="1" topLeftCell="B1" zoomScale="70" zoomScaleNormal="70" workbookViewId="0">
      <pane xSplit="4" ySplit="5" topLeftCell="F34" activePane="bottomRight" state="frozen"/>
      <selection activeCell="B1" sqref="B1"/>
      <selection pane="topRight" activeCell="F1" sqref="F1"/>
      <selection pane="bottomLeft" activeCell="B6" sqref="B6"/>
      <selection pane="bottomRight" activeCell="AM41" sqref="AM41"/>
    </sheetView>
  </sheetViews>
  <sheetFormatPr defaultRowHeight="15" x14ac:dyDescent="0.25"/>
  <cols>
    <col min="1" max="1" width="16" customWidth="1"/>
    <col min="2" max="2" width="18" hidden="1" customWidth="1"/>
    <col min="3" max="3" width="39" hidden="1" customWidth="1"/>
    <col min="4" max="4" width="44.85546875" customWidth="1"/>
    <col min="5" max="5" width="15.140625" style="44" customWidth="1"/>
    <col min="6" max="6" width="18" customWidth="1"/>
    <col min="7" max="7" width="13.85546875" hidden="1" customWidth="1"/>
    <col min="8" max="8" width="36.7109375" hidden="1" customWidth="1"/>
    <col min="9" max="9" width="13.42578125" hidden="1" customWidth="1"/>
    <col min="10" max="10" width="30.85546875" hidden="1" customWidth="1"/>
    <col min="11" max="11" width="14.5703125" hidden="1" customWidth="1"/>
    <col min="12" max="14" width="30" hidden="1" customWidth="1"/>
    <col min="15" max="15" width="12.7109375" hidden="1" customWidth="1"/>
    <col min="16" max="16" width="30" hidden="1" customWidth="1"/>
    <col min="17" max="17" width="13.5703125" hidden="1" customWidth="1"/>
    <col min="18" max="18" width="30" hidden="1" customWidth="1"/>
    <col min="19" max="19" width="12.5703125" hidden="1" customWidth="1"/>
    <col min="20" max="20" width="36.28515625" hidden="1" customWidth="1"/>
    <col min="21" max="21" width="20.28515625" hidden="1" customWidth="1"/>
    <col min="22" max="22" width="16.140625" hidden="1" customWidth="1"/>
    <col min="23" max="23" width="21.42578125" hidden="1" customWidth="1"/>
    <col min="24" max="27" width="31.42578125" hidden="1" customWidth="1"/>
    <col min="28" max="28" width="19.28515625" hidden="1" customWidth="1"/>
    <col min="29" max="30" width="25.28515625" hidden="1" customWidth="1"/>
    <col min="31" max="31" width="31" hidden="1" customWidth="1"/>
    <col min="32" max="35" width="28.28515625" hidden="1" customWidth="1"/>
    <col min="36" max="38" width="28.28515625" customWidth="1"/>
    <col min="39" max="39" width="78.42578125" customWidth="1"/>
    <col min="40" max="40" width="19.42578125" customWidth="1"/>
  </cols>
  <sheetData>
    <row r="1" spans="1:40" ht="15" customHeight="1" thickTop="1" x14ac:dyDescent="0.25">
      <c r="A1" s="266" t="s">
        <v>35</v>
      </c>
      <c r="B1" s="268" t="s">
        <v>92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80"/>
    </row>
    <row r="2" spans="1:40" ht="15" customHeight="1" thickBot="1" x14ac:dyDescent="0.3">
      <c r="A2" s="267"/>
      <c r="B2" s="270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81"/>
    </row>
    <row r="3" spans="1:40" ht="16.5" thickTop="1" thickBot="1" x14ac:dyDescent="0.3">
      <c r="A3" s="1"/>
      <c r="B3" s="2"/>
      <c r="C3" s="2"/>
      <c r="D3" s="1"/>
      <c r="E3" s="4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2"/>
      <c r="AN3" s="1"/>
    </row>
    <row r="4" spans="1:40" ht="15.75" customHeight="1" thickTop="1" x14ac:dyDescent="0.25">
      <c r="A4" s="254" t="s">
        <v>0</v>
      </c>
      <c r="B4" s="256" t="s">
        <v>1</v>
      </c>
      <c r="C4" s="257"/>
      <c r="D4" s="260" t="s">
        <v>2</v>
      </c>
      <c r="E4" s="260" t="s">
        <v>97</v>
      </c>
      <c r="F4" s="262" t="s">
        <v>3</v>
      </c>
      <c r="G4" s="275" t="s">
        <v>278</v>
      </c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7"/>
      <c r="T4" s="66" t="s">
        <v>165</v>
      </c>
      <c r="U4" s="278" t="s">
        <v>279</v>
      </c>
      <c r="V4" s="279"/>
      <c r="W4" s="66" t="s">
        <v>164</v>
      </c>
      <c r="X4" s="66" t="s">
        <v>165</v>
      </c>
      <c r="Y4" s="272" t="s">
        <v>309</v>
      </c>
      <c r="Z4" s="273"/>
      <c r="AA4" s="274"/>
      <c r="AB4" s="66" t="s">
        <v>164</v>
      </c>
      <c r="AC4" s="66" t="s">
        <v>165</v>
      </c>
      <c r="AD4" s="272" t="s">
        <v>322</v>
      </c>
      <c r="AE4" s="273"/>
      <c r="AF4" s="274"/>
      <c r="AG4" s="272" t="s">
        <v>328</v>
      </c>
      <c r="AH4" s="273"/>
      <c r="AI4" s="274"/>
      <c r="AJ4" s="272" t="s">
        <v>337</v>
      </c>
      <c r="AK4" s="273"/>
      <c r="AL4" s="274"/>
      <c r="AM4" s="262" t="s">
        <v>4</v>
      </c>
      <c r="AN4" s="264" t="s">
        <v>5</v>
      </c>
    </row>
    <row r="5" spans="1:40" ht="16.5" customHeight="1" x14ac:dyDescent="0.25">
      <c r="A5" s="255"/>
      <c r="B5" s="258"/>
      <c r="C5" s="259"/>
      <c r="D5" s="261"/>
      <c r="E5" s="261"/>
      <c r="F5" s="263"/>
      <c r="G5" s="68" t="s">
        <v>271</v>
      </c>
      <c r="H5" s="68" t="s">
        <v>166</v>
      </c>
      <c r="I5" s="68" t="s">
        <v>272</v>
      </c>
      <c r="J5" s="68" t="s">
        <v>190</v>
      </c>
      <c r="K5" s="68" t="s">
        <v>273</v>
      </c>
      <c r="L5" s="68" t="s">
        <v>197</v>
      </c>
      <c r="M5" s="68" t="s">
        <v>206</v>
      </c>
      <c r="N5" s="68" t="s">
        <v>206</v>
      </c>
      <c r="O5" s="68" t="s">
        <v>274</v>
      </c>
      <c r="P5" s="68" t="s">
        <v>223</v>
      </c>
      <c r="Q5" s="68" t="s">
        <v>275</v>
      </c>
      <c r="R5" s="68" t="s">
        <v>237</v>
      </c>
      <c r="S5" s="68" t="s">
        <v>276</v>
      </c>
      <c r="T5" s="68" t="s">
        <v>247</v>
      </c>
      <c r="U5" s="139" t="s">
        <v>277</v>
      </c>
      <c r="V5" s="139" t="s">
        <v>281</v>
      </c>
      <c r="W5" s="68" t="s">
        <v>254</v>
      </c>
      <c r="X5" s="68" t="s">
        <v>254</v>
      </c>
      <c r="Y5" s="172" t="s">
        <v>310</v>
      </c>
      <c r="Z5" s="172" t="s">
        <v>311</v>
      </c>
      <c r="AA5" s="172" t="s">
        <v>312</v>
      </c>
      <c r="AB5" s="68" t="s">
        <v>299</v>
      </c>
      <c r="AC5" s="68" t="s">
        <v>299</v>
      </c>
      <c r="AD5" s="172" t="s">
        <v>323</v>
      </c>
      <c r="AE5" s="140" t="s">
        <v>324</v>
      </c>
      <c r="AF5" s="172" t="s">
        <v>312</v>
      </c>
      <c r="AG5" s="183" t="s">
        <v>329</v>
      </c>
      <c r="AH5" s="183" t="s">
        <v>330</v>
      </c>
      <c r="AI5" s="183" t="s">
        <v>312</v>
      </c>
      <c r="AJ5" s="183" t="s">
        <v>338</v>
      </c>
      <c r="AK5" s="183" t="s">
        <v>339</v>
      </c>
      <c r="AL5" s="183" t="s">
        <v>312</v>
      </c>
      <c r="AM5" s="263"/>
      <c r="AN5" s="265"/>
    </row>
    <row r="6" spans="1:40" ht="16.5" customHeight="1" x14ac:dyDescent="0.25">
      <c r="A6" s="104"/>
      <c r="B6" s="107"/>
      <c r="C6" s="108"/>
      <c r="D6" s="101"/>
      <c r="E6" s="101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40"/>
      <c r="V6" s="140"/>
      <c r="W6" s="102"/>
      <c r="X6" s="102"/>
      <c r="Y6" s="173"/>
      <c r="Z6" s="173"/>
      <c r="AA6" s="173"/>
      <c r="AB6" s="105"/>
      <c r="AC6" s="105"/>
      <c r="AD6" s="173"/>
      <c r="AE6" s="177"/>
      <c r="AF6" s="177"/>
      <c r="AG6" s="177"/>
      <c r="AH6" s="177"/>
      <c r="AI6" s="177"/>
      <c r="AJ6" s="177"/>
      <c r="AK6" s="177"/>
      <c r="AL6" s="177"/>
      <c r="AM6" s="105"/>
      <c r="AN6" s="103"/>
    </row>
    <row r="7" spans="1:40" ht="146.25" customHeight="1" x14ac:dyDescent="0.25">
      <c r="A7" s="228" t="s">
        <v>114</v>
      </c>
      <c r="B7" s="243" t="s">
        <v>7</v>
      </c>
      <c r="C7" s="245" t="s">
        <v>161</v>
      </c>
      <c r="D7" s="23" t="s">
        <v>106</v>
      </c>
      <c r="E7" s="64">
        <v>0.1</v>
      </c>
      <c r="F7" s="65" t="s">
        <v>115</v>
      </c>
      <c r="G7" s="129">
        <v>19978309</v>
      </c>
      <c r="H7" s="82" t="s">
        <v>185</v>
      </c>
      <c r="I7" s="129">
        <v>29908419</v>
      </c>
      <c r="J7" s="82" t="s">
        <v>185</v>
      </c>
      <c r="K7" s="129">
        <v>22735478</v>
      </c>
      <c r="L7" s="82" t="s">
        <v>185</v>
      </c>
      <c r="M7" s="76" t="s">
        <v>213</v>
      </c>
      <c r="N7" s="100" t="s">
        <v>218</v>
      </c>
      <c r="O7" s="130">
        <v>3058422</v>
      </c>
      <c r="P7" s="111" t="s">
        <v>235</v>
      </c>
      <c r="Q7" s="130">
        <v>6073749</v>
      </c>
      <c r="R7" s="110" t="s">
        <v>239</v>
      </c>
      <c r="S7" s="130">
        <v>5179958</v>
      </c>
      <c r="T7" s="113">
        <v>5179958</v>
      </c>
      <c r="U7" s="129">
        <f>S7+Q7+O7+K7+I7+G7</f>
        <v>86934335</v>
      </c>
      <c r="V7" s="127" t="s">
        <v>280</v>
      </c>
      <c r="W7" s="136">
        <v>12442331</v>
      </c>
      <c r="X7" s="142" t="s">
        <v>301</v>
      </c>
      <c r="Y7" s="160" t="s">
        <v>313</v>
      </c>
      <c r="Z7" s="147">
        <v>1809749</v>
      </c>
      <c r="AA7" s="174"/>
      <c r="AB7" s="144">
        <v>1809749</v>
      </c>
      <c r="AC7" s="73"/>
      <c r="AD7" s="160" t="s">
        <v>313</v>
      </c>
      <c r="AE7" s="182">
        <v>12734633</v>
      </c>
      <c r="AF7" s="142" t="s">
        <v>327</v>
      </c>
      <c r="AG7" s="160" t="s">
        <v>313</v>
      </c>
      <c r="AH7" s="147">
        <v>5197577</v>
      </c>
      <c r="AI7" s="184" t="s">
        <v>282</v>
      </c>
      <c r="AJ7" s="160" t="s">
        <v>313</v>
      </c>
      <c r="AK7" s="182">
        <v>11529198</v>
      </c>
      <c r="AL7" s="188" t="s">
        <v>344</v>
      </c>
      <c r="AM7" s="282" t="s">
        <v>98</v>
      </c>
      <c r="AN7" s="200" t="s">
        <v>226</v>
      </c>
    </row>
    <row r="8" spans="1:40" ht="145.5" customHeight="1" x14ac:dyDescent="0.25">
      <c r="A8" s="228"/>
      <c r="B8" s="244"/>
      <c r="C8" s="246"/>
      <c r="D8" s="23" t="s">
        <v>224</v>
      </c>
      <c r="E8" s="64">
        <v>0.05</v>
      </c>
      <c r="F8" s="65" t="s">
        <v>225</v>
      </c>
      <c r="G8" s="112">
        <v>1.2999999999999999E-3</v>
      </c>
      <c r="H8" s="112">
        <v>2.5600000000000001E-2</v>
      </c>
      <c r="I8" s="112">
        <v>1.4E-3</v>
      </c>
      <c r="J8" s="112">
        <v>2.5600000000000001E-2</v>
      </c>
      <c r="K8" s="112">
        <v>3.0000000000000001E-3</v>
      </c>
      <c r="L8" s="112">
        <v>2.5600000000000001E-2</v>
      </c>
      <c r="M8" s="112">
        <v>2.5600000000000001E-2</v>
      </c>
      <c r="N8" s="112">
        <v>2.5600000000000001E-2</v>
      </c>
      <c r="O8" s="112">
        <v>4.8999999999999998E-3</v>
      </c>
      <c r="P8" s="82" t="s">
        <v>234</v>
      </c>
      <c r="Q8" s="112">
        <v>1.9E-3</v>
      </c>
      <c r="R8" s="73" t="s">
        <v>246</v>
      </c>
      <c r="S8" s="109">
        <v>6.1000000000000004E-3</v>
      </c>
      <c r="T8" s="115" t="s">
        <v>246</v>
      </c>
      <c r="U8" s="128">
        <v>1.8E-3</v>
      </c>
      <c r="V8" s="89" t="s">
        <v>282</v>
      </c>
      <c r="W8" s="124">
        <v>5.1000000000000004E-3</v>
      </c>
      <c r="X8" s="141" t="s">
        <v>301</v>
      </c>
      <c r="Y8" s="153" t="s">
        <v>314</v>
      </c>
      <c r="Z8" s="148">
        <v>3.5E-4</v>
      </c>
      <c r="AA8" s="175"/>
      <c r="AB8" s="145">
        <v>3.5E-4</v>
      </c>
      <c r="AC8" s="111"/>
      <c r="AD8" s="153" t="s">
        <v>314</v>
      </c>
      <c r="AE8" s="185">
        <v>2.3E-3</v>
      </c>
      <c r="AF8" s="160" t="s">
        <v>282</v>
      </c>
      <c r="AG8" s="153" t="s">
        <v>314</v>
      </c>
      <c r="AH8" s="185">
        <v>3.7000000000000002E-3</v>
      </c>
      <c r="AI8" s="160" t="s">
        <v>282</v>
      </c>
      <c r="AJ8" s="153" t="s">
        <v>314</v>
      </c>
      <c r="AK8" s="187" t="s">
        <v>340</v>
      </c>
      <c r="AL8" s="188" t="s">
        <v>344</v>
      </c>
      <c r="AM8" s="283"/>
      <c r="AN8" s="201"/>
    </row>
    <row r="9" spans="1:40" ht="69" customHeight="1" x14ac:dyDescent="0.25">
      <c r="A9" s="229"/>
      <c r="B9" s="106" t="s">
        <v>37</v>
      </c>
      <c r="C9" s="10" t="s">
        <v>162</v>
      </c>
      <c r="D9" s="8" t="s">
        <v>109</v>
      </c>
      <c r="E9" s="43">
        <v>0.05</v>
      </c>
      <c r="F9" s="43" t="s">
        <v>270</v>
      </c>
      <c r="G9" s="131" t="s">
        <v>287</v>
      </c>
      <c r="H9" s="89" t="s">
        <v>189</v>
      </c>
      <c r="I9" s="89" t="s">
        <v>288</v>
      </c>
      <c r="J9" s="89" t="s">
        <v>189</v>
      </c>
      <c r="K9" s="89" t="s">
        <v>199</v>
      </c>
      <c r="L9" s="89" t="s">
        <v>189</v>
      </c>
      <c r="M9" s="89" t="s">
        <v>214</v>
      </c>
      <c r="N9" s="89" t="s">
        <v>207</v>
      </c>
      <c r="O9" s="89" t="s">
        <v>229</v>
      </c>
      <c r="P9" s="89" t="s">
        <v>189</v>
      </c>
      <c r="Q9" s="89" t="s">
        <v>285</v>
      </c>
      <c r="R9" s="89" t="s">
        <v>189</v>
      </c>
      <c r="S9" s="89" t="s">
        <v>286</v>
      </c>
      <c r="T9" s="89" t="s">
        <v>189</v>
      </c>
      <c r="U9" s="89" t="s">
        <v>283</v>
      </c>
      <c r="V9" s="89" t="s">
        <v>282</v>
      </c>
      <c r="W9" s="89" t="s">
        <v>293</v>
      </c>
      <c r="X9" s="89"/>
      <c r="Y9" s="149" t="s">
        <v>315</v>
      </c>
      <c r="Z9" s="149" t="s">
        <v>306</v>
      </c>
      <c r="AA9" s="149"/>
      <c r="AB9" s="89" t="s">
        <v>306</v>
      </c>
      <c r="AC9" s="89"/>
      <c r="AD9" s="149" t="s">
        <v>315</v>
      </c>
      <c r="AE9" s="149" t="s">
        <v>325</v>
      </c>
      <c r="AF9" s="149" t="s">
        <v>282</v>
      </c>
      <c r="AG9" s="149" t="s">
        <v>315</v>
      </c>
      <c r="AH9" s="149" t="s">
        <v>331</v>
      </c>
      <c r="AI9" s="149" t="s">
        <v>282</v>
      </c>
      <c r="AJ9" s="149" t="s">
        <v>315</v>
      </c>
      <c r="AK9" s="149" t="s">
        <v>341</v>
      </c>
      <c r="AL9" s="150" t="s">
        <v>282</v>
      </c>
      <c r="AM9" s="31" t="s">
        <v>110</v>
      </c>
      <c r="AN9" s="11" t="s">
        <v>8</v>
      </c>
    </row>
    <row r="10" spans="1:40" ht="41.25" customHeight="1" x14ac:dyDescent="0.25">
      <c r="A10" s="233" t="s">
        <v>158</v>
      </c>
      <c r="B10" s="234" t="s">
        <v>10</v>
      </c>
      <c r="C10" s="230" t="s">
        <v>78</v>
      </c>
      <c r="D10" s="247" t="s">
        <v>222</v>
      </c>
      <c r="E10" s="237">
        <v>0.1</v>
      </c>
      <c r="F10" s="249" t="s">
        <v>94</v>
      </c>
      <c r="G10" s="202">
        <v>0</v>
      </c>
      <c r="H10" s="202" t="s">
        <v>188</v>
      </c>
      <c r="I10" s="202">
        <v>0</v>
      </c>
      <c r="J10" s="202" t="s">
        <v>188</v>
      </c>
      <c r="K10" s="202">
        <v>0</v>
      </c>
      <c r="L10" s="202" t="s">
        <v>188</v>
      </c>
      <c r="M10" s="202">
        <v>0</v>
      </c>
      <c r="N10" s="202" t="s">
        <v>188</v>
      </c>
      <c r="O10" s="202">
        <v>0</v>
      </c>
      <c r="P10" s="202" t="s">
        <v>188</v>
      </c>
      <c r="Q10" s="202">
        <v>0</v>
      </c>
      <c r="R10" s="202" t="s">
        <v>188</v>
      </c>
      <c r="S10" s="202">
        <v>0</v>
      </c>
      <c r="T10" s="202" t="s">
        <v>188</v>
      </c>
      <c r="U10" s="202">
        <v>0</v>
      </c>
      <c r="V10" s="202" t="s">
        <v>282</v>
      </c>
      <c r="W10" s="202">
        <v>0</v>
      </c>
      <c r="X10" s="118"/>
      <c r="Y10" s="194" t="s">
        <v>316</v>
      </c>
      <c r="Z10" s="194">
        <v>0</v>
      </c>
      <c r="AA10" s="194"/>
      <c r="AB10" s="202">
        <v>0</v>
      </c>
      <c r="AC10" s="202"/>
      <c r="AD10" s="194" t="s">
        <v>316</v>
      </c>
      <c r="AE10" s="194">
        <v>0</v>
      </c>
      <c r="AF10" s="194" t="s">
        <v>282</v>
      </c>
      <c r="AG10" s="194" t="s">
        <v>316</v>
      </c>
      <c r="AH10" s="194">
        <v>0</v>
      </c>
      <c r="AI10" s="194" t="s">
        <v>282</v>
      </c>
      <c r="AJ10" s="194" t="s">
        <v>316</v>
      </c>
      <c r="AK10" s="194">
        <v>0</v>
      </c>
      <c r="AL10" s="194" t="s">
        <v>282</v>
      </c>
      <c r="AM10" s="220" t="s">
        <v>152</v>
      </c>
      <c r="AN10" s="199" t="s">
        <v>80</v>
      </c>
    </row>
    <row r="11" spans="1:40" x14ac:dyDescent="0.25">
      <c r="A11" s="228"/>
      <c r="B11" s="235"/>
      <c r="C11" s="231"/>
      <c r="D11" s="248"/>
      <c r="E11" s="238"/>
      <c r="F11" s="250"/>
      <c r="G11" s="223"/>
      <c r="H11" s="223"/>
      <c r="I11" s="223"/>
      <c r="J11" s="223"/>
      <c r="K11" s="223"/>
      <c r="L11" s="223"/>
      <c r="M11" s="203"/>
      <c r="N11" s="203"/>
      <c r="O11" s="223"/>
      <c r="P11" s="223"/>
      <c r="Q11" s="223"/>
      <c r="R11" s="223"/>
      <c r="S11" s="223"/>
      <c r="T11" s="223"/>
      <c r="U11" s="203"/>
      <c r="V11" s="203"/>
      <c r="W11" s="203"/>
      <c r="X11" s="77"/>
      <c r="Y11" s="195"/>
      <c r="Z11" s="195"/>
      <c r="AA11" s="195"/>
      <c r="AB11" s="203"/>
      <c r="AC11" s="203"/>
      <c r="AD11" s="195"/>
      <c r="AE11" s="195"/>
      <c r="AF11" s="195"/>
      <c r="AG11" s="195"/>
      <c r="AH11" s="195"/>
      <c r="AI11" s="195"/>
      <c r="AJ11" s="195"/>
      <c r="AK11" s="195"/>
      <c r="AL11" s="195"/>
      <c r="AM11" s="221"/>
      <c r="AN11" s="200"/>
    </row>
    <row r="12" spans="1:40" ht="92.25" customHeight="1" x14ac:dyDescent="0.25">
      <c r="A12" s="228"/>
      <c r="B12" s="235"/>
      <c r="C12" s="231"/>
      <c r="D12" s="41" t="s">
        <v>155</v>
      </c>
      <c r="E12" s="58">
        <v>0.02</v>
      </c>
      <c r="F12" s="13" t="s">
        <v>156</v>
      </c>
      <c r="G12" s="88" t="s">
        <v>156</v>
      </c>
      <c r="H12" s="88" t="s">
        <v>186</v>
      </c>
      <c r="I12" s="88" t="s">
        <v>156</v>
      </c>
      <c r="J12" s="88" t="s">
        <v>186</v>
      </c>
      <c r="K12" s="88" t="s">
        <v>156</v>
      </c>
      <c r="L12" s="88" t="s">
        <v>186</v>
      </c>
      <c r="M12" s="88" t="s">
        <v>156</v>
      </c>
      <c r="N12" s="88" t="s">
        <v>186</v>
      </c>
      <c r="O12" s="88" t="s">
        <v>156</v>
      </c>
      <c r="P12" s="88" t="s">
        <v>186</v>
      </c>
      <c r="Q12" s="88" t="s">
        <v>156</v>
      </c>
      <c r="R12" s="88" t="s">
        <v>186</v>
      </c>
      <c r="S12" s="88" t="s">
        <v>156</v>
      </c>
      <c r="T12" s="88" t="s">
        <v>186</v>
      </c>
      <c r="U12" s="88" t="s">
        <v>156</v>
      </c>
      <c r="V12" s="88" t="s">
        <v>282</v>
      </c>
      <c r="W12" s="88" t="s">
        <v>156</v>
      </c>
      <c r="X12" s="119"/>
      <c r="Y12" s="151" t="s">
        <v>156</v>
      </c>
      <c r="Z12" s="151" t="s">
        <v>156</v>
      </c>
      <c r="AA12" s="151"/>
      <c r="AB12" s="88" t="s">
        <v>156</v>
      </c>
      <c r="AC12" s="88"/>
      <c r="AD12" s="151" t="s">
        <v>156</v>
      </c>
      <c r="AE12" s="151" t="s">
        <v>156</v>
      </c>
      <c r="AF12" s="151" t="s">
        <v>282</v>
      </c>
      <c r="AG12" s="151" t="s">
        <v>156</v>
      </c>
      <c r="AH12" s="151" t="s">
        <v>156</v>
      </c>
      <c r="AI12" s="151" t="s">
        <v>282</v>
      </c>
      <c r="AJ12" s="151" t="s">
        <v>156</v>
      </c>
      <c r="AK12" s="151" t="s">
        <v>156</v>
      </c>
      <c r="AL12" s="151" t="s">
        <v>282</v>
      </c>
      <c r="AM12" s="221"/>
      <c r="AN12" s="200"/>
    </row>
    <row r="13" spans="1:40" ht="60" x14ac:dyDescent="0.25">
      <c r="A13" s="228"/>
      <c r="B13" s="235"/>
      <c r="C13" s="232"/>
      <c r="D13" s="41" t="s">
        <v>149</v>
      </c>
      <c r="E13" s="58">
        <v>0.03</v>
      </c>
      <c r="F13" s="13" t="s">
        <v>108</v>
      </c>
      <c r="G13" s="77" t="s">
        <v>187</v>
      </c>
      <c r="H13" s="77" t="s">
        <v>184</v>
      </c>
      <c r="I13" s="77" t="s">
        <v>187</v>
      </c>
      <c r="J13" s="77" t="s">
        <v>191</v>
      </c>
      <c r="K13" s="77" t="s">
        <v>187</v>
      </c>
      <c r="L13" s="77" t="s">
        <v>200</v>
      </c>
      <c r="M13" s="77" t="s">
        <v>208</v>
      </c>
      <c r="N13" s="77" t="s">
        <v>209</v>
      </c>
      <c r="O13" s="77" t="s">
        <v>187</v>
      </c>
      <c r="P13" s="77" t="s">
        <v>230</v>
      </c>
      <c r="Q13" s="77" t="s">
        <v>187</v>
      </c>
      <c r="R13" s="77" t="s">
        <v>241</v>
      </c>
      <c r="S13" s="77">
        <v>0</v>
      </c>
      <c r="T13" s="77" t="s">
        <v>248</v>
      </c>
      <c r="U13" s="89" t="s">
        <v>284</v>
      </c>
      <c r="V13" s="77" t="s">
        <v>282</v>
      </c>
      <c r="W13" s="77">
        <v>0</v>
      </c>
      <c r="X13" s="88"/>
      <c r="Y13" s="151" t="s">
        <v>108</v>
      </c>
      <c r="Z13" s="150" t="s">
        <v>187</v>
      </c>
      <c r="AA13" s="150"/>
      <c r="AB13" s="77" t="s">
        <v>187</v>
      </c>
      <c r="AC13" s="77" t="s">
        <v>305</v>
      </c>
      <c r="AD13" s="151" t="s">
        <v>108</v>
      </c>
      <c r="AE13" s="150" t="s">
        <v>187</v>
      </c>
      <c r="AF13" s="150" t="s">
        <v>282</v>
      </c>
      <c r="AG13" s="151" t="s">
        <v>108</v>
      </c>
      <c r="AH13" s="150" t="s">
        <v>187</v>
      </c>
      <c r="AI13" s="150" t="s">
        <v>282</v>
      </c>
      <c r="AJ13" s="151" t="s">
        <v>108</v>
      </c>
      <c r="AK13" s="150" t="s">
        <v>187</v>
      </c>
      <c r="AL13" s="150" t="s">
        <v>282</v>
      </c>
      <c r="AM13" s="222"/>
      <c r="AN13" s="201"/>
    </row>
    <row r="14" spans="1:40" ht="15" customHeight="1" x14ac:dyDescent="0.25">
      <c r="A14" s="228"/>
      <c r="B14" s="235"/>
      <c r="C14" s="251" t="s">
        <v>113</v>
      </c>
      <c r="D14" s="240" t="s">
        <v>111</v>
      </c>
      <c r="E14" s="237">
        <v>0.05</v>
      </c>
      <c r="F14" s="295" t="s">
        <v>94</v>
      </c>
      <c r="G14" s="298">
        <v>0</v>
      </c>
      <c r="H14" s="224" t="s">
        <v>180</v>
      </c>
      <c r="I14" s="208">
        <v>1</v>
      </c>
      <c r="J14" s="208" t="s">
        <v>192</v>
      </c>
      <c r="K14" s="208">
        <v>1</v>
      </c>
      <c r="L14" s="208" t="s">
        <v>198</v>
      </c>
      <c r="M14" s="208" t="s">
        <v>210</v>
      </c>
      <c r="N14" s="208" t="s">
        <v>219</v>
      </c>
      <c r="O14" s="208">
        <v>16</v>
      </c>
      <c r="P14" s="208" t="s">
        <v>231</v>
      </c>
      <c r="Q14" s="208">
        <v>6</v>
      </c>
      <c r="R14" s="208" t="s">
        <v>242</v>
      </c>
      <c r="S14" s="208">
        <v>2</v>
      </c>
      <c r="T14" s="208" t="s">
        <v>249</v>
      </c>
      <c r="U14" s="208">
        <v>26</v>
      </c>
      <c r="V14" s="289" t="s">
        <v>280</v>
      </c>
      <c r="W14" s="224">
        <v>0</v>
      </c>
      <c r="X14" s="224"/>
      <c r="Y14" s="213" t="s">
        <v>94</v>
      </c>
      <c r="Z14" s="208">
        <v>5</v>
      </c>
      <c r="AA14" s="191" t="s">
        <v>317</v>
      </c>
      <c r="AB14" s="208">
        <v>5</v>
      </c>
      <c r="AC14" s="191" t="s">
        <v>308</v>
      </c>
      <c r="AD14" s="213" t="s">
        <v>94</v>
      </c>
      <c r="AE14" s="208">
        <v>6</v>
      </c>
      <c r="AF14" s="191" t="s">
        <v>326</v>
      </c>
      <c r="AG14" s="213" t="s">
        <v>94</v>
      </c>
      <c r="AH14" s="208">
        <v>6</v>
      </c>
      <c r="AI14" s="191" t="s">
        <v>335</v>
      </c>
      <c r="AJ14" s="213" t="s">
        <v>94</v>
      </c>
      <c r="AK14" s="208">
        <v>10</v>
      </c>
      <c r="AL14" s="191" t="s">
        <v>345</v>
      </c>
      <c r="AM14" s="286" t="s">
        <v>150</v>
      </c>
      <c r="AN14" s="199" t="s">
        <v>112</v>
      </c>
    </row>
    <row r="15" spans="1:40" x14ac:dyDescent="0.25">
      <c r="A15" s="228"/>
      <c r="B15" s="235"/>
      <c r="C15" s="252"/>
      <c r="D15" s="241"/>
      <c r="E15" s="239"/>
      <c r="F15" s="296"/>
      <c r="G15" s="299"/>
      <c r="H15" s="225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90"/>
      <c r="W15" s="225"/>
      <c r="X15" s="225"/>
      <c r="Y15" s="214"/>
      <c r="Z15" s="209"/>
      <c r="AA15" s="192"/>
      <c r="AB15" s="209"/>
      <c r="AC15" s="192"/>
      <c r="AD15" s="214"/>
      <c r="AE15" s="209"/>
      <c r="AF15" s="192"/>
      <c r="AG15" s="214"/>
      <c r="AH15" s="209"/>
      <c r="AI15" s="192"/>
      <c r="AJ15" s="214"/>
      <c r="AK15" s="209"/>
      <c r="AL15" s="192"/>
      <c r="AM15" s="287"/>
      <c r="AN15" s="200"/>
    </row>
    <row r="16" spans="1:40" ht="173.25" customHeight="1" x14ac:dyDescent="0.25">
      <c r="A16" s="228"/>
      <c r="B16" s="236"/>
      <c r="C16" s="253"/>
      <c r="D16" s="242"/>
      <c r="E16" s="238"/>
      <c r="F16" s="297"/>
      <c r="G16" s="300"/>
      <c r="H16" s="226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91"/>
      <c r="W16" s="226"/>
      <c r="X16" s="226"/>
      <c r="Y16" s="215"/>
      <c r="Z16" s="210"/>
      <c r="AA16" s="193"/>
      <c r="AB16" s="210"/>
      <c r="AC16" s="193"/>
      <c r="AD16" s="215"/>
      <c r="AE16" s="210"/>
      <c r="AF16" s="193"/>
      <c r="AG16" s="215"/>
      <c r="AH16" s="210"/>
      <c r="AI16" s="193"/>
      <c r="AJ16" s="215"/>
      <c r="AK16" s="210"/>
      <c r="AL16" s="193"/>
      <c r="AM16" s="288"/>
      <c r="AN16" s="201"/>
    </row>
    <row r="17" spans="1:40" ht="30" x14ac:dyDescent="0.25">
      <c r="A17" s="229"/>
      <c r="B17" s="16" t="s">
        <v>9</v>
      </c>
      <c r="C17" s="18" t="s">
        <v>163</v>
      </c>
      <c r="D17" s="34" t="s">
        <v>99</v>
      </c>
      <c r="E17" s="45">
        <v>0.05</v>
      </c>
      <c r="F17" s="17" t="s">
        <v>105</v>
      </c>
      <c r="G17" s="75" t="s">
        <v>169</v>
      </c>
      <c r="H17" s="75" t="s">
        <v>176</v>
      </c>
      <c r="I17" s="75" t="s">
        <v>169</v>
      </c>
      <c r="J17" s="75" t="s">
        <v>176</v>
      </c>
      <c r="K17" s="75" t="s">
        <v>169</v>
      </c>
      <c r="L17" s="75" t="s">
        <v>176</v>
      </c>
      <c r="M17" s="75" t="s">
        <v>169</v>
      </c>
      <c r="N17" s="75" t="s">
        <v>176</v>
      </c>
      <c r="O17" s="75" t="s">
        <v>169</v>
      </c>
      <c r="P17" s="75" t="s">
        <v>176</v>
      </c>
      <c r="Q17" s="75" t="s">
        <v>169</v>
      </c>
      <c r="R17" s="75" t="s">
        <v>176</v>
      </c>
      <c r="S17" s="75" t="s">
        <v>169</v>
      </c>
      <c r="T17" s="75" t="s">
        <v>176</v>
      </c>
      <c r="U17" s="75" t="s">
        <v>169</v>
      </c>
      <c r="V17" s="75" t="s">
        <v>282</v>
      </c>
      <c r="W17" s="75" t="s">
        <v>169</v>
      </c>
      <c r="X17" s="75"/>
      <c r="Y17" s="154" t="s">
        <v>105</v>
      </c>
      <c r="Z17" s="154" t="s">
        <v>169</v>
      </c>
      <c r="AA17" s="154"/>
      <c r="AB17" s="75" t="s">
        <v>169</v>
      </c>
      <c r="AC17" s="75"/>
      <c r="AD17" s="154" t="s">
        <v>105</v>
      </c>
      <c r="AE17" s="154" t="s">
        <v>169</v>
      </c>
      <c r="AF17" s="154" t="s">
        <v>282</v>
      </c>
      <c r="AG17" s="154" t="s">
        <v>105</v>
      </c>
      <c r="AH17" s="154" t="s">
        <v>169</v>
      </c>
      <c r="AI17" s="154" t="s">
        <v>282</v>
      </c>
      <c r="AJ17" s="154" t="s">
        <v>105</v>
      </c>
      <c r="AK17" s="154" t="s">
        <v>169</v>
      </c>
      <c r="AL17" s="154" t="s">
        <v>282</v>
      </c>
      <c r="AM17" s="70" t="s">
        <v>151</v>
      </c>
      <c r="AN17" s="11" t="s">
        <v>81</v>
      </c>
    </row>
    <row r="18" spans="1:40" ht="27.95" customHeight="1" x14ac:dyDescent="0.25">
      <c r="A18" s="233" t="s">
        <v>159</v>
      </c>
      <c r="B18" s="301" t="s">
        <v>12</v>
      </c>
      <c r="C18" s="251" t="s">
        <v>160</v>
      </c>
      <c r="D18" s="304" t="s">
        <v>104</v>
      </c>
      <c r="E18" s="305">
        <v>0.25</v>
      </c>
      <c r="F18" s="307">
        <v>4.0000000000000001E-3</v>
      </c>
      <c r="G18" s="219">
        <v>1.6999999999999999E-3</v>
      </c>
      <c r="H18" s="227" t="s">
        <v>168</v>
      </c>
      <c r="I18" s="219">
        <v>2E-3</v>
      </c>
      <c r="J18" s="227" t="s">
        <v>168</v>
      </c>
      <c r="K18" s="219">
        <v>1.9E-3</v>
      </c>
      <c r="L18" s="227" t="s">
        <v>168</v>
      </c>
      <c r="M18" s="219">
        <v>1.6999999999999999E-3</v>
      </c>
      <c r="N18" s="227" t="s">
        <v>168</v>
      </c>
      <c r="O18" s="219">
        <v>1.2999999999999999E-3</v>
      </c>
      <c r="P18" s="227" t="s">
        <v>168</v>
      </c>
      <c r="Q18" s="219">
        <v>3.7000000000000002E-3</v>
      </c>
      <c r="R18" s="227" t="s">
        <v>168</v>
      </c>
      <c r="S18" s="219">
        <v>1.9E-3</v>
      </c>
      <c r="T18" s="227" t="s">
        <v>168</v>
      </c>
      <c r="U18" s="204">
        <v>2E-3</v>
      </c>
      <c r="V18" s="206" t="s">
        <v>282</v>
      </c>
      <c r="W18" s="219">
        <v>2.8999999999999998E-3</v>
      </c>
      <c r="X18" s="117"/>
      <c r="Y18" s="216">
        <v>4.0000000000000001E-3</v>
      </c>
      <c r="Z18" s="211">
        <v>2.3E-3</v>
      </c>
      <c r="AA18" s="155"/>
      <c r="AB18" s="219">
        <v>2.3E-3</v>
      </c>
      <c r="AC18" s="117"/>
      <c r="AD18" s="216">
        <v>4.0000000000000001E-3</v>
      </c>
      <c r="AE18" s="211">
        <v>3.0999999999999999E-3</v>
      </c>
      <c r="AF18" s="312" t="s">
        <v>282</v>
      </c>
      <c r="AG18" s="216">
        <v>4.0000000000000001E-3</v>
      </c>
      <c r="AH18" s="314">
        <v>4.7000000000000002E-3</v>
      </c>
      <c r="AI18" s="316" t="s">
        <v>336</v>
      </c>
      <c r="AJ18" s="216">
        <v>4.0000000000000001E-3</v>
      </c>
      <c r="AK18" s="196">
        <v>2.5000000000000001E-3</v>
      </c>
      <c r="AL18" s="197" t="s">
        <v>282</v>
      </c>
      <c r="AM18" s="292" t="s">
        <v>157</v>
      </c>
      <c r="AN18" s="199" t="s">
        <v>228</v>
      </c>
    </row>
    <row r="19" spans="1:40" ht="72" customHeight="1" x14ac:dyDescent="0.25">
      <c r="A19" s="228"/>
      <c r="B19" s="303"/>
      <c r="C19" s="253"/>
      <c r="D19" s="304"/>
      <c r="E19" s="306"/>
      <c r="F19" s="307"/>
      <c r="G19" s="205"/>
      <c r="H19" s="207"/>
      <c r="I19" s="205"/>
      <c r="J19" s="207"/>
      <c r="K19" s="205"/>
      <c r="L19" s="207"/>
      <c r="M19" s="205"/>
      <c r="N19" s="207"/>
      <c r="O19" s="205"/>
      <c r="P19" s="207"/>
      <c r="Q19" s="205"/>
      <c r="R19" s="207"/>
      <c r="S19" s="205"/>
      <c r="T19" s="207"/>
      <c r="U19" s="205"/>
      <c r="V19" s="207"/>
      <c r="W19" s="205"/>
      <c r="X19" s="69"/>
      <c r="Y19" s="216"/>
      <c r="Z19" s="212"/>
      <c r="AA19" s="156"/>
      <c r="AB19" s="205"/>
      <c r="AC19" s="69"/>
      <c r="AD19" s="216"/>
      <c r="AE19" s="212"/>
      <c r="AF19" s="313"/>
      <c r="AG19" s="216"/>
      <c r="AH19" s="315"/>
      <c r="AI19" s="317"/>
      <c r="AJ19" s="216"/>
      <c r="AK19" s="196"/>
      <c r="AL19" s="198"/>
      <c r="AM19" s="248"/>
      <c r="AN19" s="201"/>
    </row>
    <row r="20" spans="1:40" ht="83.25" customHeight="1" x14ac:dyDescent="0.25">
      <c r="A20" s="228"/>
      <c r="B20" s="57" t="s">
        <v>38</v>
      </c>
      <c r="C20" s="40" t="s">
        <v>122</v>
      </c>
      <c r="D20" s="36" t="s">
        <v>93</v>
      </c>
      <c r="E20" s="43">
        <v>0.05</v>
      </c>
      <c r="F20" s="37" t="s">
        <v>167</v>
      </c>
      <c r="G20" s="69">
        <v>1</v>
      </c>
      <c r="H20" s="69" t="s">
        <v>183</v>
      </c>
      <c r="I20" s="69" t="s">
        <v>193</v>
      </c>
      <c r="J20" s="69" t="s">
        <v>183</v>
      </c>
      <c r="K20" s="94">
        <v>0.9778</v>
      </c>
      <c r="L20" s="69" t="s">
        <v>183</v>
      </c>
      <c r="M20" s="94">
        <v>0.98560000000000003</v>
      </c>
      <c r="N20" s="69" t="s">
        <v>167</v>
      </c>
      <c r="O20" s="94">
        <v>0.99239999999999995</v>
      </c>
      <c r="P20" s="69" t="s">
        <v>183</v>
      </c>
      <c r="Q20" s="94">
        <v>0.98480000000000001</v>
      </c>
      <c r="R20" s="69" t="s">
        <v>183</v>
      </c>
      <c r="S20" s="94">
        <v>0.98480000000000001</v>
      </c>
      <c r="T20" s="69" t="s">
        <v>183</v>
      </c>
      <c r="U20" s="94">
        <v>0.98070000000000002</v>
      </c>
      <c r="V20" s="69" t="s">
        <v>282</v>
      </c>
      <c r="W20" s="138">
        <v>0.94089999999999996</v>
      </c>
      <c r="X20" s="143" t="s">
        <v>300</v>
      </c>
      <c r="Y20" s="156" t="s">
        <v>167</v>
      </c>
      <c r="Z20" s="138">
        <v>0.94240000000000002</v>
      </c>
      <c r="AA20" s="176" t="s">
        <v>318</v>
      </c>
      <c r="AB20" s="138">
        <v>0.94240000000000002</v>
      </c>
      <c r="AC20" s="146" t="s">
        <v>307</v>
      </c>
      <c r="AD20" s="156" t="s">
        <v>167</v>
      </c>
      <c r="AE20" s="180">
        <v>0.96830000000000005</v>
      </c>
      <c r="AF20" s="178" t="s">
        <v>282</v>
      </c>
      <c r="AG20" s="156" t="s">
        <v>343</v>
      </c>
      <c r="AH20" s="180">
        <v>0.99350000000000005</v>
      </c>
      <c r="AI20" s="178" t="s">
        <v>282</v>
      </c>
      <c r="AJ20" s="156" t="s">
        <v>343</v>
      </c>
      <c r="AK20" s="180">
        <v>0.99209999999999998</v>
      </c>
      <c r="AL20" s="178" t="s">
        <v>282</v>
      </c>
      <c r="AM20" s="33" t="s">
        <v>100</v>
      </c>
      <c r="AN20" s="11" t="s">
        <v>227</v>
      </c>
    </row>
    <row r="21" spans="1:40" ht="45" customHeight="1" x14ac:dyDescent="0.25">
      <c r="A21" s="228"/>
      <c r="B21" s="301" t="s">
        <v>39</v>
      </c>
      <c r="C21" s="49" t="s">
        <v>259</v>
      </c>
      <c r="D21" s="49" t="s">
        <v>255</v>
      </c>
      <c r="E21" s="54">
        <v>0.01</v>
      </c>
      <c r="F21" s="122" t="s">
        <v>263</v>
      </c>
      <c r="G21" s="123">
        <v>1.55E-2</v>
      </c>
      <c r="H21" s="72"/>
      <c r="I21" s="123">
        <v>1.6469999999999999E-2</v>
      </c>
      <c r="J21" s="72"/>
      <c r="K21" s="123">
        <v>1.7680000000000001E-2</v>
      </c>
      <c r="L21" s="72"/>
      <c r="M21" s="71"/>
      <c r="N21" s="72"/>
      <c r="O21" s="123">
        <v>1.975E-2</v>
      </c>
      <c r="P21" s="72"/>
      <c r="Q21" s="123">
        <v>1.8339999999999999E-2</v>
      </c>
      <c r="R21" s="72"/>
      <c r="S21" s="123">
        <v>1.8859999999999998E-2</v>
      </c>
      <c r="T21" s="72"/>
      <c r="U21" s="123">
        <v>1.7770000000000001E-2</v>
      </c>
      <c r="V21" s="71" t="s">
        <v>282</v>
      </c>
      <c r="W21" s="123">
        <v>2.077E-2</v>
      </c>
      <c r="X21" s="72"/>
      <c r="Y21" s="157" t="s">
        <v>263</v>
      </c>
      <c r="Z21" s="158">
        <v>2.2179999999999998E-2</v>
      </c>
      <c r="AA21" s="159"/>
      <c r="AB21" s="123">
        <v>2.2179999999999998E-2</v>
      </c>
      <c r="AC21" s="72"/>
      <c r="AD21" s="157" t="s">
        <v>263</v>
      </c>
      <c r="AE21" s="179">
        <v>1.5440000000000001E-2</v>
      </c>
      <c r="AF21" s="179" t="s">
        <v>282</v>
      </c>
      <c r="AG21" s="157" t="s">
        <v>263</v>
      </c>
      <c r="AH21" s="179">
        <v>1.443E-2</v>
      </c>
      <c r="AI21" s="179" t="s">
        <v>282</v>
      </c>
      <c r="AJ21" s="157" t="s">
        <v>263</v>
      </c>
      <c r="AK21" s="179">
        <v>1.806E-2</v>
      </c>
      <c r="AL21" s="179" t="s">
        <v>282</v>
      </c>
      <c r="AM21" s="49"/>
      <c r="AN21" s="199" t="s">
        <v>90</v>
      </c>
    </row>
    <row r="22" spans="1:40" ht="60" x14ac:dyDescent="0.25">
      <c r="A22" s="228"/>
      <c r="B22" s="302"/>
      <c r="C22" s="49" t="s">
        <v>260</v>
      </c>
      <c r="D22" s="49" t="s">
        <v>256</v>
      </c>
      <c r="E22" s="54">
        <v>0.01</v>
      </c>
      <c r="F22" s="122" t="s">
        <v>264</v>
      </c>
      <c r="G22" s="123">
        <v>2.8700000000000002E-3</v>
      </c>
      <c r="H22" s="72"/>
      <c r="I22" s="123">
        <v>3.14E-3</v>
      </c>
      <c r="J22" s="72"/>
      <c r="K22" s="123">
        <v>3.32E-3</v>
      </c>
      <c r="L22" s="72"/>
      <c r="M22" s="73"/>
      <c r="N22" s="72"/>
      <c r="O22" s="123">
        <v>3.29E-3</v>
      </c>
      <c r="P22" s="72"/>
      <c r="Q22" s="123">
        <v>3.13E-3</v>
      </c>
      <c r="R22" s="72"/>
      <c r="S22" s="123">
        <v>3.3E-3</v>
      </c>
      <c r="T22" s="72"/>
      <c r="U22" s="123">
        <v>3.1800000000000001E-3</v>
      </c>
      <c r="V22" s="71" t="s">
        <v>282</v>
      </c>
      <c r="W22" s="123">
        <v>3.8400000000000001E-3</v>
      </c>
      <c r="X22" s="72"/>
      <c r="Y22" s="157" t="s">
        <v>264</v>
      </c>
      <c r="Z22" s="158">
        <v>3.8700000000000002E-3</v>
      </c>
      <c r="AA22" s="159"/>
      <c r="AB22" s="123">
        <v>3.8700000000000002E-3</v>
      </c>
      <c r="AC22" s="72"/>
      <c r="AD22" s="157" t="s">
        <v>264</v>
      </c>
      <c r="AE22" s="179">
        <v>2.7499999999999998E-3</v>
      </c>
      <c r="AF22" s="179" t="s">
        <v>282</v>
      </c>
      <c r="AG22" s="157" t="s">
        <v>264</v>
      </c>
      <c r="AH22" s="179">
        <v>2.5999999999999999E-3</v>
      </c>
      <c r="AI22" s="179" t="s">
        <v>282</v>
      </c>
      <c r="AJ22" s="157" t="s">
        <v>264</v>
      </c>
      <c r="AK22" s="179">
        <v>3.2499999999999999E-3</v>
      </c>
      <c r="AL22" s="179" t="s">
        <v>282</v>
      </c>
      <c r="AM22" s="35"/>
      <c r="AN22" s="200"/>
    </row>
    <row r="23" spans="1:40" ht="60" x14ac:dyDescent="0.25">
      <c r="A23" s="228"/>
      <c r="B23" s="302"/>
      <c r="C23" s="49" t="s">
        <v>261</v>
      </c>
      <c r="D23" s="49" t="s">
        <v>257</v>
      </c>
      <c r="E23" s="54">
        <v>0.01</v>
      </c>
      <c r="F23" s="122" t="s">
        <v>265</v>
      </c>
      <c r="G23" s="123">
        <v>4.6899999999999997E-2</v>
      </c>
      <c r="H23" s="72"/>
      <c r="I23" s="125">
        <v>6.6000000000000003E-2</v>
      </c>
      <c r="J23" s="72"/>
      <c r="K23" s="125">
        <v>7.8E-2</v>
      </c>
      <c r="L23" s="72"/>
      <c r="M23" s="73"/>
      <c r="N23" s="72"/>
      <c r="O23" s="123">
        <v>3.6850000000000001E-2</v>
      </c>
      <c r="P23" s="72"/>
      <c r="Q23" s="123">
        <v>4.4970000000000003E-2</v>
      </c>
      <c r="R23" s="72"/>
      <c r="S23" s="123">
        <v>6.4350000000000004E-2</v>
      </c>
      <c r="T23" s="72"/>
      <c r="U23" s="123">
        <v>5.6180000000000001E-2</v>
      </c>
      <c r="V23" s="71" t="s">
        <v>282</v>
      </c>
      <c r="W23" s="123">
        <v>7.5499999999999998E-2</v>
      </c>
      <c r="X23" s="72"/>
      <c r="Y23" s="157" t="s">
        <v>265</v>
      </c>
      <c r="Z23" s="158">
        <v>6.7500000000000004E-2</v>
      </c>
      <c r="AA23" s="159"/>
      <c r="AB23" s="123">
        <v>6.7500000000000004E-2</v>
      </c>
      <c r="AC23" s="72"/>
      <c r="AD23" s="157" t="s">
        <v>265</v>
      </c>
      <c r="AE23" s="179">
        <v>6.0769999999999998E-2</v>
      </c>
      <c r="AF23" s="179" t="s">
        <v>282</v>
      </c>
      <c r="AG23" s="157" t="s">
        <v>265</v>
      </c>
      <c r="AH23" s="179">
        <v>4.6089999999999999E-2</v>
      </c>
      <c r="AI23" s="179" t="s">
        <v>282</v>
      </c>
      <c r="AJ23" s="157" t="s">
        <v>265</v>
      </c>
      <c r="AK23" s="179">
        <v>7.3880000000000001E-2</v>
      </c>
      <c r="AL23" s="179" t="s">
        <v>282</v>
      </c>
      <c r="AM23" s="35"/>
      <c r="AN23" s="200"/>
    </row>
    <row r="24" spans="1:40" ht="61.5" customHeight="1" x14ac:dyDescent="0.25">
      <c r="A24" s="229"/>
      <c r="B24" s="302"/>
      <c r="C24" s="49" t="s">
        <v>262</v>
      </c>
      <c r="D24" s="35" t="s">
        <v>258</v>
      </c>
      <c r="E24" s="54">
        <v>0.01</v>
      </c>
      <c r="F24" s="122" t="s">
        <v>266</v>
      </c>
      <c r="G24" s="123">
        <v>1.8000000000000001E-4</v>
      </c>
      <c r="H24" s="73"/>
      <c r="I24" s="123">
        <v>1E-4</v>
      </c>
      <c r="J24" s="73"/>
      <c r="K24" s="123">
        <v>1.4999999999999999E-4</v>
      </c>
      <c r="L24" s="73"/>
      <c r="M24" s="73"/>
      <c r="N24" s="73"/>
      <c r="O24" s="123">
        <v>1.4999999999999999E-4</v>
      </c>
      <c r="P24" s="73"/>
      <c r="Q24" s="123">
        <v>6.9999999999999994E-5</v>
      </c>
      <c r="R24" s="73"/>
      <c r="S24" s="123">
        <v>6.0000000000000002E-5</v>
      </c>
      <c r="T24" s="73"/>
      <c r="U24" s="123">
        <v>1.2E-4</v>
      </c>
      <c r="V24" s="71" t="s">
        <v>282</v>
      </c>
      <c r="W24" s="123">
        <v>0.10929999999999999</v>
      </c>
      <c r="X24" s="73"/>
      <c r="Y24" s="157" t="s">
        <v>266</v>
      </c>
      <c r="Z24" s="158">
        <v>1E-4</v>
      </c>
      <c r="AA24" s="152"/>
      <c r="AB24" s="123">
        <v>1E-4</v>
      </c>
      <c r="AC24" s="73"/>
      <c r="AD24" s="157" t="s">
        <v>266</v>
      </c>
      <c r="AE24" s="160">
        <v>6.9999999999999994E-5</v>
      </c>
      <c r="AF24" s="160" t="s">
        <v>282</v>
      </c>
      <c r="AG24" s="157" t="s">
        <v>266</v>
      </c>
      <c r="AH24" s="160">
        <v>8.0000000000000007E-5</v>
      </c>
      <c r="AI24" s="179" t="s">
        <v>282</v>
      </c>
      <c r="AJ24" s="157" t="s">
        <v>266</v>
      </c>
      <c r="AK24" s="160">
        <v>1.1E-4</v>
      </c>
      <c r="AL24" s="179" t="s">
        <v>282</v>
      </c>
      <c r="AM24" s="35"/>
      <c r="AN24" s="201"/>
    </row>
    <row r="25" spans="1:40" ht="61.5" customHeight="1" x14ac:dyDescent="0.25">
      <c r="A25" s="120"/>
      <c r="B25" s="303"/>
      <c r="C25" s="49"/>
      <c r="D25" s="35" t="s">
        <v>73</v>
      </c>
      <c r="E25" s="54">
        <v>0.01</v>
      </c>
      <c r="F25" s="122" t="s">
        <v>269</v>
      </c>
      <c r="G25" s="126">
        <v>0</v>
      </c>
      <c r="H25" s="73"/>
      <c r="I25" s="126">
        <v>0</v>
      </c>
      <c r="J25" s="73"/>
      <c r="K25" s="126">
        <v>0</v>
      </c>
      <c r="L25" s="73"/>
      <c r="M25" s="73"/>
      <c r="N25" s="73"/>
      <c r="O25" s="126">
        <v>0</v>
      </c>
      <c r="P25" s="73"/>
      <c r="Q25" s="126">
        <v>0</v>
      </c>
      <c r="R25" s="73"/>
      <c r="S25" s="126">
        <v>0</v>
      </c>
      <c r="T25" s="73"/>
      <c r="U25" s="73">
        <v>0</v>
      </c>
      <c r="V25" s="73" t="s">
        <v>282</v>
      </c>
      <c r="W25" s="126">
        <v>0</v>
      </c>
      <c r="X25" s="73"/>
      <c r="Y25" s="157" t="s">
        <v>269</v>
      </c>
      <c r="Z25" s="160">
        <v>0</v>
      </c>
      <c r="AA25" s="160"/>
      <c r="AB25" s="73">
        <v>0</v>
      </c>
      <c r="AC25" s="73"/>
      <c r="AD25" s="157" t="s">
        <v>269</v>
      </c>
      <c r="AE25" s="160">
        <v>0</v>
      </c>
      <c r="AF25" s="160" t="s">
        <v>282</v>
      </c>
      <c r="AG25" s="157" t="s">
        <v>269</v>
      </c>
      <c r="AH25" s="160">
        <v>0</v>
      </c>
      <c r="AI25" s="160" t="s">
        <v>282</v>
      </c>
      <c r="AJ25" s="157" t="s">
        <v>269</v>
      </c>
      <c r="AK25" s="160">
        <v>0</v>
      </c>
      <c r="AL25" s="160" t="s">
        <v>282</v>
      </c>
      <c r="AM25" s="35" t="s">
        <v>101</v>
      </c>
      <c r="AN25" s="121"/>
    </row>
    <row r="26" spans="1:40" ht="90" x14ac:dyDescent="0.25">
      <c r="A26" s="308" t="s">
        <v>96</v>
      </c>
      <c r="B26" s="301" t="s">
        <v>14</v>
      </c>
      <c r="C26" s="251" t="s">
        <v>123</v>
      </c>
      <c r="D26" s="41" t="s">
        <v>116</v>
      </c>
      <c r="E26" s="54">
        <v>0.05</v>
      </c>
      <c r="F26" s="21" t="s">
        <v>60</v>
      </c>
      <c r="G26" s="73">
        <v>0</v>
      </c>
      <c r="H26" s="81" t="s">
        <v>174</v>
      </c>
      <c r="I26" s="73">
        <v>0</v>
      </c>
      <c r="J26" s="81" t="s">
        <v>174</v>
      </c>
      <c r="K26" s="85" t="s">
        <v>244</v>
      </c>
      <c r="L26" s="97" t="s">
        <v>201</v>
      </c>
      <c r="M26" s="96" t="s">
        <v>215</v>
      </c>
      <c r="N26" s="97" t="s">
        <v>201</v>
      </c>
      <c r="O26" s="85" t="s">
        <v>244</v>
      </c>
      <c r="P26" s="97" t="s">
        <v>232</v>
      </c>
      <c r="Q26" s="85" t="s">
        <v>244</v>
      </c>
      <c r="R26" s="97" t="s">
        <v>245</v>
      </c>
      <c r="S26" s="85" t="s">
        <v>244</v>
      </c>
      <c r="T26" s="97" t="s">
        <v>250</v>
      </c>
      <c r="U26" s="85" t="s">
        <v>244</v>
      </c>
      <c r="V26" s="97" t="s">
        <v>296</v>
      </c>
      <c r="W26" s="85" t="s">
        <v>244</v>
      </c>
      <c r="X26" s="97" t="s">
        <v>294</v>
      </c>
      <c r="Y26" s="161" t="s">
        <v>60</v>
      </c>
      <c r="Z26" s="161" t="s">
        <v>244</v>
      </c>
      <c r="AA26" s="162"/>
      <c r="AB26" s="85" t="s">
        <v>244</v>
      </c>
      <c r="AC26" s="97" t="s">
        <v>302</v>
      </c>
      <c r="AD26" s="85" t="s">
        <v>60</v>
      </c>
      <c r="AE26" s="85" t="s">
        <v>244</v>
      </c>
      <c r="AF26" s="85" t="s">
        <v>332</v>
      </c>
      <c r="AG26" s="85" t="s">
        <v>60</v>
      </c>
      <c r="AH26" s="85" t="s">
        <v>244</v>
      </c>
      <c r="AI26" s="85" t="s">
        <v>332</v>
      </c>
      <c r="AJ26" s="85" t="s">
        <v>60</v>
      </c>
      <c r="AK26" s="85" t="s">
        <v>346</v>
      </c>
      <c r="AL26" s="85" t="s">
        <v>347</v>
      </c>
      <c r="AM26" s="32" t="s">
        <v>147</v>
      </c>
      <c r="AN26" s="199" t="s">
        <v>61</v>
      </c>
    </row>
    <row r="27" spans="1:40" ht="117.75" customHeight="1" x14ac:dyDescent="0.25">
      <c r="A27" s="308"/>
      <c r="B27" s="302"/>
      <c r="C27" s="253"/>
      <c r="D27" s="41" t="s">
        <v>102</v>
      </c>
      <c r="E27" s="50">
        <v>0.01</v>
      </c>
      <c r="F27" s="21">
        <v>0.75</v>
      </c>
      <c r="G27" s="79" t="s">
        <v>291</v>
      </c>
      <c r="H27" s="78" t="s">
        <v>182</v>
      </c>
      <c r="I27" s="79" t="s">
        <v>291</v>
      </c>
      <c r="J27" s="78" t="s">
        <v>194</v>
      </c>
      <c r="K27" s="79" t="s">
        <v>292</v>
      </c>
      <c r="L27" s="95" t="s">
        <v>202</v>
      </c>
      <c r="M27" s="79">
        <v>0.75</v>
      </c>
      <c r="N27" s="95" t="s">
        <v>211</v>
      </c>
      <c r="O27" s="79" t="s">
        <v>291</v>
      </c>
      <c r="P27" s="95" t="s">
        <v>236</v>
      </c>
      <c r="Q27" s="79" t="s">
        <v>291</v>
      </c>
      <c r="R27" s="95" t="s">
        <v>238</v>
      </c>
      <c r="S27" s="79" t="s">
        <v>291</v>
      </c>
      <c r="T27" s="95" t="s">
        <v>251</v>
      </c>
      <c r="U27" s="79" t="s">
        <v>290</v>
      </c>
      <c r="V27" s="132" t="s">
        <v>282</v>
      </c>
      <c r="W27" s="79">
        <v>0.75</v>
      </c>
      <c r="X27" s="137" t="s">
        <v>267</v>
      </c>
      <c r="Y27" s="161">
        <v>0.75</v>
      </c>
      <c r="Z27" s="161">
        <v>0.75</v>
      </c>
      <c r="AA27" s="163" t="s">
        <v>321</v>
      </c>
      <c r="AB27" s="79">
        <v>0.75</v>
      </c>
      <c r="AC27" s="137" t="s">
        <v>303</v>
      </c>
      <c r="AD27" s="161">
        <v>0.75</v>
      </c>
      <c r="AE27" s="186" t="s">
        <v>172</v>
      </c>
      <c r="AF27" s="186" t="s">
        <v>333</v>
      </c>
      <c r="AG27" s="161">
        <v>0.75</v>
      </c>
      <c r="AH27" s="163" t="s">
        <v>334</v>
      </c>
      <c r="AI27" s="181" t="s">
        <v>282</v>
      </c>
      <c r="AJ27" s="161">
        <v>0.75</v>
      </c>
      <c r="AK27" s="163" t="s">
        <v>342</v>
      </c>
      <c r="AL27" s="181" t="s">
        <v>282</v>
      </c>
      <c r="AM27" s="32" t="s">
        <v>130</v>
      </c>
      <c r="AN27" s="200"/>
    </row>
    <row r="28" spans="1:40" ht="27" customHeight="1" x14ac:dyDescent="0.25">
      <c r="A28" s="308"/>
      <c r="B28" s="302"/>
      <c r="C28" s="251" t="s">
        <v>121</v>
      </c>
      <c r="D28" s="251" t="s">
        <v>49</v>
      </c>
      <c r="E28" s="293">
        <v>0.02</v>
      </c>
      <c r="F28" s="217" t="s">
        <v>95</v>
      </c>
      <c r="G28" s="284" t="s">
        <v>170</v>
      </c>
      <c r="H28" s="284"/>
      <c r="I28" s="284" t="s">
        <v>170</v>
      </c>
      <c r="J28" s="91"/>
      <c r="K28" s="284" t="s">
        <v>170</v>
      </c>
      <c r="L28" s="93"/>
      <c r="M28" s="284" t="s">
        <v>170</v>
      </c>
      <c r="N28" s="93"/>
      <c r="O28" s="284" t="s">
        <v>170</v>
      </c>
      <c r="P28" s="93"/>
      <c r="Q28" s="284" t="s">
        <v>170</v>
      </c>
      <c r="R28" s="93"/>
      <c r="S28" s="284" t="s">
        <v>170</v>
      </c>
      <c r="T28" s="93"/>
      <c r="U28" s="284" t="s">
        <v>170</v>
      </c>
      <c r="V28" s="284" t="s">
        <v>282</v>
      </c>
      <c r="W28" s="284" t="s">
        <v>170</v>
      </c>
      <c r="X28" s="93"/>
      <c r="Y28" s="189" t="s">
        <v>95</v>
      </c>
      <c r="Z28" s="189" t="s">
        <v>170</v>
      </c>
      <c r="AA28" s="165"/>
      <c r="AB28" s="284" t="s">
        <v>170</v>
      </c>
      <c r="AC28" s="284"/>
      <c r="AD28" s="189" t="s">
        <v>95</v>
      </c>
      <c r="AE28" s="189" t="s">
        <v>170</v>
      </c>
      <c r="AF28" s="189" t="s">
        <v>282</v>
      </c>
      <c r="AG28" s="189" t="s">
        <v>95</v>
      </c>
      <c r="AH28" s="189" t="s">
        <v>170</v>
      </c>
      <c r="AI28" s="189" t="s">
        <v>282</v>
      </c>
      <c r="AJ28" s="189" t="s">
        <v>95</v>
      </c>
      <c r="AK28" s="189" t="s">
        <v>170</v>
      </c>
      <c r="AL28" s="189" t="s">
        <v>282</v>
      </c>
      <c r="AM28" s="33" t="s">
        <v>131</v>
      </c>
      <c r="AN28" s="200"/>
    </row>
    <row r="29" spans="1:40" ht="15.75" customHeight="1" x14ac:dyDescent="0.25">
      <c r="A29" s="308"/>
      <c r="B29" s="302"/>
      <c r="C29" s="253"/>
      <c r="D29" s="253"/>
      <c r="E29" s="294"/>
      <c r="F29" s="218"/>
      <c r="G29" s="285"/>
      <c r="H29" s="285"/>
      <c r="I29" s="285"/>
      <c r="J29" s="90"/>
      <c r="K29" s="285"/>
      <c r="L29" s="90"/>
      <c r="M29" s="285"/>
      <c r="N29" s="90"/>
      <c r="O29" s="285"/>
      <c r="P29" s="90"/>
      <c r="Q29" s="285"/>
      <c r="R29" s="90"/>
      <c r="S29" s="285"/>
      <c r="T29" s="90"/>
      <c r="U29" s="285"/>
      <c r="V29" s="285"/>
      <c r="W29" s="285"/>
      <c r="X29" s="90"/>
      <c r="Y29" s="190"/>
      <c r="Z29" s="190"/>
      <c r="AA29" s="166"/>
      <c r="AB29" s="285"/>
      <c r="AC29" s="285"/>
      <c r="AD29" s="190"/>
      <c r="AE29" s="190"/>
      <c r="AF29" s="190"/>
      <c r="AG29" s="190"/>
      <c r="AH29" s="190"/>
      <c r="AI29" s="190"/>
      <c r="AJ29" s="190"/>
      <c r="AK29" s="190"/>
      <c r="AL29" s="190"/>
      <c r="AM29" s="33" t="s">
        <v>132</v>
      </c>
      <c r="AN29" s="200"/>
    </row>
    <row r="30" spans="1:40" ht="22.5" customHeight="1" x14ac:dyDescent="0.25">
      <c r="A30" s="308"/>
      <c r="B30" s="302"/>
      <c r="C30" s="251" t="s">
        <v>120</v>
      </c>
      <c r="D30" s="251" t="s">
        <v>117</v>
      </c>
      <c r="E30" s="293">
        <v>0.01</v>
      </c>
      <c r="F30" s="217" t="s">
        <v>119</v>
      </c>
      <c r="G30" s="217" t="s">
        <v>172</v>
      </c>
      <c r="H30" s="217" t="s">
        <v>173</v>
      </c>
      <c r="I30" s="217" t="s">
        <v>172</v>
      </c>
      <c r="J30" s="217" t="s">
        <v>173</v>
      </c>
      <c r="K30" s="217" t="s">
        <v>172</v>
      </c>
      <c r="L30" s="217" t="s">
        <v>173</v>
      </c>
      <c r="M30" s="217" t="s">
        <v>172</v>
      </c>
      <c r="N30" s="217" t="s">
        <v>173</v>
      </c>
      <c r="O30" s="217" t="s">
        <v>172</v>
      </c>
      <c r="P30" s="217" t="s">
        <v>173</v>
      </c>
      <c r="Q30" s="217" t="s">
        <v>172</v>
      </c>
      <c r="R30" s="217" t="s">
        <v>173</v>
      </c>
      <c r="S30" s="217" t="s">
        <v>172</v>
      </c>
      <c r="T30" s="217" t="s">
        <v>173</v>
      </c>
      <c r="U30" s="217" t="s">
        <v>172</v>
      </c>
      <c r="V30" s="217"/>
      <c r="W30" s="217" t="s">
        <v>172</v>
      </c>
      <c r="X30" s="217"/>
      <c r="Y30" s="189" t="s">
        <v>119</v>
      </c>
      <c r="Z30" s="189" t="s">
        <v>172</v>
      </c>
      <c r="AA30" s="164"/>
      <c r="AB30" s="217"/>
      <c r="AC30" s="217"/>
      <c r="AD30" s="189" t="s">
        <v>119</v>
      </c>
      <c r="AE30" s="189">
        <v>1</v>
      </c>
      <c r="AF30" s="189" t="s">
        <v>282</v>
      </c>
      <c r="AG30" s="189" t="s">
        <v>119</v>
      </c>
      <c r="AH30" s="189" t="s">
        <v>170</v>
      </c>
      <c r="AI30" s="189" t="s">
        <v>282</v>
      </c>
      <c r="AJ30" s="189" t="s">
        <v>119</v>
      </c>
      <c r="AK30" s="189" t="s">
        <v>170</v>
      </c>
      <c r="AL30" s="189" t="s">
        <v>282</v>
      </c>
      <c r="AM30" s="33" t="s">
        <v>133</v>
      </c>
      <c r="AN30" s="200"/>
    </row>
    <row r="31" spans="1:40" ht="20.25" customHeight="1" x14ac:dyDescent="0.25">
      <c r="A31" s="308"/>
      <c r="B31" s="302"/>
      <c r="C31" s="252"/>
      <c r="D31" s="253"/>
      <c r="E31" s="294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190"/>
      <c r="Z31" s="190"/>
      <c r="AA31" s="166"/>
      <c r="AB31" s="218"/>
      <c r="AC31" s="218"/>
      <c r="AD31" s="190"/>
      <c r="AE31" s="190"/>
      <c r="AF31" s="190"/>
      <c r="AG31" s="190"/>
      <c r="AH31" s="190"/>
      <c r="AI31" s="190"/>
      <c r="AJ31" s="190"/>
      <c r="AK31" s="190"/>
      <c r="AL31" s="190"/>
      <c r="AM31" s="33" t="s">
        <v>134</v>
      </c>
      <c r="AN31" s="200"/>
    </row>
    <row r="32" spans="1:40" ht="60" customHeight="1" x14ac:dyDescent="0.25">
      <c r="A32" s="308"/>
      <c r="B32" s="302"/>
      <c r="C32" s="252"/>
      <c r="D32" s="251" t="s">
        <v>118</v>
      </c>
      <c r="E32" s="293">
        <v>0.01</v>
      </c>
      <c r="F32" s="38" t="s">
        <v>137</v>
      </c>
      <c r="G32" s="67" t="s">
        <v>172</v>
      </c>
      <c r="H32" s="67" t="s">
        <v>173</v>
      </c>
      <c r="I32" s="21" t="s">
        <v>172</v>
      </c>
      <c r="J32" s="21" t="s">
        <v>173</v>
      </c>
      <c r="K32" s="90" t="s">
        <v>204</v>
      </c>
      <c r="L32" s="90" t="s">
        <v>203</v>
      </c>
      <c r="M32" s="90" t="s">
        <v>204</v>
      </c>
      <c r="N32" s="90" t="s">
        <v>203</v>
      </c>
      <c r="O32" s="90" t="s">
        <v>204</v>
      </c>
      <c r="P32" s="90" t="s">
        <v>203</v>
      </c>
      <c r="Q32" s="90" t="s">
        <v>204</v>
      </c>
      <c r="R32" s="90" t="s">
        <v>203</v>
      </c>
      <c r="S32" s="90" t="s">
        <v>204</v>
      </c>
      <c r="T32" s="90" t="s">
        <v>203</v>
      </c>
      <c r="U32" s="90" t="s">
        <v>204</v>
      </c>
      <c r="V32" s="90" t="s">
        <v>282</v>
      </c>
      <c r="W32" s="90" t="s">
        <v>204</v>
      </c>
      <c r="X32" s="90" t="s">
        <v>203</v>
      </c>
      <c r="Y32" s="164" t="s">
        <v>137</v>
      </c>
      <c r="Z32" s="166" t="s">
        <v>204</v>
      </c>
      <c r="AA32" s="166"/>
      <c r="AB32" s="90" t="s">
        <v>204</v>
      </c>
      <c r="AC32" s="90" t="s">
        <v>203</v>
      </c>
      <c r="AD32" s="164" t="s">
        <v>137</v>
      </c>
      <c r="AE32" s="166" t="s">
        <v>204</v>
      </c>
      <c r="AF32" s="166" t="s">
        <v>282</v>
      </c>
      <c r="AG32" s="164" t="s">
        <v>137</v>
      </c>
      <c r="AH32" s="166" t="s">
        <v>204</v>
      </c>
      <c r="AI32" s="166" t="s">
        <v>282</v>
      </c>
      <c r="AJ32" s="164" t="s">
        <v>137</v>
      </c>
      <c r="AK32" s="166" t="s">
        <v>204</v>
      </c>
      <c r="AL32" s="166" t="s">
        <v>282</v>
      </c>
      <c r="AM32" s="33" t="s">
        <v>135</v>
      </c>
      <c r="AN32" s="200"/>
    </row>
    <row r="33" spans="1:40" ht="63.75" customHeight="1" x14ac:dyDescent="0.25">
      <c r="A33" s="308"/>
      <c r="B33" s="302"/>
      <c r="C33" s="253"/>
      <c r="D33" s="253"/>
      <c r="E33" s="294"/>
      <c r="F33" s="38" t="s">
        <v>138</v>
      </c>
      <c r="G33" s="21" t="s">
        <v>172</v>
      </c>
      <c r="H33" s="21" t="s">
        <v>173</v>
      </c>
      <c r="I33" s="21" t="s">
        <v>172</v>
      </c>
      <c r="J33" s="21" t="s">
        <v>173</v>
      </c>
      <c r="K33" s="92" t="s">
        <v>177</v>
      </c>
      <c r="L33" s="92" t="s">
        <v>203</v>
      </c>
      <c r="M33" s="98" t="s">
        <v>172</v>
      </c>
      <c r="N33" s="98" t="s">
        <v>173</v>
      </c>
      <c r="O33" s="90" t="s">
        <v>204</v>
      </c>
      <c r="P33" s="90" t="s">
        <v>203</v>
      </c>
      <c r="Q33" s="90" t="s">
        <v>204</v>
      </c>
      <c r="R33" s="90" t="s">
        <v>203</v>
      </c>
      <c r="S33" s="90" t="s">
        <v>204</v>
      </c>
      <c r="T33" s="90" t="s">
        <v>203</v>
      </c>
      <c r="U33" s="90" t="s">
        <v>204</v>
      </c>
      <c r="V33" s="90" t="s">
        <v>282</v>
      </c>
      <c r="W33" s="90" t="s">
        <v>204</v>
      </c>
      <c r="X33" s="90" t="s">
        <v>203</v>
      </c>
      <c r="Y33" s="164" t="s">
        <v>138</v>
      </c>
      <c r="Z33" s="166" t="s">
        <v>204</v>
      </c>
      <c r="AA33" s="166"/>
      <c r="AB33" s="90" t="s">
        <v>204</v>
      </c>
      <c r="AC33" s="90" t="s">
        <v>203</v>
      </c>
      <c r="AD33" s="164" t="s">
        <v>138</v>
      </c>
      <c r="AE33" s="166" t="s">
        <v>204</v>
      </c>
      <c r="AF33" s="166" t="s">
        <v>282</v>
      </c>
      <c r="AG33" s="164" t="s">
        <v>138</v>
      </c>
      <c r="AH33" s="166" t="s">
        <v>204</v>
      </c>
      <c r="AI33" s="166" t="s">
        <v>282</v>
      </c>
      <c r="AJ33" s="164" t="s">
        <v>138</v>
      </c>
      <c r="AK33" s="166" t="s">
        <v>204</v>
      </c>
      <c r="AL33" s="166" t="s">
        <v>282</v>
      </c>
      <c r="AM33" s="33" t="s">
        <v>136</v>
      </c>
      <c r="AN33" s="201"/>
    </row>
    <row r="34" spans="1:40" ht="77.25" customHeight="1" x14ac:dyDescent="0.25">
      <c r="A34" s="308"/>
      <c r="B34" s="302"/>
      <c r="C34" s="22" t="s">
        <v>103</v>
      </c>
      <c r="D34" s="22" t="s">
        <v>125</v>
      </c>
      <c r="E34" s="51">
        <v>0.01</v>
      </c>
      <c r="F34" s="38" t="s">
        <v>148</v>
      </c>
      <c r="G34" s="86" t="s">
        <v>177</v>
      </c>
      <c r="H34" s="85" t="s">
        <v>179</v>
      </c>
      <c r="I34" s="86" t="s">
        <v>177</v>
      </c>
      <c r="J34" s="92" t="s">
        <v>195</v>
      </c>
      <c r="K34" s="86" t="s">
        <v>177</v>
      </c>
      <c r="L34" s="92" t="s">
        <v>195</v>
      </c>
      <c r="M34" s="86" t="s">
        <v>215</v>
      </c>
      <c r="N34" s="92" t="s">
        <v>220</v>
      </c>
      <c r="O34" s="86" t="s">
        <v>177</v>
      </c>
      <c r="P34" s="92" t="s">
        <v>195</v>
      </c>
      <c r="Q34" s="86" t="s">
        <v>177</v>
      </c>
      <c r="R34" s="92" t="s">
        <v>195</v>
      </c>
      <c r="S34" s="90" t="s">
        <v>204</v>
      </c>
      <c r="T34" s="90" t="s">
        <v>195</v>
      </c>
      <c r="U34" s="90" t="s">
        <v>204</v>
      </c>
      <c r="V34" s="90" t="s">
        <v>282</v>
      </c>
      <c r="W34" s="90" t="s">
        <v>204</v>
      </c>
      <c r="X34" s="90" t="s">
        <v>195</v>
      </c>
      <c r="Y34" s="164" t="s">
        <v>148</v>
      </c>
      <c r="Z34" s="166" t="s">
        <v>204</v>
      </c>
      <c r="AA34" s="166"/>
      <c r="AB34" s="90" t="s">
        <v>204</v>
      </c>
      <c r="AC34" s="90" t="s">
        <v>195</v>
      </c>
      <c r="AD34" s="164" t="s">
        <v>148</v>
      </c>
      <c r="AE34" s="166" t="s">
        <v>204</v>
      </c>
      <c r="AF34" s="166" t="s">
        <v>282</v>
      </c>
      <c r="AG34" s="164" t="s">
        <v>148</v>
      </c>
      <c r="AH34" s="166" t="s">
        <v>204</v>
      </c>
      <c r="AI34" s="166" t="s">
        <v>282</v>
      </c>
      <c r="AJ34" s="164" t="s">
        <v>148</v>
      </c>
      <c r="AK34" s="166" t="s">
        <v>204</v>
      </c>
      <c r="AL34" s="166" t="s">
        <v>282</v>
      </c>
      <c r="AM34" s="33" t="s">
        <v>142</v>
      </c>
      <c r="AN34" s="199" t="s">
        <v>89</v>
      </c>
    </row>
    <row r="35" spans="1:40" ht="68.25" customHeight="1" x14ac:dyDescent="0.25">
      <c r="A35" s="308"/>
      <c r="B35" s="301" t="s">
        <v>40</v>
      </c>
      <c r="C35" s="310" t="s">
        <v>124</v>
      </c>
      <c r="D35" s="55" t="s">
        <v>139</v>
      </c>
      <c r="E35" s="53">
        <v>0.03</v>
      </c>
      <c r="F35" s="25" t="s">
        <v>107</v>
      </c>
      <c r="G35" s="87" t="s">
        <v>172</v>
      </c>
      <c r="H35" s="25" t="s">
        <v>171</v>
      </c>
      <c r="I35" s="87" t="s">
        <v>172</v>
      </c>
      <c r="J35" s="25" t="s">
        <v>171</v>
      </c>
      <c r="K35" s="99" t="s">
        <v>172</v>
      </c>
      <c r="L35" s="25" t="s">
        <v>171</v>
      </c>
      <c r="M35" s="99" t="s">
        <v>221</v>
      </c>
      <c r="N35" s="25" t="s">
        <v>171</v>
      </c>
      <c r="O35" s="99" t="s">
        <v>172</v>
      </c>
      <c r="P35" s="25" t="s">
        <v>171</v>
      </c>
      <c r="Q35" s="133" t="s">
        <v>289</v>
      </c>
      <c r="R35" s="134" t="s">
        <v>240</v>
      </c>
      <c r="S35" s="114" t="s">
        <v>253</v>
      </c>
      <c r="T35" s="116" t="s">
        <v>252</v>
      </c>
      <c r="U35" s="135" t="s">
        <v>297</v>
      </c>
      <c r="V35" s="135" t="s">
        <v>280</v>
      </c>
      <c r="W35" s="133" t="s">
        <v>268</v>
      </c>
      <c r="X35" s="134" t="s">
        <v>298</v>
      </c>
      <c r="Y35" s="167" t="s">
        <v>107</v>
      </c>
      <c r="Z35" s="167" t="s">
        <v>319</v>
      </c>
      <c r="AA35" s="168"/>
      <c r="AB35" s="114" t="s">
        <v>304</v>
      </c>
      <c r="AC35" s="114"/>
      <c r="AD35" s="167" t="s">
        <v>107</v>
      </c>
      <c r="AE35" s="167" t="s">
        <v>319</v>
      </c>
      <c r="AF35" s="167" t="s">
        <v>282</v>
      </c>
      <c r="AG35" s="167" t="s">
        <v>107</v>
      </c>
      <c r="AH35" s="167" t="s">
        <v>319</v>
      </c>
      <c r="AI35" s="167" t="s">
        <v>282</v>
      </c>
      <c r="AJ35" s="167" t="s">
        <v>107</v>
      </c>
      <c r="AK35" s="167" t="s">
        <v>319</v>
      </c>
      <c r="AL35" s="167" t="s">
        <v>282</v>
      </c>
      <c r="AM35" s="31" t="s">
        <v>143</v>
      </c>
      <c r="AN35" s="200"/>
    </row>
    <row r="36" spans="1:40" ht="22.5" customHeight="1" x14ac:dyDescent="0.25">
      <c r="A36" s="308"/>
      <c r="B36" s="302"/>
      <c r="C36" s="311"/>
      <c r="D36" s="55" t="s">
        <v>140</v>
      </c>
      <c r="E36" s="52">
        <v>0.02</v>
      </c>
      <c r="F36" s="25" t="s">
        <v>126</v>
      </c>
      <c r="G36" s="80" t="s">
        <v>172</v>
      </c>
      <c r="H36" s="25" t="s">
        <v>171</v>
      </c>
      <c r="I36" s="80" t="s">
        <v>172</v>
      </c>
      <c r="J36" s="25" t="s">
        <v>171</v>
      </c>
      <c r="K36" s="80" t="s">
        <v>172</v>
      </c>
      <c r="L36" s="25" t="s">
        <v>171</v>
      </c>
      <c r="M36" s="80" t="s">
        <v>172</v>
      </c>
      <c r="N36" s="25" t="s">
        <v>171</v>
      </c>
      <c r="O36" s="80" t="s">
        <v>172</v>
      </c>
      <c r="P36" s="25" t="s">
        <v>171</v>
      </c>
      <c r="Q36" s="114" t="s">
        <v>126</v>
      </c>
      <c r="R36" s="114" t="s">
        <v>243</v>
      </c>
      <c r="S36" s="114" t="s">
        <v>126</v>
      </c>
      <c r="T36" s="114" t="s">
        <v>243</v>
      </c>
      <c r="U36" s="114" t="s">
        <v>126</v>
      </c>
      <c r="V36" s="114" t="s">
        <v>282</v>
      </c>
      <c r="W36" s="114" t="s">
        <v>126</v>
      </c>
      <c r="X36" s="114" t="s">
        <v>243</v>
      </c>
      <c r="Y36" s="167" t="s">
        <v>126</v>
      </c>
      <c r="Z36" s="167" t="s">
        <v>319</v>
      </c>
      <c r="AA36" s="167"/>
      <c r="AB36" s="114" t="s">
        <v>243</v>
      </c>
      <c r="AC36" s="114"/>
      <c r="AD36" s="167" t="s">
        <v>126</v>
      </c>
      <c r="AE36" s="167" t="s">
        <v>319</v>
      </c>
      <c r="AF36" s="167" t="s">
        <v>282</v>
      </c>
      <c r="AG36" s="167" t="s">
        <v>126</v>
      </c>
      <c r="AH36" s="167" t="s">
        <v>319</v>
      </c>
      <c r="AI36" s="167" t="s">
        <v>282</v>
      </c>
      <c r="AJ36" s="167" t="s">
        <v>126</v>
      </c>
      <c r="AK36" s="167" t="s">
        <v>319</v>
      </c>
      <c r="AL36" s="167" t="s">
        <v>282</v>
      </c>
      <c r="AM36" s="31" t="s">
        <v>144</v>
      </c>
      <c r="AN36" s="200"/>
    </row>
    <row r="37" spans="1:40" ht="60.75" thickBot="1" x14ac:dyDescent="0.3">
      <c r="A37" s="308"/>
      <c r="B37" s="302"/>
      <c r="C37" s="286" t="s">
        <v>127</v>
      </c>
      <c r="D37" s="41" t="s">
        <v>13</v>
      </c>
      <c r="E37" s="56">
        <v>0.01</v>
      </c>
      <c r="F37" s="28" t="s">
        <v>53</v>
      </c>
      <c r="G37" s="83" t="s">
        <v>177</v>
      </c>
      <c r="H37" s="84" t="s">
        <v>178</v>
      </c>
      <c r="I37" s="83" t="s">
        <v>177</v>
      </c>
      <c r="J37" s="84" t="s">
        <v>196</v>
      </c>
      <c r="K37" s="83" t="s">
        <v>177</v>
      </c>
      <c r="L37" s="84" t="s">
        <v>205</v>
      </c>
      <c r="M37" s="83" t="s">
        <v>216</v>
      </c>
      <c r="N37" s="84" t="s">
        <v>212</v>
      </c>
      <c r="O37" s="83" t="s">
        <v>177</v>
      </c>
      <c r="P37" s="84" t="s">
        <v>233</v>
      </c>
      <c r="Q37" s="114" t="s">
        <v>126</v>
      </c>
      <c r="R37" s="114" t="s">
        <v>204</v>
      </c>
      <c r="S37" s="114" t="s">
        <v>126</v>
      </c>
      <c r="T37" s="114" t="s">
        <v>204</v>
      </c>
      <c r="U37" s="114" t="s">
        <v>126</v>
      </c>
      <c r="V37" s="114" t="s">
        <v>282</v>
      </c>
      <c r="W37" s="114" t="s">
        <v>204</v>
      </c>
      <c r="X37" s="114"/>
      <c r="Y37" s="169" t="s">
        <v>53</v>
      </c>
      <c r="Z37" s="167" t="s">
        <v>204</v>
      </c>
      <c r="AA37" s="167"/>
      <c r="AB37" s="114" t="s">
        <v>204</v>
      </c>
      <c r="AC37" s="114"/>
      <c r="AD37" s="169" t="s">
        <v>53</v>
      </c>
      <c r="AE37" s="167" t="s">
        <v>204</v>
      </c>
      <c r="AF37" s="167" t="s">
        <v>282</v>
      </c>
      <c r="AG37" s="169" t="s">
        <v>53</v>
      </c>
      <c r="AH37" s="167" t="s">
        <v>204</v>
      </c>
      <c r="AI37" s="167" t="s">
        <v>282</v>
      </c>
      <c r="AJ37" s="169" t="s">
        <v>53</v>
      </c>
      <c r="AK37" s="167" t="s">
        <v>204</v>
      </c>
      <c r="AL37" s="167" t="s">
        <v>282</v>
      </c>
      <c r="AM37" s="29" t="s">
        <v>145</v>
      </c>
      <c r="AN37" s="200"/>
    </row>
    <row r="38" spans="1:40" ht="45.75" thickTop="1" x14ac:dyDescent="0.25">
      <c r="A38" s="233"/>
      <c r="B38" s="303"/>
      <c r="C38" s="288"/>
      <c r="D38" s="41" t="s">
        <v>128</v>
      </c>
      <c r="E38" s="63">
        <v>0.01</v>
      </c>
      <c r="F38" s="39" t="s">
        <v>129</v>
      </c>
      <c r="G38" s="74" t="s">
        <v>129</v>
      </c>
      <c r="H38" s="74" t="s">
        <v>175</v>
      </c>
      <c r="I38" s="74" t="s">
        <v>129</v>
      </c>
      <c r="J38" s="74" t="s">
        <v>175</v>
      </c>
      <c r="K38" s="74" t="s">
        <v>129</v>
      </c>
      <c r="L38" s="74" t="s">
        <v>175</v>
      </c>
      <c r="M38" s="74" t="s">
        <v>129</v>
      </c>
      <c r="N38" s="74" t="s">
        <v>175</v>
      </c>
      <c r="O38" s="74" t="s">
        <v>129</v>
      </c>
      <c r="P38" s="74" t="s">
        <v>175</v>
      </c>
      <c r="Q38" s="74" t="s">
        <v>129</v>
      </c>
      <c r="R38" s="74" t="s">
        <v>175</v>
      </c>
      <c r="S38" s="74" t="s">
        <v>129</v>
      </c>
      <c r="T38" s="74" t="s">
        <v>175</v>
      </c>
      <c r="U38" s="74" t="s">
        <v>129</v>
      </c>
      <c r="V38" s="74" t="s">
        <v>282</v>
      </c>
      <c r="W38" s="74" t="s">
        <v>129</v>
      </c>
      <c r="X38" s="74" t="s">
        <v>175</v>
      </c>
      <c r="Y38" s="170" t="s">
        <v>129</v>
      </c>
      <c r="Z38" s="170" t="s">
        <v>129</v>
      </c>
      <c r="AA38" s="170" t="s">
        <v>320</v>
      </c>
      <c r="AB38" s="74" t="s">
        <v>175</v>
      </c>
      <c r="AC38" s="74"/>
      <c r="AD38" s="170" t="s">
        <v>129</v>
      </c>
      <c r="AE38" s="170" t="s">
        <v>129</v>
      </c>
      <c r="AF38" s="170" t="s">
        <v>282</v>
      </c>
      <c r="AG38" s="170" t="s">
        <v>129</v>
      </c>
      <c r="AH38" s="170" t="s">
        <v>129</v>
      </c>
      <c r="AI38" s="170" t="s">
        <v>282</v>
      </c>
      <c r="AJ38" s="170" t="s">
        <v>129</v>
      </c>
      <c r="AK38" s="170" t="s">
        <v>129</v>
      </c>
      <c r="AL38" s="170" t="s">
        <v>282</v>
      </c>
      <c r="AM38" s="29" t="s">
        <v>146</v>
      </c>
      <c r="AN38" s="201"/>
    </row>
    <row r="39" spans="1:40" ht="91.5" customHeight="1" thickBot="1" x14ac:dyDescent="0.3">
      <c r="A39" s="309"/>
      <c r="B39" s="59" t="s">
        <v>41</v>
      </c>
      <c r="C39" s="46" t="s">
        <v>141</v>
      </c>
      <c r="D39" s="60" t="s">
        <v>153</v>
      </c>
      <c r="E39" s="61">
        <v>0.02</v>
      </c>
      <c r="F39" s="30" t="s">
        <v>53</v>
      </c>
      <c r="G39" s="83" t="s">
        <v>177</v>
      </c>
      <c r="H39" s="83" t="s">
        <v>181</v>
      </c>
      <c r="I39" s="83" t="s">
        <v>177</v>
      </c>
      <c r="J39" s="83" t="s">
        <v>181</v>
      </c>
      <c r="K39" s="83" t="s">
        <v>177</v>
      </c>
      <c r="L39" s="83" t="s">
        <v>181</v>
      </c>
      <c r="M39" s="83" t="s">
        <v>216</v>
      </c>
      <c r="N39" s="83" t="s">
        <v>217</v>
      </c>
      <c r="O39" s="83" t="s">
        <v>177</v>
      </c>
      <c r="P39" s="83" t="s">
        <v>181</v>
      </c>
      <c r="Q39" s="83" t="s">
        <v>177</v>
      </c>
      <c r="R39" s="83" t="s">
        <v>181</v>
      </c>
      <c r="S39" s="83" t="s">
        <v>177</v>
      </c>
      <c r="T39" s="83" t="s">
        <v>181</v>
      </c>
      <c r="U39" s="83" t="s">
        <v>177</v>
      </c>
      <c r="V39" s="346" t="s">
        <v>296</v>
      </c>
      <c r="W39" s="83" t="s">
        <v>177</v>
      </c>
      <c r="X39" s="83" t="s">
        <v>295</v>
      </c>
      <c r="Y39" s="171" t="s">
        <v>53</v>
      </c>
      <c r="Z39" s="83" t="s">
        <v>177</v>
      </c>
      <c r="AA39" s="83" t="s">
        <v>295</v>
      </c>
      <c r="AB39" s="83" t="s">
        <v>295</v>
      </c>
      <c r="AC39" s="83"/>
      <c r="AD39" s="171" t="s">
        <v>53</v>
      </c>
      <c r="AE39" s="83" t="s">
        <v>177</v>
      </c>
      <c r="AF39" s="83" t="s">
        <v>295</v>
      </c>
      <c r="AG39" s="171" t="s">
        <v>53</v>
      </c>
      <c r="AH39" s="83" t="s">
        <v>177</v>
      </c>
      <c r="AI39" s="83" t="s">
        <v>295</v>
      </c>
      <c r="AJ39" s="171" t="s">
        <v>53</v>
      </c>
      <c r="AK39" s="347" t="s">
        <v>346</v>
      </c>
      <c r="AL39" s="347" t="s">
        <v>347</v>
      </c>
      <c r="AM39" s="46" t="s">
        <v>154</v>
      </c>
      <c r="AN39" s="62" t="s">
        <v>62</v>
      </c>
    </row>
    <row r="40" spans="1:40" ht="15.75" thickTop="1" x14ac:dyDescent="0.25">
      <c r="E40" s="48">
        <f>SUM(E7:E39)</f>
        <v>1.0000000000000002</v>
      </c>
    </row>
    <row r="42" spans="1:40" x14ac:dyDescent="0.25">
      <c r="D42" s="47"/>
    </row>
  </sheetData>
  <mergeCells count="210">
    <mergeCell ref="AG18:AG19"/>
    <mergeCell ref="AH18:AH19"/>
    <mergeCell ref="AI18:AI19"/>
    <mergeCell ref="U28:U29"/>
    <mergeCell ref="V28:V29"/>
    <mergeCell ref="K28:K29"/>
    <mergeCell ref="Q28:Q29"/>
    <mergeCell ref="M10:M11"/>
    <mergeCell ref="O28:O29"/>
    <mergeCell ref="O18:O19"/>
    <mergeCell ref="AE28:AE29"/>
    <mergeCell ref="AE30:AE31"/>
    <mergeCell ref="U30:U31"/>
    <mergeCell ref="V30:V31"/>
    <mergeCell ref="R30:R31"/>
    <mergeCell ref="J30:J31"/>
    <mergeCell ref="Q30:Q31"/>
    <mergeCell ref="O30:O31"/>
    <mergeCell ref="P30:P31"/>
    <mergeCell ref="K30:K31"/>
    <mergeCell ref="N30:N31"/>
    <mergeCell ref="L30:L31"/>
    <mergeCell ref="A18:A24"/>
    <mergeCell ref="C18:C19"/>
    <mergeCell ref="B18:B19"/>
    <mergeCell ref="A26:A39"/>
    <mergeCell ref="B26:B34"/>
    <mergeCell ref="C26:C27"/>
    <mergeCell ref="C35:C36"/>
    <mergeCell ref="B35:B38"/>
    <mergeCell ref="C37:C38"/>
    <mergeCell ref="C30:C33"/>
    <mergeCell ref="C28:C29"/>
    <mergeCell ref="I30:I31"/>
    <mergeCell ref="F28:F29"/>
    <mergeCell ref="F30:F31"/>
    <mergeCell ref="H28:H29"/>
    <mergeCell ref="I28:I29"/>
    <mergeCell ref="J14:J16"/>
    <mergeCell ref="M14:M16"/>
    <mergeCell ref="N14:N16"/>
    <mergeCell ref="B21:B25"/>
    <mergeCell ref="D18:D19"/>
    <mergeCell ref="E18:E19"/>
    <mergeCell ref="F18:F19"/>
    <mergeCell ref="G18:G19"/>
    <mergeCell ref="H18:H19"/>
    <mergeCell ref="I18:I19"/>
    <mergeCell ref="J18:J19"/>
    <mergeCell ref="K18:K19"/>
    <mergeCell ref="AN34:AN38"/>
    <mergeCell ref="AN21:AN24"/>
    <mergeCell ref="AN26:AN33"/>
    <mergeCell ref="AM18:AM19"/>
    <mergeCell ref="AN18:AN19"/>
    <mergeCell ref="D32:D33"/>
    <mergeCell ref="E28:E29"/>
    <mergeCell ref="D30:D31"/>
    <mergeCell ref="E30:E31"/>
    <mergeCell ref="E32:E33"/>
    <mergeCell ref="D28:D29"/>
    <mergeCell ref="G28:G29"/>
    <mergeCell ref="H30:H31"/>
    <mergeCell ref="M28:M29"/>
    <mergeCell ref="M18:M19"/>
    <mergeCell ref="M30:M31"/>
    <mergeCell ref="S18:S19"/>
    <mergeCell ref="N18:N19"/>
    <mergeCell ref="Q18:Q19"/>
    <mergeCell ref="R18:R19"/>
    <mergeCell ref="W30:W31"/>
    <mergeCell ref="G30:G31"/>
    <mergeCell ref="S30:S31"/>
    <mergeCell ref="T30:T31"/>
    <mergeCell ref="AN7:AN8"/>
    <mergeCell ref="L18:L19"/>
    <mergeCell ref="AM7:AM8"/>
    <mergeCell ref="X30:X31"/>
    <mergeCell ref="S28:S29"/>
    <mergeCell ref="W28:W29"/>
    <mergeCell ref="Q10:Q11"/>
    <mergeCell ref="R10:R11"/>
    <mergeCell ref="S10:S11"/>
    <mergeCell ref="T10:T11"/>
    <mergeCell ref="S14:S16"/>
    <mergeCell ref="T14:T16"/>
    <mergeCell ref="AC28:AC29"/>
    <mergeCell ref="AB28:AB29"/>
    <mergeCell ref="AB30:AB31"/>
    <mergeCell ref="Y14:Y16"/>
    <mergeCell ref="Y18:Y19"/>
    <mergeCell ref="Y28:Y29"/>
    <mergeCell ref="Y30:Y31"/>
    <mergeCell ref="U10:U11"/>
    <mergeCell ref="AN10:AN13"/>
    <mergeCell ref="AM14:AM16"/>
    <mergeCell ref="T18:T19"/>
    <mergeCell ref="V14:V16"/>
    <mergeCell ref="A4:A5"/>
    <mergeCell ref="B4:C5"/>
    <mergeCell ref="D4:D5"/>
    <mergeCell ref="E4:E5"/>
    <mergeCell ref="F4:F5"/>
    <mergeCell ref="AM4:AM5"/>
    <mergeCell ref="AN4:AN5"/>
    <mergeCell ref="A1:A2"/>
    <mergeCell ref="B1:AM2"/>
    <mergeCell ref="Y4:AA4"/>
    <mergeCell ref="AD4:AF4"/>
    <mergeCell ref="G4:S4"/>
    <mergeCell ref="U4:V4"/>
    <mergeCell ref="AN1:AN2"/>
    <mergeCell ref="AJ4:AL4"/>
    <mergeCell ref="AG4:AI4"/>
    <mergeCell ref="A7:A9"/>
    <mergeCell ref="C10:C13"/>
    <mergeCell ref="K10:K11"/>
    <mergeCell ref="L10:L11"/>
    <mergeCell ref="I10:I11"/>
    <mergeCell ref="A10:A17"/>
    <mergeCell ref="B10:B16"/>
    <mergeCell ref="E10:E11"/>
    <mergeCell ref="E14:E16"/>
    <mergeCell ref="D14:D16"/>
    <mergeCell ref="B7:B8"/>
    <mergeCell ref="C7:C8"/>
    <mergeCell ref="K14:K16"/>
    <mergeCell ref="L14:L16"/>
    <mergeCell ref="D10:D11"/>
    <mergeCell ref="F10:F11"/>
    <mergeCell ref="J10:J11"/>
    <mergeCell ref="I14:I16"/>
    <mergeCell ref="C14:C16"/>
    <mergeCell ref="H10:H11"/>
    <mergeCell ref="G10:G11"/>
    <mergeCell ref="F14:F16"/>
    <mergeCell ref="G14:G16"/>
    <mergeCell ref="H14:H16"/>
    <mergeCell ref="AM10:AM13"/>
    <mergeCell ref="O10:O11"/>
    <mergeCell ref="N10:N11"/>
    <mergeCell ref="X14:X16"/>
    <mergeCell ref="P18:P19"/>
    <mergeCell ref="P10:P11"/>
    <mergeCell ref="O14:O16"/>
    <mergeCell ref="P14:P16"/>
    <mergeCell ref="U14:U16"/>
    <mergeCell ref="W10:W11"/>
    <mergeCell ref="W14:W16"/>
    <mergeCell ref="W18:W19"/>
    <mergeCell ref="Q14:Q16"/>
    <mergeCell ref="R14:R16"/>
    <mergeCell ref="Z14:Z16"/>
    <mergeCell ref="Z18:Z19"/>
    <mergeCell ref="AF14:AF16"/>
    <mergeCell ref="AJ10:AJ11"/>
    <mergeCell ref="AJ14:AJ16"/>
    <mergeCell ref="AJ18:AJ19"/>
    <mergeCell ref="AF10:AF11"/>
    <mergeCell ref="AG10:AG11"/>
    <mergeCell ref="AH10:AH11"/>
    <mergeCell ref="AI10:AI11"/>
    <mergeCell ref="AN14:AN16"/>
    <mergeCell ref="V10:V11"/>
    <mergeCell ref="U18:U19"/>
    <mergeCell ref="V18:V19"/>
    <mergeCell ref="Z28:Z29"/>
    <mergeCell ref="Z30:Z31"/>
    <mergeCell ref="AA10:AA11"/>
    <mergeCell ref="Z10:Z11"/>
    <mergeCell ref="Y10:Y11"/>
    <mergeCell ref="AE10:AE11"/>
    <mergeCell ref="AE14:AE16"/>
    <mergeCell ref="AE18:AE19"/>
    <mergeCell ref="AD10:AD11"/>
    <mergeCell ref="AD14:AD16"/>
    <mergeCell ref="AD18:AD19"/>
    <mergeCell ref="AD28:AD29"/>
    <mergeCell ref="AD30:AD31"/>
    <mergeCell ref="AA14:AA16"/>
    <mergeCell ref="AC30:AC31"/>
    <mergeCell ref="AB18:AB19"/>
    <mergeCell ref="AB10:AB11"/>
    <mergeCell ref="AC10:AC11"/>
    <mergeCell ref="AB14:AB16"/>
    <mergeCell ref="AC14:AC16"/>
    <mergeCell ref="AF28:AF29"/>
    <mergeCell ref="AG28:AG29"/>
    <mergeCell ref="AH28:AH29"/>
    <mergeCell ref="AI28:AI29"/>
    <mergeCell ref="AG30:AG31"/>
    <mergeCell ref="AL14:AL16"/>
    <mergeCell ref="AL10:AL11"/>
    <mergeCell ref="AK18:AK19"/>
    <mergeCell ref="AL18:AL19"/>
    <mergeCell ref="AK28:AK29"/>
    <mergeCell ref="AL28:AL29"/>
    <mergeCell ref="AK30:AK31"/>
    <mergeCell ref="AL30:AL31"/>
    <mergeCell ref="AJ28:AJ29"/>
    <mergeCell ref="AJ30:AJ31"/>
    <mergeCell ref="AH30:AH31"/>
    <mergeCell ref="AK14:AK16"/>
    <mergeCell ref="AF30:AF31"/>
    <mergeCell ref="AI30:AI31"/>
    <mergeCell ref="AK10:AK11"/>
    <mergeCell ref="AG14:AG16"/>
    <mergeCell ref="AH14:AH16"/>
    <mergeCell ref="AI14:AI16"/>
    <mergeCell ref="AF18:AF19"/>
  </mergeCells>
  <phoneticPr fontId="12" type="noConversion"/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6" workbookViewId="0">
      <selection activeCell="C27" sqref="C27:C28"/>
    </sheetView>
  </sheetViews>
  <sheetFormatPr defaultRowHeight="15" x14ac:dyDescent="0.25"/>
  <cols>
    <col min="1" max="1" width="14.7109375" customWidth="1"/>
    <col min="2" max="2" width="18.7109375" customWidth="1"/>
    <col min="3" max="3" width="39.85546875" customWidth="1"/>
    <col min="4" max="4" width="14.140625" customWidth="1"/>
    <col min="5" max="5" width="58.7109375" customWidth="1"/>
    <col min="6" max="6" width="19.42578125" customWidth="1"/>
  </cols>
  <sheetData>
    <row r="1" spans="1:6" ht="15" customHeight="1" thickTop="1" x14ac:dyDescent="0.25">
      <c r="A1" s="266" t="s">
        <v>35</v>
      </c>
      <c r="B1" s="338" t="s">
        <v>91</v>
      </c>
      <c r="C1" s="339"/>
      <c r="D1" s="339"/>
      <c r="E1" s="339"/>
      <c r="F1" s="280"/>
    </row>
    <row r="2" spans="1:6" ht="24.75" customHeight="1" thickBot="1" x14ac:dyDescent="0.3">
      <c r="A2" s="267"/>
      <c r="B2" s="340"/>
      <c r="C2" s="341"/>
      <c r="D2" s="341"/>
      <c r="E2" s="341"/>
      <c r="F2" s="281"/>
    </row>
    <row r="3" spans="1:6" ht="16.5" thickTop="1" thickBot="1" x14ac:dyDescent="0.3">
      <c r="A3" s="1"/>
      <c r="B3" s="2"/>
      <c r="C3" s="1"/>
      <c r="D3" s="1"/>
      <c r="E3" s="2"/>
      <c r="F3" s="1"/>
    </row>
    <row r="4" spans="1:6" ht="15.75" thickTop="1" x14ac:dyDescent="0.25">
      <c r="A4" s="254" t="s">
        <v>0</v>
      </c>
      <c r="B4" s="262" t="s">
        <v>1</v>
      </c>
      <c r="C4" s="260" t="s">
        <v>2</v>
      </c>
      <c r="D4" s="262" t="s">
        <v>3</v>
      </c>
      <c r="E4" s="262" t="s">
        <v>4</v>
      </c>
      <c r="F4" s="264" t="s">
        <v>5</v>
      </c>
    </row>
    <row r="5" spans="1:6" x14ac:dyDescent="0.25">
      <c r="A5" s="342"/>
      <c r="B5" s="343"/>
      <c r="C5" s="344"/>
      <c r="D5" s="343"/>
      <c r="E5" s="343"/>
      <c r="F5" s="265"/>
    </row>
    <row r="6" spans="1:6" x14ac:dyDescent="0.25">
      <c r="A6" s="333" t="s">
        <v>6</v>
      </c>
      <c r="B6" s="336" t="s">
        <v>7</v>
      </c>
      <c r="C6" s="251" t="s">
        <v>18</v>
      </c>
      <c r="D6" s="318" t="s">
        <v>77</v>
      </c>
      <c r="E6" s="310" t="s">
        <v>58</v>
      </c>
      <c r="F6" s="199" t="s">
        <v>8</v>
      </c>
    </row>
    <row r="7" spans="1:6" x14ac:dyDescent="0.25">
      <c r="A7" s="334"/>
      <c r="B7" s="336"/>
      <c r="C7" s="253"/>
      <c r="D7" s="319"/>
      <c r="E7" s="311"/>
      <c r="F7" s="201"/>
    </row>
    <row r="8" spans="1:6" ht="30" x14ac:dyDescent="0.25">
      <c r="A8" s="335"/>
      <c r="B8" s="7" t="s">
        <v>37</v>
      </c>
      <c r="C8" s="8" t="s">
        <v>85</v>
      </c>
      <c r="D8" s="9">
        <v>0.9</v>
      </c>
      <c r="E8" s="10" t="s">
        <v>58</v>
      </c>
      <c r="F8" s="11" t="s">
        <v>8</v>
      </c>
    </row>
    <row r="9" spans="1:6" ht="45" x14ac:dyDescent="0.25">
      <c r="A9" s="337" t="s">
        <v>17</v>
      </c>
      <c r="B9" s="301" t="s">
        <v>10</v>
      </c>
      <c r="C9" s="12" t="s">
        <v>11</v>
      </c>
      <c r="D9" s="13">
        <v>0</v>
      </c>
      <c r="E9" s="14" t="s">
        <v>44</v>
      </c>
      <c r="F9" s="11" t="s">
        <v>87</v>
      </c>
    </row>
    <row r="10" spans="1:6" x14ac:dyDescent="0.25">
      <c r="A10" s="337"/>
      <c r="B10" s="302"/>
      <c r="C10" s="12" t="s">
        <v>84</v>
      </c>
      <c r="D10" s="13">
        <v>0</v>
      </c>
      <c r="E10" s="14" t="s">
        <v>78</v>
      </c>
      <c r="F10" s="11" t="s">
        <v>80</v>
      </c>
    </row>
    <row r="11" spans="1:6" ht="30" x14ac:dyDescent="0.25">
      <c r="A11" s="337"/>
      <c r="B11" s="303"/>
      <c r="C11" s="8" t="s">
        <v>43</v>
      </c>
      <c r="D11" s="15">
        <v>0</v>
      </c>
      <c r="E11" s="12" t="s">
        <v>45</v>
      </c>
      <c r="F11" s="11" t="s">
        <v>88</v>
      </c>
    </row>
    <row r="12" spans="1:6" ht="30" x14ac:dyDescent="0.25">
      <c r="A12" s="337"/>
      <c r="B12" s="16" t="s">
        <v>9</v>
      </c>
      <c r="C12" s="8" t="s">
        <v>47</v>
      </c>
      <c r="D12" s="17">
        <v>1</v>
      </c>
      <c r="E12" s="18" t="s">
        <v>48</v>
      </c>
      <c r="F12" s="11" t="s">
        <v>81</v>
      </c>
    </row>
    <row r="13" spans="1:6" x14ac:dyDescent="0.25">
      <c r="A13" s="308" t="s">
        <v>36</v>
      </c>
      <c r="B13" s="320" t="s">
        <v>12</v>
      </c>
      <c r="C13" s="251" t="s">
        <v>42</v>
      </c>
      <c r="D13" s="328">
        <v>4.0000000000000001E-3</v>
      </c>
      <c r="E13" s="251" t="s">
        <v>79</v>
      </c>
      <c r="F13" s="199" t="s">
        <v>86</v>
      </c>
    </row>
    <row r="14" spans="1:6" ht="29.45" customHeight="1" x14ac:dyDescent="0.25">
      <c r="A14" s="308"/>
      <c r="B14" s="320"/>
      <c r="C14" s="253"/>
      <c r="D14" s="329"/>
      <c r="E14" s="253"/>
      <c r="F14" s="201"/>
    </row>
    <row r="15" spans="1:6" x14ac:dyDescent="0.25">
      <c r="A15" s="308"/>
      <c r="B15" s="301" t="s">
        <v>39</v>
      </c>
      <c r="C15" s="8" t="s">
        <v>67</v>
      </c>
      <c r="D15" s="19" t="s">
        <v>63</v>
      </c>
      <c r="E15" s="330" t="s">
        <v>72</v>
      </c>
      <c r="F15" s="199" t="s">
        <v>90</v>
      </c>
    </row>
    <row r="16" spans="1:6" ht="30" x14ac:dyDescent="0.25">
      <c r="A16" s="308"/>
      <c r="B16" s="302"/>
      <c r="C16" s="8" t="s">
        <v>68</v>
      </c>
      <c r="D16" s="20" t="s">
        <v>64</v>
      </c>
      <c r="E16" s="331"/>
      <c r="F16" s="200"/>
    </row>
    <row r="17" spans="1:6" x14ac:dyDescent="0.25">
      <c r="A17" s="308"/>
      <c r="B17" s="302"/>
      <c r="C17" s="8" t="s">
        <v>69</v>
      </c>
      <c r="D17" s="20" t="s">
        <v>65</v>
      </c>
      <c r="E17" s="331"/>
      <c r="F17" s="200"/>
    </row>
    <row r="18" spans="1:6" ht="30" x14ac:dyDescent="0.25">
      <c r="A18" s="308"/>
      <c r="B18" s="302"/>
      <c r="C18" s="8" t="s">
        <v>70</v>
      </c>
      <c r="D18" s="20" t="s">
        <v>66</v>
      </c>
      <c r="E18" s="331"/>
      <c r="F18" s="200"/>
    </row>
    <row r="19" spans="1:6" x14ac:dyDescent="0.25">
      <c r="A19" s="308"/>
      <c r="B19" s="303"/>
      <c r="C19" s="8" t="s">
        <v>73</v>
      </c>
      <c r="D19" s="20">
        <v>0</v>
      </c>
      <c r="E19" s="332"/>
      <c r="F19" s="201"/>
    </row>
    <row r="20" spans="1:6" x14ac:dyDescent="0.25">
      <c r="A20" s="308" t="s">
        <v>76</v>
      </c>
      <c r="B20" s="301" t="s">
        <v>14</v>
      </c>
      <c r="C20" s="8" t="s">
        <v>15</v>
      </c>
      <c r="D20" s="21" t="s">
        <v>60</v>
      </c>
      <c r="E20" s="251" t="s">
        <v>52</v>
      </c>
      <c r="F20" s="199" t="s">
        <v>61</v>
      </c>
    </row>
    <row r="21" spans="1:6" x14ac:dyDescent="0.25">
      <c r="A21" s="308"/>
      <c r="B21" s="302"/>
      <c r="C21" s="8" t="s">
        <v>16</v>
      </c>
      <c r="D21" s="21">
        <v>0.75</v>
      </c>
      <c r="E21" s="253"/>
      <c r="F21" s="200"/>
    </row>
    <row r="22" spans="1:6" ht="30" x14ac:dyDescent="0.25">
      <c r="A22" s="308"/>
      <c r="B22" s="302"/>
      <c r="C22" s="22" t="s">
        <v>49</v>
      </c>
      <c r="D22" s="21" t="s">
        <v>50</v>
      </c>
      <c r="E22" s="23" t="s">
        <v>51</v>
      </c>
      <c r="F22" s="200"/>
    </row>
    <row r="23" spans="1:6" ht="30" x14ac:dyDescent="0.25">
      <c r="A23" s="308"/>
      <c r="B23" s="302"/>
      <c r="C23" s="22" t="s">
        <v>82</v>
      </c>
      <c r="D23" s="21">
        <v>1</v>
      </c>
      <c r="E23" s="23" t="s">
        <v>59</v>
      </c>
      <c r="F23" s="201"/>
    </row>
    <row r="24" spans="1:6" ht="45" x14ac:dyDescent="0.25">
      <c r="A24" s="308"/>
      <c r="B24" s="303"/>
      <c r="C24" s="22" t="s">
        <v>74</v>
      </c>
      <c r="D24" s="21">
        <v>1</v>
      </c>
      <c r="E24" s="23" t="s">
        <v>75</v>
      </c>
      <c r="F24" s="24" t="s">
        <v>89</v>
      </c>
    </row>
    <row r="25" spans="1:6" ht="30" x14ac:dyDescent="0.25">
      <c r="A25" s="308"/>
      <c r="B25" s="320" t="s">
        <v>40</v>
      </c>
      <c r="C25" s="8" t="s">
        <v>54</v>
      </c>
      <c r="D25" s="25" t="s">
        <v>83</v>
      </c>
      <c r="E25" s="26" t="s">
        <v>55</v>
      </c>
      <c r="F25" s="11" t="s">
        <v>46</v>
      </c>
    </row>
    <row r="26" spans="1:6" ht="30" x14ac:dyDescent="0.25">
      <c r="A26" s="308"/>
      <c r="B26" s="320"/>
      <c r="C26" s="27" t="s">
        <v>13</v>
      </c>
      <c r="D26" s="28" t="s">
        <v>53</v>
      </c>
      <c r="E26" s="29" t="s">
        <v>71</v>
      </c>
      <c r="F26" s="11" t="s">
        <v>46</v>
      </c>
    </row>
    <row r="27" spans="1:6" ht="30" customHeight="1" x14ac:dyDescent="0.25">
      <c r="A27" s="308"/>
      <c r="B27" s="301" t="s">
        <v>41</v>
      </c>
      <c r="C27" s="251" t="s">
        <v>56</v>
      </c>
      <c r="D27" s="323" t="s">
        <v>53</v>
      </c>
      <c r="E27" s="325" t="s">
        <v>57</v>
      </c>
      <c r="F27" s="199" t="s">
        <v>62</v>
      </c>
    </row>
    <row r="28" spans="1:6" ht="15.75" thickBot="1" x14ac:dyDescent="0.3">
      <c r="A28" s="309"/>
      <c r="B28" s="321"/>
      <c r="C28" s="322"/>
      <c r="D28" s="324"/>
      <c r="E28" s="326"/>
      <c r="F28" s="327"/>
    </row>
    <row r="29" spans="1:6" ht="15.75" thickTop="1" x14ac:dyDescent="0.25"/>
  </sheetData>
  <mergeCells count="36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8"/>
    <mergeCell ref="B6:B7"/>
    <mergeCell ref="A9:A12"/>
    <mergeCell ref="B9:B11"/>
    <mergeCell ref="A13:A19"/>
    <mergeCell ref="B13:B14"/>
    <mergeCell ref="E13:E14"/>
    <mergeCell ref="F13:F14"/>
    <mergeCell ref="B15:B19"/>
    <mergeCell ref="E15:E19"/>
    <mergeCell ref="F15:F19"/>
    <mergeCell ref="C6:C7"/>
    <mergeCell ref="D6:D7"/>
    <mergeCell ref="E6:E7"/>
    <mergeCell ref="F6:F7"/>
    <mergeCell ref="A20:A28"/>
    <mergeCell ref="B20:B24"/>
    <mergeCell ref="E20:E21"/>
    <mergeCell ref="F20:F23"/>
    <mergeCell ref="B25:B26"/>
    <mergeCell ref="B27:B28"/>
    <mergeCell ref="C27:C28"/>
    <mergeCell ref="D27:D28"/>
    <mergeCell ref="E27:E28"/>
    <mergeCell ref="F27:F28"/>
    <mergeCell ref="C13:C14"/>
    <mergeCell ref="D13:D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activeCell="A22" sqref="A22"/>
    </sheetView>
  </sheetViews>
  <sheetFormatPr defaultRowHeight="15" x14ac:dyDescent="0.25"/>
  <cols>
    <col min="1" max="1" width="26.140625" customWidth="1"/>
    <col min="2" max="2" width="22.5703125" customWidth="1"/>
    <col min="3" max="3" width="18.85546875" customWidth="1"/>
    <col min="4" max="4" width="18.28515625" customWidth="1"/>
  </cols>
  <sheetData>
    <row r="2" spans="1:4" x14ac:dyDescent="0.25">
      <c r="A2" t="s">
        <v>19</v>
      </c>
    </row>
    <row r="3" spans="1:4" x14ac:dyDescent="0.25">
      <c r="A3" s="3" t="s">
        <v>20</v>
      </c>
      <c r="B3" s="3" t="s">
        <v>21</v>
      </c>
      <c r="C3" s="3" t="s">
        <v>22</v>
      </c>
      <c r="D3" s="3" t="s">
        <v>23</v>
      </c>
    </row>
    <row r="4" spans="1:4" x14ac:dyDescent="0.25">
      <c r="A4" s="4" t="s">
        <v>24</v>
      </c>
      <c r="B4" s="4" t="s">
        <v>30</v>
      </c>
      <c r="C4" s="4">
        <v>0.02</v>
      </c>
      <c r="D4" s="4">
        <v>1.2999999999999999E-2</v>
      </c>
    </row>
    <row r="5" spans="1:4" x14ac:dyDescent="0.25">
      <c r="A5" s="4" t="s">
        <v>25</v>
      </c>
      <c r="B5" s="4" t="s">
        <v>31</v>
      </c>
      <c r="C5" s="4">
        <v>3.5999999999999997E-2</v>
      </c>
      <c r="D5" s="4">
        <v>3.5000000000000003E-2</v>
      </c>
    </row>
    <row r="8" spans="1:4" x14ac:dyDescent="0.25">
      <c r="A8" t="s">
        <v>26</v>
      </c>
    </row>
    <row r="9" spans="1:4" x14ac:dyDescent="0.25">
      <c r="A9" s="3" t="s">
        <v>20</v>
      </c>
      <c r="B9" s="3" t="s">
        <v>29</v>
      </c>
      <c r="C9" s="3" t="s">
        <v>22</v>
      </c>
      <c r="D9" s="3" t="s">
        <v>23</v>
      </c>
    </row>
    <row r="10" spans="1:4" ht="17.25" customHeight="1" x14ac:dyDescent="0.25">
      <c r="A10" s="4" t="s">
        <v>27</v>
      </c>
      <c r="B10" s="6" t="s">
        <v>32</v>
      </c>
      <c r="C10" s="5">
        <v>6.4000000000000001E-2</v>
      </c>
      <c r="D10" s="5">
        <v>6.4000000000000001E-2</v>
      </c>
    </row>
    <row r="11" spans="1:4" x14ac:dyDescent="0.25">
      <c r="A11" s="4" t="s">
        <v>34</v>
      </c>
      <c r="B11" s="345" t="s">
        <v>33</v>
      </c>
      <c r="C11" s="5">
        <v>6.0000000000000002E-5</v>
      </c>
      <c r="D11" s="5">
        <v>5.0000000000000001E-4</v>
      </c>
    </row>
    <row r="12" spans="1:4" x14ac:dyDescent="0.25">
      <c r="A12" s="4" t="s">
        <v>28</v>
      </c>
      <c r="B12" s="345"/>
      <c r="C12" s="5">
        <v>8.0000000000000007E-5</v>
      </c>
      <c r="D12" s="5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nov</vt:lpstr>
      <vt:lpstr>BSC DIR PROD</vt:lpstr>
      <vt:lpstr>Sustainability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Shanty</cp:lastModifiedBy>
  <cp:lastPrinted>2022-12-13T04:08:37Z</cp:lastPrinted>
  <dcterms:created xsi:type="dcterms:W3CDTF">2021-11-25T06:50:58Z</dcterms:created>
  <dcterms:modified xsi:type="dcterms:W3CDTF">2023-12-15T03:15:11Z</dcterms:modified>
</cp:coreProperties>
</file>