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1.Engineering\8. KPI BSC Engineerin\cascading 2023\Laporan ke Direksi &amp; SCM\"/>
    </mc:Choice>
  </mc:AlternateContent>
  <xr:revisionPtr revIDLastSave="0" documentId="8_{BD5B9C9B-27BF-440A-AEC7-B52BD0C7901E}" xr6:coauthVersionLast="47" xr6:coauthVersionMax="47" xr10:uidLastSave="{00000000-0000-0000-0000-000000000000}"/>
  <bookViews>
    <workbookView xWindow="-108" yWindow="-108" windowWidth="23256" windowHeight="12456" xr2:uid="{23EB2AA8-4962-466D-8453-7298B3EDE40F}"/>
  </bookViews>
  <sheets>
    <sheet name="Laporan KP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K32" i="1"/>
  <c r="O50" i="1"/>
  <c r="K50" i="1"/>
  <c r="O32" i="1" l="1"/>
  <c r="O45" i="1"/>
  <c r="O40" i="1"/>
  <c r="O9" i="1"/>
  <c r="O5" i="1"/>
  <c r="K45" i="1" l="1"/>
  <c r="K9" i="1" l="1"/>
  <c r="I5" i="1"/>
  <c r="K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  <author>Nurwulan</author>
    <author>DIAH</author>
  </authors>
  <commentList>
    <comment ref="H4" authorId="0" shapeId="0" xr:uid="{0961F55F-81E1-4EF9-BA73-7E8E1F375AA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L4" authorId="0" shapeId="0" xr:uid="{67D17AEE-D140-42DB-9E4B-F51C41BDDCB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pada budget Enginering untuk pembuatan Sarana di bagian Eng-Workshop &amp; Eng-Facility utility</t>
        </r>
      </text>
    </comment>
    <comment ref="D5" authorId="1" shapeId="0" xr:uid="{E21FC09D-6283-4BB1-A555-792FA78644B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H8" authorId="0" shapeId="0" xr:uid="{6E1AE1BB-C1FE-45C0-9C51-C981C6C6A37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L8" authorId="0" shapeId="0" xr:uid="{8FF37204-807B-497B-9736-7439CD38854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perawatan Mesin</t>
        </r>
      </text>
    </comment>
    <comment ref="O9" authorId="0" shapeId="0" xr:uid="{B19F984D-6D9A-440E-9A39-903195BA12BA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Heater krum belakang jalan setelah lama tidak aktif, purifikasi trafo</t>
        </r>
      </text>
    </comment>
    <comment ref="F17" authorId="1" shapeId="0" xr:uid="{79D7ABFE-FC52-45DC-94EE-9CE3438715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H22" authorId="0" shapeId="0" xr:uid="{45FF1D1F-66E2-40A7-9431-EAFD76B0D825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L22" authorId="0" shapeId="0" xr:uid="{0D854316-744E-4C29-809C-08E9EABED92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DT : Down Time</t>
        </r>
      </text>
    </comment>
    <comment ref="D23" authorId="1" shapeId="0" xr:uid="{D6FB06C5-A738-49A2-9DC0-99964EE4C83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F23" authorId="1" shapeId="0" xr:uid="{D171CF44-01E6-4790-963C-4A88F01B83E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F28" authorId="0" shapeId="0" xr:uid="{883B3AFE-5B1D-46CC-ADC9-5A765498CFE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G32" authorId="0" shapeId="0" xr:uid="{88A038DA-71C0-41DB-AAE5-507357B566E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L32" authorId="0" shapeId="0" xr:uid="{8F5DDC69-C2F3-448D-AD94-97551C2FF1B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Biaya listrik budget Januari 2023 : Rp. 169.720.000</t>
        </r>
      </text>
    </comment>
    <comment ref="O32" authorId="0" shapeId="0" xr:uid="{DF9D175E-B36E-46B3-88C3-C8747230FAA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mesin Krum belakang dihidupkan setelah 4 bulan lebih tidak aktif</t>
        </r>
      </text>
    </comment>
    <comment ref="G33" authorId="0" shapeId="0" xr:uid="{A9659A3B-D4C1-46EC-8ED0-82BE81C12C0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D40" authorId="0" shapeId="0" xr:uid="{3BA3879D-3200-4BFB-8FBC-AD308CDBD9A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Perubahan dari:
Intensitas Penggunaan Energy Fosil.
Menjadi:
Intensitas Penggunaan Energy turun</t>
        </r>
      </text>
    </comment>
    <comment ref="G40" authorId="0" shapeId="0" xr:uid="{653E7633-E65C-4835-B9F6-47BC1AD2484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G45" authorId="0" shapeId="0" xr:uid="{B75B6AEE-79BB-491A-BDB1-56FE4424079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G50" authorId="0" shapeId="0" xr:uid="{E0B4A026-6272-4E8D-B374-6733286DA1BF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H57" authorId="0" shapeId="0" xr:uid="{24925E22-08B7-4184-B2CF-BB62E45C8B9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L57" authorId="0" shapeId="0" xr:uid="{6A7CC13C-2664-4456-B652-1A22FAE6D89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Pengembangan sistem monitoring mesin</t>
        </r>
      </text>
    </comment>
    <comment ref="H63" authorId="0" shapeId="0" xr:uid="{7AB37FF8-0FB7-45B7-A39B-41A2EDFC13E3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L63" authorId="0" shapeId="0" xr:uid="{4545FA03-0A7B-4EDC-A7BD-B47AE2D42B1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pemantauan kompressor jarak jauh</t>
        </r>
      </text>
    </comment>
    <comment ref="H65" authorId="0" shapeId="0" xr:uid="{9198E699-2CC1-4A55-B7E8-1C28AE06521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L65" authorId="0" shapeId="0" xr:uid="{12363154-D622-4B93-8090-AE2F1E77F868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Kaizen Strategis/ Keterlibatan kaizen</t>
        </r>
      </text>
    </comment>
    <comment ref="G69" authorId="1" shapeId="0" xr:uid="{4F41A02A-E024-4DBC-BB97-36A96BBA36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70" authorId="1" shapeId="0" xr:uid="{E8C3C514-4D77-438C-B4AD-DF6D1982651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F72" authorId="2" shapeId="0" xr:uid="{FDCE3C81-07BD-4ECA-9138-E3A41CC4356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73" authorId="2" shapeId="0" xr:uid="{4C69F709-086B-47FE-A33D-D81629A54D7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80" authorId="1" shapeId="0" xr:uid="{10205CDE-10E8-47B8-8AA7-EBCE690071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</commentList>
</comments>
</file>

<file path=xl/sharedStrings.xml><?xml version="1.0" encoding="utf-8"?>
<sst xmlns="http://schemas.openxmlformats.org/spreadsheetml/2006/main" count="306" uniqueCount="205">
  <si>
    <t>PERSPECTIVES</t>
  </si>
  <si>
    <t>OBJECTIVE</t>
  </si>
  <si>
    <t>MEASUREMENT (KPI)</t>
  </si>
  <si>
    <t>BOBOT (%)</t>
  </si>
  <si>
    <t>TARGET</t>
  </si>
  <si>
    <t>STRATEGIC INITIATIVE</t>
  </si>
  <si>
    <t>FINANCIAL</t>
  </si>
  <si>
    <t>PROFITABLE GROWTH</t>
  </si>
  <si>
    <t>Meningkatkan Program Cost Effisiensi</t>
  </si>
  <si>
    <t>1. memanfaatkan Material Dead stock</t>
  </si>
  <si>
    <t>2. Memanfaatkan Sarana Produksi yang Diskontinyu</t>
  </si>
  <si>
    <t>3. Menurunkan Biaya pembuatan Mesin, Dies, Jig dan Utility</t>
  </si>
  <si>
    <t>COST EFFECTIVENESS</t>
  </si>
  <si>
    <t xml:space="preserve">Biaya Perawatan Mesin </t>
  </si>
  <si>
    <t>1. Maksimalkan proses maintenance, pembuatan sarana dan Fasilitas Produksi di Reguler Time</t>
  </si>
  <si>
    <t>2.Melakukan  Repair Spare part yang rusak</t>
  </si>
  <si>
    <t>3. Menurunkan Biaya Perawatan Mesin</t>
  </si>
  <si>
    <t>COSTUMER</t>
  </si>
  <si>
    <t>COSTUMER SATISFACTION</t>
  </si>
  <si>
    <t>Menurunkan Complain Internal (Standard Keberterimaan)</t>
  </si>
  <si>
    <t>Keluhan untuk pemenuhan permintaan sarana, Fasilitas &amp; Mesin</t>
  </si>
  <si>
    <t xml:space="preserve">1. Memenuhi Semua permintaan Sarana/peralatan Produksi dan Prototype </t>
  </si>
  <si>
    <t>2.Memenuhi semua Permintaan perbaikan Mesin dan alat pabrik</t>
  </si>
  <si>
    <t xml:space="preserve">3.Memenuhi semua Permintaan Utility  dll </t>
  </si>
  <si>
    <t>INTERNAL PROCESS (IP)</t>
  </si>
  <si>
    <t>PRODUCTION QUALITY</t>
  </si>
  <si>
    <t>Meningkatkan Kualitas product</t>
  </si>
  <si>
    <t xml:space="preserve">Kegagalan G2 karena performannce Mesin dan Peralatan </t>
  </si>
  <si>
    <t>1. Melengkapi Sarana &amp; Fasilitas Produksi untuk seksi Preethreatment</t>
  </si>
  <si>
    <t>2. melakukan peremajaan Filter dan Rectifier di finishing Nickle chrome</t>
  </si>
  <si>
    <t xml:space="preserve"> Meningkatkan kompetensi dengan pelatihan yang fokus pada human skil dan Teknikal skill</t>
  </si>
  <si>
    <t xml:space="preserve">1. Meningkatkan Kemampuan Bagian Maintenance dalam Perawatan Mesin </t>
  </si>
  <si>
    <t xml:space="preserve">2. Meningkatkan kemampuan bagian Workshop dalam pembuatan Sarana produksi </t>
  </si>
  <si>
    <t>3. Meningkatkan Kemampuan Bagian Facility dalam pemenuhan permintaan utility</t>
  </si>
  <si>
    <t>PRODUCTIVITY</t>
  </si>
  <si>
    <t xml:space="preserve">  Meningkatkan produktifitas dari sumberdaya yang dimiliki secara maksimal</t>
  </si>
  <si>
    <t>Downtime mesin maksimal</t>
  </si>
  <si>
    <t xml:space="preserve">1. Menetapkan Target Penyelesaian Perawatan dan perbaikan mesin, Peralatan,utility </t>
  </si>
  <si>
    <t>2. memperbaiki Pengelolaan Stock Sparepart  dan Material Mesin Dengan Baik</t>
  </si>
  <si>
    <t>3. Mengganti sistem pierching Dies+Mesin Press dengan mesin (pierching ) khusus</t>
  </si>
  <si>
    <t>4. Menjaga Kehadiran Petugas Maintenance disetiap kegiatan Produksi</t>
  </si>
  <si>
    <t xml:space="preserve"> Implementasi Total Productive Maintenance (TPM)</t>
  </si>
  <si>
    <t>Avaibility</t>
  </si>
  <si>
    <t>&gt;90%</t>
  </si>
  <si>
    <t>1.Melakukan Monitoring Kondisi mesin</t>
  </si>
  <si>
    <t>2.Melakukan Perawatan Mesin sesuai jadwal</t>
  </si>
  <si>
    <t>3. Menjalankan Outonomus Maintenance</t>
  </si>
  <si>
    <t>RESPONSIBLE PRODUCTION PROCESS</t>
  </si>
  <si>
    <t>Pencapaian Target intensitas energi</t>
  </si>
  <si>
    <t>Intensitas Penggunaan Energy listrik Turun</t>
  </si>
  <si>
    <t>1. Mengganti Sarana kelistrikan dengan yang hemat listrik</t>
  </si>
  <si>
    <t>2. Melakukan Perawatan sarana kelistrikan secara periodik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</si>
  <si>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</si>
  <si>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</si>
  <si>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</si>
  <si>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</si>
  <si>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</si>
  <si>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Pencapaian Target intensitas emisi CO2</t>
  </si>
  <si>
    <t>1. Melakukan perawatan mesin berbahan bakar solar secara periodik agar tidak boros bahan bakar</t>
  </si>
  <si>
    <t>2. Penggabungan tugas dalam 1 Kendaraan</t>
  </si>
  <si>
    <t>3. Prioritaskan Transportasi Material dan barang oleh Subkon/ Suplier</t>
  </si>
  <si>
    <t>4. Melakukan Uji Emisi Rutin kendaraan dinas</t>
  </si>
  <si>
    <t>Pencapaian Target Intensitas waste water</t>
  </si>
  <si>
    <t>1.Melakukan Cek Rutin debit air permenit untuk kebutuhan proses sesuai standard</t>
  </si>
  <si>
    <t>2. Mematikan semua keran air setelah selesai digunakan</t>
  </si>
  <si>
    <t>3. Monitoring Kebocoran saluran Air</t>
  </si>
  <si>
    <t>4.Monitoring Penggunaan air</t>
  </si>
  <si>
    <t xml:space="preserve">Pencapaian Target Intensitas Solid Waste </t>
  </si>
  <si>
    <t>1. Menggunakan dua muka kertas untuk Print</t>
  </si>
  <si>
    <t>2. Dokumen secara Paperless</t>
  </si>
  <si>
    <t>Kecelakaan Kerja</t>
  </si>
  <si>
    <t>Angka kecelakaan kerja</t>
  </si>
  <si>
    <t>0 kejadian</t>
  </si>
  <si>
    <t>1. Menerapkan Sensor safety pada mesin Press</t>
  </si>
  <si>
    <t>2. Melengkapi Alat alat keselamatan Kerja</t>
  </si>
  <si>
    <t>3. Melengkapi semua sop Kerja</t>
  </si>
  <si>
    <t>DIGITALIZATION SYSTEM</t>
  </si>
  <si>
    <t>Pengembangan sistem informasi berbasis digitalisasi</t>
  </si>
  <si>
    <t>Pengembangan sistem monitoring mesin</t>
  </si>
  <si>
    <t>Desember 2023</t>
  </si>
  <si>
    <t>1. Melakukan identifikasi mesin yang akan dimonitoring</t>
  </si>
  <si>
    <t>2. Melakukan design sistem Monitoring Mesin</t>
  </si>
  <si>
    <t>3. Mencari vendor factory automation technology Provider</t>
  </si>
  <si>
    <t>Merealisasikan transaksi realtime di sistem SAP</t>
  </si>
  <si>
    <t>Transaksi SAP terkait Engineering terjadi realtime</t>
  </si>
  <si>
    <t>tanggal 25</t>
  </si>
  <si>
    <t>1. Melakukan Perencanaan  kebutuhan Sparepart, material dies &amp; Jig engineering tepat waktu</t>
  </si>
  <si>
    <t>Pengembangan Otomasi</t>
  </si>
  <si>
    <t>Pemantauan Kompressor &amp; Generator Jarak Jauh</t>
  </si>
  <si>
    <t>Jan 2023</t>
  </si>
  <si>
    <t>1. Membuat View CCTV Kompressor dan Generator terlihat di Handphone</t>
  </si>
  <si>
    <t>LEARNING &amp; GROWTH</t>
  </si>
  <si>
    <t>ORGANIZATION CAPITAL</t>
  </si>
  <si>
    <t>Menggerakkan program Kaizen/Inovasi</t>
  </si>
  <si>
    <t>Kaizen Strategis</t>
  </si>
  <si>
    <t>1/Dept/Tahun</t>
  </si>
  <si>
    <t>Membuat Kaizen Strategis yang dapat diikutsertakan WOW Awards</t>
  </si>
  <si>
    <t>Keterlibatan Kaizen / Bulan</t>
  </si>
  <si>
    <t>Membuat A3 report setiap bulan melalui email Tim Kaizen</t>
  </si>
  <si>
    <t>Meningkatkan kepedulian karyawan terhadap 5S</t>
  </si>
  <si>
    <t>Implementasi 5S</t>
  </si>
  <si>
    <t>0 temuan 
Patroli 5S</t>
  </si>
  <si>
    <t>Mengimplementasikan piket 5S, program pemilahan sampah, dan penghematan energi di Departemen</t>
  </si>
  <si>
    <t>Melakukan perbaikan temuan 5S dan melakukan sosialisasi berkala di Departemen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</si>
  <si>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</si>
  <si>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</si>
  <si>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</si>
  <si>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</si>
  <si>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</si>
  <si>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</si>
  <si>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</si>
  <si>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</si>
  <si>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</si>
  <si>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</si>
  <si>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Meningkatkan efektivitas pemenuhan terhadap GCG, Kode etik, Peraturan &amp; perundangan</t>
  </si>
  <si>
    <t>Pemenuhan GCG,Kode etik, Peraturan &amp; Perundangan</t>
  </si>
  <si>
    <t>Maret 2023</t>
  </si>
  <si>
    <t>Menyusun Job Desc dan SOP sesuai dengan Kode Etik, GCG, Peraturan, dan perundangan yang berlaku</t>
  </si>
  <si>
    <t>SYSTEM CAPITAL</t>
  </si>
  <si>
    <t>Optimalisasi penerapan sistem management ISO 9001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</si>
  <si>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</si>
  <si>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</si>
  <si>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</si>
  <si>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</si>
  <si>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</si>
  <si>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</si>
  <si>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</si>
  <si>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</si>
  <si>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</si>
  <si>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Menyusun Job Desc dan SOP berbasis K3 dan Lingkungan di Departemen</t>
  </si>
  <si>
    <t>Januari</t>
  </si>
  <si>
    <t>Realisasi</t>
  </si>
  <si>
    <t>Februari</t>
  </si>
  <si>
    <t>KELUHAN</t>
  </si>
  <si>
    <t>Biaya listrik</t>
  </si>
  <si>
    <t xml:space="preserve"> Monitoring mesin</t>
  </si>
  <si>
    <t>0 Kejadian</t>
  </si>
  <si>
    <t>Tg 25</t>
  </si>
  <si>
    <t>1/ tahun</t>
  </si>
  <si>
    <t>Implemen 5S</t>
  </si>
  <si>
    <t>0 Temuan</t>
  </si>
  <si>
    <t>pelaksanaan Coaching</t>
  </si>
  <si>
    <t>Jan-Jun</t>
  </si>
  <si>
    <t>Jul-Des</t>
  </si>
  <si>
    <t>Pemenuhan GCG,kode etik,Peraturan &amp; Perundangan</t>
  </si>
  <si>
    <t>Temuan internal audit/survelence</t>
  </si>
  <si>
    <t>maret 2023</t>
  </si>
  <si>
    <t>2  minggu</t>
  </si>
  <si>
    <t>RPPSM QHSE</t>
  </si>
  <si>
    <t>Tg 24</t>
  </si>
  <si>
    <t>On Progress</t>
  </si>
  <si>
    <t>100% Matrix Kompetensi</t>
  </si>
  <si>
    <t>2 Temuan</t>
  </si>
  <si>
    <t>2 Minggu</t>
  </si>
  <si>
    <t xml:space="preserve">Kompetensi karyawan </t>
  </si>
  <si>
    <t>Keterangan</t>
  </si>
  <si>
    <t>Biaya Pembuatan Sarana  (Workshop &amp; Facility utility</t>
  </si>
  <si>
    <t>Biaya Sarana (%)</t>
  </si>
  <si>
    <t>Value Budget (Rp)</t>
  </si>
  <si>
    <t>Value Realisasi (Rp)</t>
  </si>
  <si>
    <t>Biaya pemeliharaan Mesin</t>
  </si>
  <si>
    <t>Realisasi (%)</t>
  </si>
  <si>
    <t>Max G2 (%)</t>
  </si>
  <si>
    <t>Max DT (%)</t>
  </si>
  <si>
    <t>Std Avaibility (%)</t>
  </si>
  <si>
    <t>Intensitas Air (%)</t>
  </si>
  <si>
    <t>Target Intensitas air</t>
  </si>
  <si>
    <t>Realisasi Intensitas air</t>
  </si>
  <si>
    <t>Penggunaan Kertas</t>
  </si>
  <si>
    <t>Target pemakaian</t>
  </si>
  <si>
    <t>Realisasi Pemakaian</t>
  </si>
  <si>
    <t>Target kecelakaan kerja</t>
  </si>
  <si>
    <t>Realisasi kecelakaan Kerja</t>
  </si>
  <si>
    <t>Target SAP Sparepart</t>
  </si>
  <si>
    <t>Realisasi SAP Sparepart</t>
  </si>
  <si>
    <t>Target CCTV Kompressor</t>
  </si>
  <si>
    <t>Realisasi CCTV Compressor</t>
  </si>
  <si>
    <t>Kaizen Strategis pertahun/Keterlibatan kaizen</t>
  </si>
  <si>
    <t xml:space="preserve">Penyelesaian temuan </t>
  </si>
  <si>
    <t>turun 5% Dari target emisi ESG</t>
  </si>
  <si>
    <t>Intensitas Emisi CO2 (%)</t>
  </si>
  <si>
    <t>Intensitas Emisi CO2 Turun</t>
  </si>
  <si>
    <t>Target Intensitas emisi CO2</t>
  </si>
  <si>
    <t>Realisasi Intensitas emisi CO2</t>
  </si>
  <si>
    <t>0 keluhan</t>
  </si>
  <si>
    <t>Intensitas waste water  menurun</t>
  </si>
  <si>
    <t>95% dari intensitas wwt ESG</t>
  </si>
  <si>
    <t>Intensitas Solid waste menurun</t>
  </si>
  <si>
    <t>95% dari intensitas solid waste ESG</t>
  </si>
  <si>
    <t>1. Menurunkan solid waste (intensitas)</t>
  </si>
  <si>
    <t xml:space="preserve">Target </t>
  </si>
  <si>
    <t>95% target intensitas Energi ESG</t>
  </si>
  <si>
    <t>Target Intensitas energi</t>
  </si>
  <si>
    <t>Standard Intensitas</t>
  </si>
  <si>
    <t xml:space="preserve">Realisasi Intensitas </t>
  </si>
  <si>
    <t xml:space="preserve"> Intensitas WWT(%)</t>
  </si>
  <si>
    <t>Biaya Pembuatan Sarana di Workshop dan Faciliti utility</t>
  </si>
  <si>
    <t>Biaya Pembelian Sparepart Bagian Maintenance</t>
  </si>
  <si>
    <t>Keluhan berupa pemenuhan permintaan yang tidak tepat waktu kepada dept pemohon</t>
  </si>
  <si>
    <t>dari data matrix kompetensi masih ada personel yng perlu ditingkatkan kompetensinya</t>
  </si>
  <si>
    <t>Dari data ESG</t>
  </si>
  <si>
    <t>Dari Data ESG</t>
  </si>
  <si>
    <t>Data Kegagalan total bulanan dari QC</t>
  </si>
  <si>
    <t>Data Downtime mesin dari data mesin yang off selama perawatan dan perbaikan</t>
  </si>
  <si>
    <t>Presentasi Total waktu Operasi mesin dikurangi Downtime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</si>
</sst>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\-#,##0\ "/>
    <numFmt numFmtId="165" formatCode="0.0%"/>
    <numFmt numFmtId="166" formatCode="#,##0.000"/>
    <numFmt numFmtId="167" formatCode="#,##0.00000"/>
    <numFmt numFmtId="168" formatCode="_-* #,##0.0000_-;\-* #,##0.0000_-;_-* &quot;-&quot;??_-;_-@_-"/>
    <numFmt numFmtId="169" formatCode="_-* #,##0.00000_-;\-* #,##0.00000_-;_-* &quot;-&quot;??_-;_-@_-"/>
    <numFmt numFmtId="170" formatCode="0.00000"/>
    <numFmt numFmtId="171" formatCode="#,##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80">
    <xf numFmtId="0" fontId="0" fillId="0" borderId="0" xfId="0"/>
    <xf numFmtId="0" fontId="0" fillId="0" borderId="9" xfId="0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0" fontId="0" fillId="0" borderId="11" xfId="0" applyBorder="1"/>
    <xf numFmtId="0" fontId="0" fillId="0" borderId="13" xfId="0" applyBorder="1"/>
    <xf numFmtId="0" fontId="7" fillId="0" borderId="9" xfId="0" applyFont="1" applyBorder="1" applyAlignment="1">
      <alignment horizontal="left" vertical="center" wrapText="1" readingOrder="1"/>
    </xf>
    <xf numFmtId="0" fontId="0" fillId="0" borderId="19" xfId="0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17" fontId="5" fillId="0" borderId="22" xfId="0" quotePrefix="1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9" fontId="5" fillId="0" borderId="11" xfId="3" applyNumberFormat="1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0" fillId="0" borderId="22" xfId="0" applyBorder="1"/>
    <xf numFmtId="0" fontId="0" fillId="0" borderId="24" xfId="0" applyBorder="1" applyAlignment="1">
      <alignment vertical="center" wrapText="1"/>
    </xf>
    <xf numFmtId="0" fontId="0" fillId="0" borderId="19" xfId="0" applyBorder="1"/>
    <xf numFmtId="0" fontId="0" fillId="0" borderId="29" xfId="0" applyBorder="1"/>
    <xf numFmtId="0" fontId="0" fillId="0" borderId="23" xfId="0" applyBorder="1" applyAlignment="1">
      <alignment vertical="center" wrapText="1"/>
    </xf>
    <xf numFmtId="0" fontId="5" fillId="0" borderId="19" xfId="3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6" fillId="0" borderId="19" xfId="3" applyFont="1" applyBorder="1" applyAlignment="1">
      <alignment horizontal="left" vertical="center" wrapText="1"/>
    </xf>
    <xf numFmtId="0" fontId="6" fillId="0" borderId="24" xfId="3" applyFont="1" applyBorder="1" applyAlignment="1">
      <alignment horizontal="left" vertical="center" wrapText="1"/>
    </xf>
    <xf numFmtId="0" fontId="6" fillId="0" borderId="36" xfId="3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4" xfId="3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 wrapText="1"/>
    </xf>
    <xf numFmtId="17" fontId="5" fillId="0" borderId="8" xfId="0" quotePrefix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0" fillId="0" borderId="32" xfId="0" applyBorder="1"/>
    <xf numFmtId="0" fontId="5" fillId="0" borderId="9" xfId="3" applyFont="1" applyBorder="1" applyAlignment="1">
      <alignment horizontal="left" vertical="center" wrapText="1"/>
    </xf>
    <xf numFmtId="0" fontId="0" fillId="0" borderId="32" xfId="0" applyBorder="1" applyAlignment="1">
      <alignment horizontal="left" vertical="top" wrapText="1"/>
    </xf>
    <xf numFmtId="0" fontId="0" fillId="0" borderId="32" xfId="0" applyBorder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18" xfId="0" applyFill="1" applyBorder="1" applyAlignment="1">
      <alignment horizontal="center" vertical="center" wrapText="1"/>
    </xf>
    <xf numFmtId="9" fontId="0" fillId="3" borderId="16" xfId="0" applyNumberFormat="1" applyFill="1" applyBorder="1" applyAlignment="1">
      <alignment horizontal="center" vertical="center" wrapText="1"/>
    </xf>
    <xf numFmtId="9" fontId="0" fillId="3" borderId="16" xfId="2" applyFont="1" applyFill="1" applyBorder="1" applyAlignment="1">
      <alignment horizontal="center" vertical="center"/>
    </xf>
    <xf numFmtId="0" fontId="0" fillId="3" borderId="18" xfId="0" applyFill="1" applyBorder="1"/>
    <xf numFmtId="0" fontId="16" fillId="3" borderId="16" xfId="0" applyFont="1" applyFill="1" applyBorder="1" applyAlignment="1">
      <alignment horizontal="center" vertical="center" wrapText="1"/>
    </xf>
    <xf numFmtId="9" fontId="16" fillId="3" borderId="16" xfId="0" applyNumberFormat="1" applyFont="1" applyFill="1" applyBorder="1" applyAlignment="1">
      <alignment horizontal="center" vertical="center" wrapText="1"/>
    </xf>
    <xf numFmtId="164" fontId="15" fillId="3" borderId="16" xfId="1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9" fontId="16" fillId="3" borderId="9" xfId="0" applyNumberFormat="1" applyFont="1" applyFill="1" applyBorder="1" applyAlignment="1">
      <alignment horizontal="center" vertical="center" wrapText="1"/>
    </xf>
    <xf numFmtId="165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9" fontId="8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3" borderId="31" xfId="0" applyFill="1" applyBorder="1" applyAlignment="1">
      <alignment wrapText="1"/>
    </xf>
    <xf numFmtId="0" fontId="9" fillId="3" borderId="16" xfId="3" applyFont="1" applyFill="1" applyBorder="1" applyAlignment="1">
      <alignment horizontal="center" vertical="center" wrapText="1"/>
    </xf>
    <xf numFmtId="9" fontId="9" fillId="3" borderId="16" xfId="3" applyNumberFormat="1" applyFont="1" applyFill="1" applyBorder="1" applyAlignment="1">
      <alignment horizontal="center" vertical="center" wrapText="1"/>
    </xf>
    <xf numFmtId="9" fontId="5" fillId="3" borderId="16" xfId="2" applyFont="1" applyFill="1" applyBorder="1" applyAlignment="1">
      <alignment horizontal="center" vertical="center" wrapText="1"/>
    </xf>
    <xf numFmtId="0" fontId="6" fillId="3" borderId="31" xfId="3" applyFont="1" applyFill="1" applyBorder="1" applyAlignment="1">
      <alignment horizontal="left" vertical="center" wrapText="1"/>
    </xf>
    <xf numFmtId="0" fontId="5" fillId="3" borderId="16" xfId="2" applyNumberFormat="1" applyFont="1" applyFill="1" applyBorder="1" applyAlignment="1">
      <alignment horizontal="center" vertical="center" wrapText="1"/>
    </xf>
    <xf numFmtId="0" fontId="6" fillId="3" borderId="16" xfId="3" applyFont="1" applyFill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6" fillId="3" borderId="16" xfId="3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0" fillId="3" borderId="31" xfId="0" applyFill="1" applyBorder="1"/>
    <xf numFmtId="0" fontId="6" fillId="0" borderId="37" xfId="3" applyFont="1" applyBorder="1" applyAlignment="1">
      <alignment horizontal="left" vertical="center" wrapText="1"/>
    </xf>
    <xf numFmtId="0" fontId="6" fillId="0" borderId="32" xfId="3" applyFont="1" applyBorder="1" applyAlignment="1">
      <alignment horizontal="left" vertical="center" wrapText="1"/>
    </xf>
    <xf numFmtId="0" fontId="6" fillId="0" borderId="41" xfId="3" applyFont="1" applyBorder="1" applyAlignment="1">
      <alignment horizontal="left" vertical="center" wrapText="1"/>
    </xf>
    <xf numFmtId="0" fontId="0" fillId="0" borderId="36" xfId="0" applyBorder="1"/>
    <xf numFmtId="0" fontId="6" fillId="0" borderId="33" xfId="3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17" fontId="5" fillId="3" borderId="16" xfId="0" quotePrefix="1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3" borderId="16" xfId="0" applyFont="1" applyFill="1" applyBorder="1" applyAlignment="1">
      <alignment horizontal="left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0" fontId="0" fillId="3" borderId="31" xfId="0" applyFill="1" applyBorder="1" applyAlignment="1">
      <alignment vertical="center"/>
    </xf>
    <xf numFmtId="0" fontId="5" fillId="0" borderId="17" xfId="3" applyFont="1" applyBorder="1" applyAlignment="1">
      <alignment horizontal="left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5" fillId="3" borderId="16" xfId="3" applyFont="1" applyFill="1" applyBorder="1" applyAlignment="1">
      <alignment horizontal="left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6" xfId="3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17" fontId="5" fillId="3" borderId="15" xfId="0" quotePrefix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left" vertical="center" wrapText="1"/>
    </xf>
    <xf numFmtId="0" fontId="18" fillId="3" borderId="16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9" fontId="0" fillId="0" borderId="0" xfId="2" applyFont="1"/>
    <xf numFmtId="0" fontId="19" fillId="3" borderId="73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/>
    </xf>
    <xf numFmtId="0" fontId="16" fillId="3" borderId="52" xfId="0" applyFont="1" applyFill="1" applyBorder="1" applyAlignment="1">
      <alignment horizontal="center" vertical="center"/>
    </xf>
    <xf numFmtId="0" fontId="16" fillId="3" borderId="52" xfId="0" applyFont="1" applyFill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7" fillId="6" borderId="70" xfId="0" applyFont="1" applyFill="1" applyBorder="1" applyAlignment="1">
      <alignment horizontal="center" vertical="center"/>
    </xf>
    <xf numFmtId="0" fontId="17" fillId="6" borderId="69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/>
    </xf>
    <xf numFmtId="0" fontId="16" fillId="3" borderId="44" xfId="0" applyFont="1" applyFill="1" applyBorder="1" applyAlignment="1">
      <alignment horizontal="center"/>
    </xf>
    <xf numFmtId="0" fontId="0" fillId="0" borderId="8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16" fillId="3" borderId="76" xfId="0" applyFont="1" applyFill="1" applyBorder="1" applyAlignment="1">
      <alignment horizontal="center" vertical="center"/>
    </xf>
    <xf numFmtId="0" fontId="16" fillId="3" borderId="5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65" xfId="0" applyFont="1" applyFill="1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9" fontId="0" fillId="0" borderId="65" xfId="0" applyNumberFormat="1" applyBorder="1" applyAlignment="1">
      <alignment horizontal="center" vertical="center"/>
    </xf>
    <xf numFmtId="0" fontId="16" fillId="3" borderId="76" xfId="0" applyFont="1" applyFill="1" applyBorder="1" applyAlignment="1">
      <alignment horizontal="center"/>
    </xf>
    <xf numFmtId="0" fontId="16" fillId="3" borderId="53" xfId="0" applyFont="1" applyFill="1" applyBorder="1" applyAlignment="1">
      <alignment horizontal="center"/>
    </xf>
    <xf numFmtId="0" fontId="17" fillId="0" borderId="77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9" fontId="17" fillId="6" borderId="23" xfId="0" applyNumberFormat="1" applyFont="1" applyFill="1" applyBorder="1" applyAlignment="1">
      <alignment horizontal="center" vertical="center" wrapText="1"/>
    </xf>
    <xf numFmtId="0" fontId="17" fillId="6" borderId="61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63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67" fontId="2" fillId="0" borderId="43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168" fontId="17" fillId="0" borderId="23" xfId="1" applyNumberFormat="1" applyFont="1" applyBorder="1" applyAlignment="1">
      <alignment horizontal="center" vertical="center"/>
    </xf>
    <xf numFmtId="168" fontId="17" fillId="0" borderId="10" xfId="1" applyNumberFormat="1" applyFont="1" applyBorder="1" applyAlignment="1">
      <alignment horizontal="center" vertical="center"/>
    </xf>
    <xf numFmtId="168" fontId="17" fillId="0" borderId="28" xfId="1" applyNumberFormat="1" applyFont="1" applyBorder="1" applyAlignment="1">
      <alignment horizontal="center" vertical="center"/>
    </xf>
    <xf numFmtId="169" fontId="17" fillId="0" borderId="17" xfId="1" applyNumberFormat="1" applyFont="1" applyBorder="1" applyAlignment="1">
      <alignment horizontal="center" vertical="center"/>
    </xf>
    <xf numFmtId="169" fontId="17" fillId="0" borderId="9" xfId="1" applyNumberFormat="1" applyFont="1" applyBorder="1" applyAlignment="1">
      <alignment horizontal="center" vertical="center"/>
    </xf>
    <xf numFmtId="169" fontId="17" fillId="0" borderId="14" xfId="1" applyNumberFormat="1" applyFont="1" applyBorder="1" applyAlignment="1">
      <alignment horizontal="center" vertical="center"/>
    </xf>
    <xf numFmtId="166" fontId="17" fillId="0" borderId="17" xfId="0" applyNumberFormat="1" applyFont="1" applyBorder="1" applyAlignment="1">
      <alignment horizontal="right" vertical="center"/>
    </xf>
    <xf numFmtId="166" fontId="17" fillId="0" borderId="9" xfId="0" applyNumberFormat="1" applyFont="1" applyBorder="1" applyAlignment="1">
      <alignment horizontal="right" vertical="center"/>
    </xf>
    <xf numFmtId="166" fontId="17" fillId="0" borderId="14" xfId="0" applyNumberFormat="1" applyFont="1" applyBorder="1" applyAlignment="1">
      <alignment horizontal="right" vertical="center"/>
    </xf>
    <xf numFmtId="167" fontId="17" fillId="0" borderId="17" xfId="0" applyNumberFormat="1" applyFont="1" applyBorder="1" applyAlignment="1">
      <alignment vertical="center"/>
    </xf>
    <xf numFmtId="167" fontId="17" fillId="0" borderId="9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horizontal="right" vertical="center"/>
    </xf>
    <xf numFmtId="167" fontId="17" fillId="0" borderId="9" xfId="0" applyNumberFormat="1" applyFont="1" applyBorder="1" applyAlignment="1">
      <alignment horizontal="right" vertical="center"/>
    </xf>
    <xf numFmtId="167" fontId="17" fillId="0" borderId="14" xfId="0" applyNumberFormat="1" applyFont="1" applyBorder="1" applyAlignment="1">
      <alignment horizontal="right" vertical="center"/>
    </xf>
    <xf numFmtId="9" fontId="16" fillId="5" borderId="48" xfId="0" applyNumberFormat="1" applyFont="1" applyFill="1" applyBorder="1" applyAlignment="1">
      <alignment horizontal="center" vertical="center"/>
    </xf>
    <xf numFmtId="9" fontId="16" fillId="5" borderId="49" xfId="0" applyNumberFormat="1" applyFont="1" applyFill="1" applyBorder="1" applyAlignment="1">
      <alignment horizontal="center" vertical="center"/>
    </xf>
    <xf numFmtId="9" fontId="16" fillId="5" borderId="50" xfId="0" applyNumberFormat="1" applyFont="1" applyFill="1" applyBorder="1" applyAlignment="1">
      <alignment horizontal="center" vertical="center"/>
    </xf>
    <xf numFmtId="9" fontId="2" fillId="0" borderId="35" xfId="0" applyNumberFormat="1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2" fillId="0" borderId="38" xfId="0" applyNumberFormat="1" applyFont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10" fontId="17" fillId="0" borderId="59" xfId="0" applyNumberFormat="1" applyFont="1" applyBorder="1" applyAlignment="1">
      <alignment horizontal="center" vertical="center"/>
    </xf>
    <xf numFmtId="10" fontId="17" fillId="0" borderId="43" xfId="0" applyNumberFormat="1" applyFont="1" applyBorder="1" applyAlignment="1">
      <alignment horizontal="center" vertical="center"/>
    </xf>
    <xf numFmtId="10" fontId="17" fillId="0" borderId="26" xfId="0" applyNumberFormat="1" applyFont="1" applyBorder="1" applyAlignment="1">
      <alignment horizontal="center" vertical="center"/>
    </xf>
    <xf numFmtId="10" fontId="17" fillId="0" borderId="21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10" fontId="17" fillId="0" borderId="25" xfId="0" applyNumberFormat="1" applyFont="1" applyBorder="1" applyAlignment="1">
      <alignment horizontal="center" vertical="center"/>
    </xf>
    <xf numFmtId="10" fontId="16" fillId="7" borderId="54" xfId="0" applyNumberFormat="1" applyFont="1" applyFill="1" applyBorder="1" applyAlignment="1">
      <alignment horizontal="center" vertical="center"/>
    </xf>
    <xf numFmtId="10" fontId="16" fillId="7" borderId="61" xfId="0" applyNumberFormat="1" applyFont="1" applyFill="1" applyBorder="1" applyAlignment="1">
      <alignment horizontal="center" vertical="center"/>
    </xf>
    <xf numFmtId="10" fontId="16" fillId="7" borderId="0" xfId="0" applyNumberFormat="1" applyFont="1" applyFill="1" applyAlignment="1">
      <alignment horizontal="center" vertical="center"/>
    </xf>
    <xf numFmtId="10" fontId="16" fillId="7" borderId="62" xfId="0" applyNumberFormat="1" applyFont="1" applyFill="1" applyBorder="1" applyAlignment="1">
      <alignment horizontal="center" vertical="center"/>
    </xf>
    <xf numFmtId="10" fontId="16" fillId="7" borderId="40" xfId="0" applyNumberFormat="1" applyFont="1" applyFill="1" applyBorder="1" applyAlignment="1">
      <alignment horizontal="center" vertical="center"/>
    </xf>
    <xf numFmtId="10" fontId="16" fillId="7" borderId="63" xfId="0" applyNumberFormat="1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/>
    </xf>
    <xf numFmtId="9" fontId="2" fillId="0" borderId="59" xfId="0" applyNumberFormat="1" applyFont="1" applyBorder="1" applyAlignment="1">
      <alignment horizontal="center" vertical="center"/>
    </xf>
    <xf numFmtId="9" fontId="2" fillId="0" borderId="54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9" fontId="2" fillId="0" borderId="60" xfId="0" applyNumberFormat="1" applyFont="1" applyBorder="1" applyAlignment="1">
      <alignment horizontal="center" vertical="center"/>
    </xf>
    <xf numFmtId="9" fontId="2" fillId="0" borderId="40" xfId="0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" fontId="4" fillId="0" borderId="15" xfId="2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3" fontId="4" fillId="0" borderId="14" xfId="2" applyNumberFormat="1" applyFon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16" fillId="3" borderId="34" xfId="0" applyFont="1" applyFill="1" applyBorder="1" applyAlignment="1">
      <alignment horizontal="center"/>
    </xf>
    <xf numFmtId="0" fontId="4" fillId="0" borderId="7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0" fontId="4" fillId="0" borderId="77" xfId="0" applyNumberFormat="1" applyFont="1" applyBorder="1" applyAlignment="1">
      <alignment horizontal="center" vertical="center"/>
    </xf>
    <xf numFmtId="10" fontId="4" fillId="0" borderId="43" xfId="0" applyNumberFormat="1" applyFont="1" applyBorder="1" applyAlignment="1">
      <alignment horizontal="center" vertical="center"/>
    </xf>
    <xf numFmtId="10" fontId="4" fillId="0" borderId="78" xfId="0" applyNumberFormat="1" applyFont="1" applyBorder="1" applyAlignment="1">
      <alignment horizontal="center" vertical="center"/>
    </xf>
    <xf numFmtId="10" fontId="4" fillId="0" borderId="21" xfId="0" applyNumberFormat="1" applyFont="1" applyBorder="1" applyAlignment="1">
      <alignment horizontal="center" vertical="center"/>
    </xf>
    <xf numFmtId="10" fontId="4" fillId="0" borderId="79" xfId="0" applyNumberFormat="1" applyFont="1" applyBorder="1" applyAlignment="1">
      <alignment horizontal="center" vertical="center"/>
    </xf>
    <xf numFmtId="10" fontId="4" fillId="0" borderId="25" xfId="0" applyNumberFormat="1" applyFont="1" applyBorder="1" applyAlignment="1">
      <alignment horizontal="center" vertical="center"/>
    </xf>
    <xf numFmtId="10" fontId="21" fillId="7" borderId="54" xfId="0" applyNumberFormat="1" applyFont="1" applyFill="1" applyBorder="1" applyAlignment="1">
      <alignment horizontal="center" vertical="center"/>
    </xf>
    <xf numFmtId="10" fontId="21" fillId="7" borderId="61" xfId="0" applyNumberFormat="1" applyFont="1" applyFill="1" applyBorder="1" applyAlignment="1">
      <alignment horizontal="center" vertical="center"/>
    </xf>
    <xf numFmtId="10" fontId="21" fillId="7" borderId="0" xfId="0" applyNumberFormat="1" applyFont="1" applyFill="1" applyAlignment="1">
      <alignment horizontal="center" vertical="center"/>
    </xf>
    <xf numFmtId="10" fontId="21" fillId="7" borderId="62" xfId="0" applyNumberFormat="1" applyFont="1" applyFill="1" applyBorder="1" applyAlignment="1">
      <alignment horizontal="center" vertical="center"/>
    </xf>
    <xf numFmtId="10" fontId="21" fillId="7" borderId="40" xfId="0" applyNumberFormat="1" applyFont="1" applyFill="1" applyBorder="1" applyAlignment="1">
      <alignment horizontal="center" vertical="center"/>
    </xf>
    <xf numFmtId="10" fontId="21" fillId="7" borderId="63" xfId="0" applyNumberFormat="1" applyFont="1" applyFill="1" applyBorder="1" applyAlignment="1">
      <alignment horizontal="center" vertical="center"/>
    </xf>
    <xf numFmtId="9" fontId="2" fillId="0" borderId="77" xfId="0" applyNumberFormat="1" applyFont="1" applyBorder="1" applyAlignment="1">
      <alignment horizontal="center" vertical="center"/>
    </xf>
    <xf numFmtId="9" fontId="2" fillId="0" borderId="78" xfId="0" applyNumberFormat="1" applyFont="1" applyBorder="1" applyAlignment="1">
      <alignment horizontal="center" vertical="center"/>
    </xf>
    <xf numFmtId="9" fontId="2" fillId="0" borderId="79" xfId="0" applyNumberFormat="1" applyFont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/>
    </xf>
    <xf numFmtId="9" fontId="0" fillId="0" borderId="64" xfId="0" applyNumberFormat="1" applyBorder="1" applyAlignment="1">
      <alignment horizontal="center" vertical="center"/>
    </xf>
    <xf numFmtId="9" fontId="0" fillId="0" borderId="56" xfId="0" applyNumberFormat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17" fontId="0" fillId="0" borderId="64" xfId="0" applyNumberFormat="1" applyBorder="1" applyAlignment="1">
      <alignment horizontal="center" vertical="center"/>
    </xf>
    <xf numFmtId="17" fontId="0" fillId="0" borderId="56" xfId="0" applyNumberFormat="1" applyBorder="1" applyAlignment="1">
      <alignment horizontal="center" vertical="center"/>
    </xf>
    <xf numFmtId="17" fontId="15" fillId="5" borderId="29" xfId="0" applyNumberFormat="1" applyFont="1" applyFill="1" applyBorder="1" applyAlignment="1">
      <alignment horizontal="center" vertical="center"/>
    </xf>
    <xf numFmtId="17" fontId="15" fillId="5" borderId="65" xfId="0" applyNumberFormat="1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23" fillId="3" borderId="18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23" fillId="3" borderId="44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readingOrder="1"/>
    </xf>
    <xf numFmtId="0" fontId="14" fillId="0" borderId="11" xfId="0" applyFont="1" applyBorder="1" applyAlignment="1">
      <alignment horizontal="center" vertical="center" wrapText="1" readingOrder="1"/>
    </xf>
    <xf numFmtId="0" fontId="5" fillId="0" borderId="17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2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center" vertical="center"/>
    </xf>
    <xf numFmtId="9" fontId="0" fillId="0" borderId="9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 readingOrder="1"/>
    </xf>
    <xf numFmtId="0" fontId="4" fillId="0" borderId="9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164" fontId="0" fillId="0" borderId="9" xfId="1" applyNumberFormat="1" applyFont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2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16" fillId="3" borderId="76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61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63" xfId="0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/>
    </xf>
    <xf numFmtId="17" fontId="0" fillId="0" borderId="83" xfId="0" applyNumberFormat="1" applyBorder="1" applyAlignment="1">
      <alignment horizontal="center" vertical="center"/>
    </xf>
    <xf numFmtId="17" fontId="20" fillId="6" borderId="29" xfId="0" applyNumberFormat="1" applyFont="1" applyFill="1" applyBorder="1" applyAlignment="1">
      <alignment horizontal="center" vertical="center"/>
    </xf>
    <xf numFmtId="17" fontId="20" fillId="6" borderId="65" xfId="0" applyNumberFormat="1" applyFont="1" applyFill="1" applyBorder="1" applyAlignment="1">
      <alignment horizontal="center" vertical="center"/>
    </xf>
    <xf numFmtId="9" fontId="0" fillId="0" borderId="83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9" fontId="6" fillId="0" borderId="9" xfId="3" applyNumberFormat="1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4" xfId="3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4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 wrapText="1"/>
    </xf>
    <xf numFmtId="0" fontId="23" fillId="3" borderId="52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47" xfId="0" applyFont="1" applyFill="1" applyBorder="1" applyAlignment="1">
      <alignment horizontal="center"/>
    </xf>
    <xf numFmtId="9" fontId="4" fillId="0" borderId="74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" fontId="5" fillId="0" borderId="9" xfId="0" quotePrefix="1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center" wrapText="1"/>
    </xf>
    <xf numFmtId="0" fontId="5" fillId="0" borderId="17" xfId="3" applyFont="1" applyBorder="1" applyAlignment="1">
      <alignment horizontal="left" vertical="center" wrapText="1"/>
    </xf>
    <xf numFmtId="9" fontId="5" fillId="0" borderId="17" xfId="3" applyNumberFormat="1" applyFont="1" applyBorder="1" applyAlignment="1">
      <alignment horizontal="center" vertical="center" wrapText="1"/>
    </xf>
    <xf numFmtId="9" fontId="5" fillId="0" borderId="9" xfId="3" applyNumberFormat="1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15" xfId="3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9" fontId="5" fillId="0" borderId="9" xfId="2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2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16" fillId="7" borderId="45" xfId="0" applyNumberFormat="1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9" fontId="4" fillId="0" borderId="75" xfId="0" applyNumberFormat="1" applyFont="1" applyBorder="1" applyAlignment="1">
      <alignment horizontal="center" vertical="center"/>
    </xf>
    <xf numFmtId="9" fontId="16" fillId="5" borderId="45" xfId="0" applyNumberFormat="1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9" fontId="15" fillId="4" borderId="51" xfId="0" applyNumberFormat="1" applyFont="1" applyFill="1" applyBorder="1" applyAlignment="1">
      <alignment horizontal="center" vertical="center"/>
    </xf>
    <xf numFmtId="0" fontId="15" fillId="4" borderId="45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20" fillId="6" borderId="51" xfId="0" applyNumberFormat="1" applyFont="1" applyFill="1" applyBorder="1" applyAlignment="1">
      <alignment horizontal="center" vertical="center"/>
    </xf>
    <xf numFmtId="0" fontId="20" fillId="6" borderId="45" xfId="0" applyFont="1" applyFill="1" applyBorder="1" applyAlignment="1">
      <alignment horizontal="center" vertical="center"/>
    </xf>
    <xf numFmtId="0" fontId="20" fillId="6" borderId="46" xfId="0" applyFont="1" applyFill="1" applyBorder="1" applyAlignment="1">
      <alignment horizontal="center" vertical="center"/>
    </xf>
    <xf numFmtId="9" fontId="8" fillId="0" borderId="17" xfId="0" applyNumberFormat="1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17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9" fontId="9" fillId="0" borderId="17" xfId="3" applyNumberFormat="1" applyFont="1" applyBorder="1" applyAlignment="1">
      <alignment horizontal="center" vertical="center" wrapText="1"/>
    </xf>
    <xf numFmtId="9" fontId="9" fillId="0" borderId="9" xfId="3" applyNumberFormat="1" applyFont="1" applyBorder="1" applyAlignment="1">
      <alignment horizontal="center" vertical="center" wrapText="1"/>
    </xf>
    <xf numFmtId="9" fontId="9" fillId="0" borderId="14" xfId="3" applyNumberFormat="1" applyFont="1" applyBorder="1" applyAlignment="1">
      <alignment horizontal="center" vertical="center" wrapText="1"/>
    </xf>
    <xf numFmtId="9" fontId="5" fillId="0" borderId="17" xfId="2" applyFont="1" applyFill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9" fontId="5" fillId="0" borderId="14" xfId="2" applyFont="1" applyFill="1" applyBorder="1" applyAlignment="1">
      <alignment horizontal="center" vertical="center" wrapText="1"/>
    </xf>
    <xf numFmtId="9" fontId="16" fillId="7" borderId="54" xfId="0" applyNumberFormat="1" applyFont="1" applyFill="1" applyBorder="1" applyAlignment="1">
      <alignment horizontal="center" vertical="center"/>
    </xf>
    <xf numFmtId="9" fontId="16" fillId="7" borderId="61" xfId="0" applyNumberFormat="1" applyFont="1" applyFill="1" applyBorder="1" applyAlignment="1">
      <alignment horizontal="center" vertical="center"/>
    </xf>
    <xf numFmtId="9" fontId="16" fillId="7" borderId="0" xfId="0" applyNumberFormat="1" applyFont="1" applyFill="1" applyAlignment="1">
      <alignment horizontal="center" vertical="center"/>
    </xf>
    <xf numFmtId="9" fontId="16" fillId="7" borderId="62" xfId="0" applyNumberFormat="1" applyFont="1" applyFill="1" applyBorder="1" applyAlignment="1">
      <alignment horizontal="center" vertical="center"/>
    </xf>
    <xf numFmtId="9" fontId="16" fillId="7" borderId="40" xfId="0" applyNumberFormat="1" applyFont="1" applyFill="1" applyBorder="1" applyAlignment="1">
      <alignment horizontal="center" vertical="center"/>
    </xf>
    <xf numFmtId="9" fontId="16" fillId="7" borderId="63" xfId="0" applyNumberFormat="1" applyFont="1" applyFill="1" applyBorder="1" applyAlignment="1">
      <alignment horizontal="center" vertical="center"/>
    </xf>
    <xf numFmtId="9" fontId="2" fillId="0" borderId="80" xfId="0" applyNumberFormat="1" applyFont="1" applyBorder="1" applyAlignment="1">
      <alignment horizontal="center" vertical="center"/>
    </xf>
    <xf numFmtId="9" fontId="2" fillId="0" borderId="81" xfId="0" applyNumberFormat="1" applyFont="1" applyBorder="1" applyAlignment="1">
      <alignment horizontal="center" vertical="center"/>
    </xf>
    <xf numFmtId="9" fontId="2" fillId="0" borderId="82" xfId="0" applyNumberFormat="1" applyFont="1" applyBorder="1" applyAlignment="1">
      <alignment horizontal="center" vertical="center"/>
    </xf>
    <xf numFmtId="9" fontId="17" fillId="0" borderId="35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9" fontId="16" fillId="4" borderId="48" xfId="2" applyFont="1" applyFill="1" applyBorder="1" applyAlignment="1">
      <alignment horizontal="center" vertical="center"/>
    </xf>
    <xf numFmtId="9" fontId="16" fillId="4" borderId="49" xfId="2" applyFont="1" applyFill="1" applyBorder="1" applyAlignment="1">
      <alignment horizontal="center" vertical="center"/>
    </xf>
    <xf numFmtId="9" fontId="16" fillId="4" borderId="50" xfId="2" applyFont="1" applyFill="1" applyBorder="1" applyAlignment="1">
      <alignment horizontal="center" vertical="center"/>
    </xf>
    <xf numFmtId="9" fontId="17" fillId="0" borderId="80" xfId="0" applyNumberFormat="1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171" fontId="17" fillId="0" borderId="17" xfId="0" applyNumberFormat="1" applyFont="1" applyBorder="1" applyAlignment="1">
      <alignment horizontal="right" vertical="center"/>
    </xf>
    <xf numFmtId="171" fontId="17" fillId="0" borderId="9" xfId="0" applyNumberFormat="1" applyFont="1" applyBorder="1" applyAlignment="1">
      <alignment horizontal="right" vertical="center"/>
    </xf>
    <xf numFmtId="171" fontId="17" fillId="0" borderId="14" xfId="0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horizontal="right" vertical="center"/>
    </xf>
    <xf numFmtId="170" fontId="17" fillId="0" borderId="9" xfId="0" applyNumberFormat="1" applyFont="1" applyBorder="1" applyAlignment="1">
      <alignment horizontal="right" vertical="center"/>
    </xf>
    <xf numFmtId="170" fontId="17" fillId="0" borderId="14" xfId="0" applyNumberFormat="1" applyFont="1" applyBorder="1" applyAlignment="1">
      <alignment horizontal="right" vertical="center"/>
    </xf>
    <xf numFmtId="0" fontId="16" fillId="3" borderId="58" xfId="0" applyFont="1" applyFill="1" applyBorder="1" applyAlignment="1">
      <alignment horizontal="center" vertical="center" wrapText="1"/>
    </xf>
    <xf numFmtId="9" fontId="16" fillId="5" borderId="48" xfId="2" applyFont="1" applyFill="1" applyBorder="1" applyAlignment="1">
      <alignment horizontal="center" vertical="center"/>
    </xf>
    <xf numFmtId="9" fontId="16" fillId="5" borderId="49" xfId="2" applyFont="1" applyFill="1" applyBorder="1" applyAlignment="1">
      <alignment horizontal="center" vertical="center"/>
    </xf>
    <xf numFmtId="9" fontId="16" fillId="5" borderId="50" xfId="2" applyFont="1" applyFill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23" fillId="3" borderId="71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4" fillId="6" borderId="54" xfId="0" applyFont="1" applyFill="1" applyBorder="1" applyAlignment="1">
      <alignment horizontal="center" vertical="center"/>
    </xf>
    <xf numFmtId="0" fontId="24" fillId="6" borderId="61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62" xfId="0" applyFont="1" applyFill="1" applyBorder="1" applyAlignment="1">
      <alignment horizontal="center" vertical="center"/>
    </xf>
    <xf numFmtId="0" fontId="24" fillId="6" borderId="40" xfId="0" applyFont="1" applyFill="1" applyBorder="1" applyAlignment="1">
      <alignment horizontal="center" vertical="center"/>
    </xf>
    <xf numFmtId="0" fontId="24" fillId="6" borderId="63" xfId="0" applyFont="1" applyFill="1" applyBorder="1" applyAlignment="1">
      <alignment horizontal="center"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8" borderId="87" xfId="0" applyFill="1" applyBorder="1"/>
    <xf numFmtId="0" fontId="0" fillId="0" borderId="87" xfId="0" applyBorder="1" applyAlignment="1">
      <alignment horizontal="left" vertical="center" wrapText="1"/>
    </xf>
    <xf numFmtId="0" fontId="0" fillId="0" borderId="87" xfId="0" applyBorder="1" applyAlignment="1">
      <alignment horizontal="center"/>
    </xf>
    <xf numFmtId="0" fontId="0" fillId="0" borderId="87" xfId="0" applyBorder="1"/>
    <xf numFmtId="0" fontId="0" fillId="0" borderId="88" xfId="0" applyBorder="1"/>
  </cellXfs>
  <cellStyles count="4">
    <cellStyle name="Excel Built-in Normal" xfId="3" xr:uid="{12AA9C17-D31B-4D49-BE45-1EF7B71177CB}"/>
    <cellStyle name="Koma" xfId="1" builtinId="3"/>
    <cellStyle name="Normal" xfId="0" builtinId="0"/>
    <cellStyle name="Persen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E889-132C-47AB-A787-26FADA85E036}">
  <dimension ref="A2:P88"/>
  <sheetViews>
    <sheetView tabSelected="1" topLeftCell="H67" zoomScale="76" zoomScaleNormal="76" workbookViewId="0">
      <selection activeCell="P81" sqref="P81"/>
    </sheetView>
  </sheetViews>
  <sheetFormatPr defaultRowHeight="14.4" x14ac:dyDescent="0.3"/>
  <cols>
    <col min="1" max="1" width="16" customWidth="1"/>
    <col min="2" max="2" width="21.77734375" customWidth="1"/>
    <col min="3" max="3" width="40.77734375" customWidth="1"/>
    <col min="4" max="4" width="30.77734375" customWidth="1"/>
    <col min="5" max="5" width="4.21875" hidden="1" customWidth="1"/>
    <col min="6" max="6" width="12.44140625" customWidth="1"/>
    <col min="7" max="7" width="83" customWidth="1"/>
    <col min="8" max="8" width="22.5546875" customWidth="1"/>
    <col min="9" max="15" width="20.77734375" customWidth="1"/>
    <col min="16" max="16" width="49" customWidth="1"/>
  </cols>
  <sheetData>
    <row r="2" spans="1:16" ht="24" thickBot="1" x14ac:dyDescent="0.5">
      <c r="H2" s="171">
        <v>2023</v>
      </c>
      <c r="I2" s="171"/>
      <c r="J2" s="171"/>
      <c r="K2" s="171"/>
      <c r="L2" s="171"/>
      <c r="M2" s="171"/>
      <c r="N2" s="171"/>
      <c r="O2" s="171"/>
    </row>
    <row r="3" spans="1:16" ht="21.6" thickTop="1" x14ac:dyDescent="0.4">
      <c r="A3" s="295" t="s">
        <v>0</v>
      </c>
      <c r="B3" s="297" t="s">
        <v>1</v>
      </c>
      <c r="C3" s="298"/>
      <c r="D3" s="301" t="s">
        <v>2</v>
      </c>
      <c r="E3" s="303" t="s">
        <v>3</v>
      </c>
      <c r="F3" s="303" t="s">
        <v>4</v>
      </c>
      <c r="G3" s="303" t="s">
        <v>5</v>
      </c>
      <c r="H3" s="276" t="s">
        <v>130</v>
      </c>
      <c r="I3" s="277"/>
      <c r="J3" s="277"/>
      <c r="K3" s="278"/>
      <c r="L3" s="364" t="s">
        <v>132</v>
      </c>
      <c r="M3" s="365"/>
      <c r="N3" s="365"/>
      <c r="O3" s="366"/>
      <c r="P3" s="465" t="s">
        <v>155</v>
      </c>
    </row>
    <row r="4" spans="1:16" ht="16.2" thickBot="1" x14ac:dyDescent="0.35">
      <c r="A4" s="296"/>
      <c r="B4" s="299"/>
      <c r="C4" s="300"/>
      <c r="D4" s="302"/>
      <c r="E4" s="304"/>
      <c r="F4" s="304"/>
      <c r="G4" s="304"/>
      <c r="H4" s="107" t="s">
        <v>157</v>
      </c>
      <c r="I4" s="108" t="s">
        <v>158</v>
      </c>
      <c r="J4" s="108" t="s">
        <v>159</v>
      </c>
      <c r="K4" s="109" t="s">
        <v>161</v>
      </c>
      <c r="L4" s="120" t="s">
        <v>157</v>
      </c>
      <c r="M4" s="108" t="s">
        <v>158</v>
      </c>
      <c r="N4" s="108" t="s">
        <v>159</v>
      </c>
      <c r="O4" s="109" t="s">
        <v>161</v>
      </c>
      <c r="P4" s="466"/>
    </row>
    <row r="5" spans="1:16" ht="15" thickTop="1" x14ac:dyDescent="0.3">
      <c r="A5" s="282" t="s">
        <v>6</v>
      </c>
      <c r="B5" s="289" t="s">
        <v>7</v>
      </c>
      <c r="C5" s="342" t="s">
        <v>8</v>
      </c>
      <c r="D5" s="344" t="s">
        <v>156</v>
      </c>
      <c r="E5" s="346">
        <v>0.1</v>
      </c>
      <c r="F5" s="348">
        <v>0.95</v>
      </c>
      <c r="G5" s="3" t="s">
        <v>9</v>
      </c>
      <c r="H5" s="414">
        <v>0.95</v>
      </c>
      <c r="I5" s="222">
        <f>49924000+15377000</f>
        <v>65301000</v>
      </c>
      <c r="J5" s="225">
        <v>64615267</v>
      </c>
      <c r="K5" s="415">
        <f>J5/I5</f>
        <v>0.98949888975666533</v>
      </c>
      <c r="L5" s="367">
        <v>0.95</v>
      </c>
      <c r="M5" s="222">
        <v>35433000</v>
      </c>
      <c r="N5" s="225">
        <v>25323230</v>
      </c>
      <c r="O5" s="411">
        <f>N5/M5</f>
        <v>0.71467925380295205</v>
      </c>
      <c r="P5" s="473" t="s">
        <v>196</v>
      </c>
    </row>
    <row r="6" spans="1:16" x14ac:dyDescent="0.3">
      <c r="A6" s="283"/>
      <c r="B6" s="289"/>
      <c r="C6" s="342"/>
      <c r="D6" s="344"/>
      <c r="E6" s="346"/>
      <c r="F6" s="349"/>
      <c r="G6" s="4" t="s">
        <v>10</v>
      </c>
      <c r="H6" s="402"/>
      <c r="I6" s="223"/>
      <c r="J6" s="226"/>
      <c r="K6" s="416"/>
      <c r="L6" s="368"/>
      <c r="M6" s="223"/>
      <c r="N6" s="226"/>
      <c r="O6" s="412"/>
      <c r="P6" s="474"/>
    </row>
    <row r="7" spans="1:16" ht="15" thickBot="1" x14ac:dyDescent="0.35">
      <c r="A7" s="283"/>
      <c r="B7" s="290"/>
      <c r="C7" s="343"/>
      <c r="D7" s="345"/>
      <c r="E7" s="347"/>
      <c r="F7" s="350"/>
      <c r="G7" s="15" t="s">
        <v>11</v>
      </c>
      <c r="H7" s="403"/>
      <c r="I7" s="224"/>
      <c r="J7" s="227"/>
      <c r="K7" s="417"/>
      <c r="L7" s="369"/>
      <c r="M7" s="224"/>
      <c r="N7" s="227"/>
      <c r="O7" s="413"/>
      <c r="P7" s="474"/>
    </row>
    <row r="8" spans="1:16" ht="16.2" thickBot="1" x14ac:dyDescent="0.35">
      <c r="A8" s="283"/>
      <c r="B8" s="68"/>
      <c r="C8" s="69"/>
      <c r="D8" s="41"/>
      <c r="E8" s="42"/>
      <c r="F8" s="43"/>
      <c r="G8" s="44"/>
      <c r="H8" s="106" t="s">
        <v>160</v>
      </c>
      <c r="I8" s="112" t="s">
        <v>158</v>
      </c>
      <c r="J8" s="112" t="s">
        <v>159</v>
      </c>
      <c r="K8" s="111" t="s">
        <v>161</v>
      </c>
      <c r="L8" s="121" t="s">
        <v>160</v>
      </c>
      <c r="M8" s="112" t="s">
        <v>158</v>
      </c>
      <c r="N8" s="112" t="s">
        <v>159</v>
      </c>
      <c r="O8" s="111" t="s">
        <v>161</v>
      </c>
      <c r="P8" s="475"/>
    </row>
    <row r="9" spans="1:16" ht="16.8" customHeight="1" x14ac:dyDescent="0.3">
      <c r="A9" s="283"/>
      <c r="B9" s="351" t="s">
        <v>12</v>
      </c>
      <c r="C9" s="352" t="s">
        <v>8</v>
      </c>
      <c r="D9" s="353" t="s">
        <v>13</v>
      </c>
      <c r="E9" s="356">
        <v>0.1</v>
      </c>
      <c r="F9" s="305">
        <v>0.95</v>
      </c>
      <c r="G9" s="6" t="s">
        <v>14</v>
      </c>
      <c r="H9" s="401">
        <v>0.95</v>
      </c>
      <c r="I9" s="228">
        <v>144491000</v>
      </c>
      <c r="J9" s="231">
        <v>93294400</v>
      </c>
      <c r="K9" s="404">
        <f>J9/I9</f>
        <v>0.6456762012858932</v>
      </c>
      <c r="L9" s="407">
        <v>0.95</v>
      </c>
      <c r="M9" s="228">
        <v>106108000</v>
      </c>
      <c r="N9" s="231">
        <v>138541350</v>
      </c>
      <c r="O9" s="408">
        <f>N9/M9</f>
        <v>1.3056635691936518</v>
      </c>
      <c r="P9" s="474" t="s">
        <v>197</v>
      </c>
    </row>
    <row r="10" spans="1:16" x14ac:dyDescent="0.3">
      <c r="A10" s="283"/>
      <c r="B10" s="289"/>
      <c r="C10" s="342"/>
      <c r="D10" s="354"/>
      <c r="E10" s="357"/>
      <c r="F10" s="306"/>
      <c r="G10" s="17" t="s">
        <v>15</v>
      </c>
      <c r="H10" s="402"/>
      <c r="I10" s="229"/>
      <c r="J10" s="226"/>
      <c r="K10" s="405"/>
      <c r="L10" s="368"/>
      <c r="M10" s="229"/>
      <c r="N10" s="226"/>
      <c r="O10" s="409"/>
      <c r="P10" s="474"/>
    </row>
    <row r="11" spans="1:16" ht="15" thickBot="1" x14ac:dyDescent="0.35">
      <c r="A11" s="284"/>
      <c r="B11" s="290"/>
      <c r="C11" s="343"/>
      <c r="D11" s="355"/>
      <c r="E11" s="358"/>
      <c r="F11" s="307"/>
      <c r="G11" s="18" t="s">
        <v>16</v>
      </c>
      <c r="H11" s="403"/>
      <c r="I11" s="230"/>
      <c r="J11" s="227"/>
      <c r="K11" s="406"/>
      <c r="L11" s="369"/>
      <c r="M11" s="230"/>
      <c r="N11" s="227"/>
      <c r="O11" s="410"/>
      <c r="P11" s="474"/>
    </row>
    <row r="12" spans="1:16" ht="15.6" x14ac:dyDescent="0.3">
      <c r="A12" s="279" t="s">
        <v>17</v>
      </c>
      <c r="B12" s="70"/>
      <c r="C12" s="71"/>
      <c r="D12" s="45"/>
      <c r="E12" s="46"/>
      <c r="F12" s="47"/>
      <c r="G12" s="48"/>
      <c r="H12" s="213" t="s">
        <v>133</v>
      </c>
      <c r="I12" s="232"/>
      <c r="J12" s="154" t="s">
        <v>131</v>
      </c>
      <c r="K12" s="131"/>
      <c r="L12" s="153" t="s">
        <v>133</v>
      </c>
      <c r="M12" s="232"/>
      <c r="N12" s="154" t="s">
        <v>131</v>
      </c>
      <c r="O12" s="131"/>
      <c r="P12" s="475"/>
    </row>
    <row r="13" spans="1:16" x14ac:dyDescent="0.3">
      <c r="A13" s="280"/>
      <c r="B13" s="289" t="s">
        <v>18</v>
      </c>
      <c r="C13" s="308" t="s">
        <v>19</v>
      </c>
      <c r="D13" s="309" t="s">
        <v>20</v>
      </c>
      <c r="E13" s="310">
        <v>0.05</v>
      </c>
      <c r="F13" s="311">
        <v>0</v>
      </c>
      <c r="G13" s="16" t="s">
        <v>21</v>
      </c>
      <c r="H13" s="265">
        <v>0</v>
      </c>
      <c r="I13" s="391"/>
      <c r="J13" s="395">
        <v>1</v>
      </c>
      <c r="K13" s="396"/>
      <c r="L13" s="233" t="s">
        <v>184</v>
      </c>
      <c r="M13" s="234"/>
      <c r="N13" s="467">
        <v>1</v>
      </c>
      <c r="O13" s="468"/>
      <c r="P13" s="476" t="s">
        <v>198</v>
      </c>
    </row>
    <row r="14" spans="1:16" x14ac:dyDescent="0.3">
      <c r="A14" s="280"/>
      <c r="B14" s="289"/>
      <c r="C14" s="308"/>
      <c r="D14" s="309"/>
      <c r="E14" s="310"/>
      <c r="F14" s="311"/>
      <c r="G14" s="6" t="s">
        <v>22</v>
      </c>
      <c r="H14" s="392"/>
      <c r="I14" s="393"/>
      <c r="J14" s="397"/>
      <c r="K14" s="398"/>
      <c r="L14" s="235"/>
      <c r="M14" s="236"/>
      <c r="N14" s="469"/>
      <c r="O14" s="470"/>
      <c r="P14" s="476"/>
    </row>
    <row r="15" spans="1:16" ht="15" thickBot="1" x14ac:dyDescent="0.35">
      <c r="A15" s="281"/>
      <c r="B15" s="289"/>
      <c r="C15" s="308"/>
      <c r="D15" s="309"/>
      <c r="E15" s="310"/>
      <c r="F15" s="311"/>
      <c r="G15" s="19" t="s">
        <v>23</v>
      </c>
      <c r="H15" s="266"/>
      <c r="I15" s="394"/>
      <c r="J15" s="399"/>
      <c r="K15" s="400"/>
      <c r="L15" s="237"/>
      <c r="M15" s="238"/>
      <c r="N15" s="471"/>
      <c r="O15" s="472"/>
      <c r="P15" s="476"/>
    </row>
    <row r="16" spans="1:16" ht="16.05" customHeight="1" x14ac:dyDescent="0.3">
      <c r="A16" s="285" t="s">
        <v>24</v>
      </c>
      <c r="B16" s="70"/>
      <c r="C16" s="72"/>
      <c r="D16" s="49"/>
      <c r="E16" s="50"/>
      <c r="F16" s="51"/>
      <c r="G16" s="52"/>
      <c r="H16" s="199" t="s">
        <v>162</v>
      </c>
      <c r="I16" s="200"/>
      <c r="J16" s="142" t="s">
        <v>161</v>
      </c>
      <c r="K16" s="144"/>
      <c r="L16" s="141" t="s">
        <v>162</v>
      </c>
      <c r="M16" s="200"/>
      <c r="N16" s="142" t="s">
        <v>161</v>
      </c>
      <c r="O16" s="144"/>
      <c r="P16" s="475"/>
    </row>
    <row r="17" spans="1:16" ht="15" customHeight="1" x14ac:dyDescent="0.3">
      <c r="A17" s="286"/>
      <c r="B17" s="351" t="s">
        <v>25</v>
      </c>
      <c r="C17" s="342" t="s">
        <v>26</v>
      </c>
      <c r="D17" s="315" t="s">
        <v>27</v>
      </c>
      <c r="E17" s="379">
        <v>0.1</v>
      </c>
      <c r="F17" s="318">
        <v>4.0000000000000001E-3</v>
      </c>
      <c r="G17" s="20" t="s">
        <v>28</v>
      </c>
      <c r="H17" s="201">
        <v>4.0000000000000001E-3</v>
      </c>
      <c r="I17" s="202"/>
      <c r="J17" s="207">
        <v>1.8E-3</v>
      </c>
      <c r="K17" s="208"/>
      <c r="L17" s="239">
        <v>4.0000000000000001E-3</v>
      </c>
      <c r="M17" s="240"/>
      <c r="N17" s="245">
        <v>2E-3</v>
      </c>
      <c r="O17" s="246"/>
      <c r="P17" s="474" t="s">
        <v>202</v>
      </c>
    </row>
    <row r="18" spans="1:16" ht="15" customHeight="1" x14ac:dyDescent="0.3">
      <c r="A18" s="286"/>
      <c r="B18" s="289"/>
      <c r="C18" s="342"/>
      <c r="D18" s="316"/>
      <c r="E18" s="379"/>
      <c r="F18" s="319"/>
      <c r="G18" s="67" t="s">
        <v>29</v>
      </c>
      <c r="H18" s="203"/>
      <c r="I18" s="204"/>
      <c r="J18" s="209"/>
      <c r="K18" s="210"/>
      <c r="L18" s="241"/>
      <c r="M18" s="242"/>
      <c r="N18" s="247"/>
      <c r="O18" s="248"/>
      <c r="P18" s="474"/>
    </row>
    <row r="19" spans="1:16" ht="15" customHeight="1" x14ac:dyDescent="0.3">
      <c r="A19" s="286"/>
      <c r="B19" s="289"/>
      <c r="C19" s="352" t="s">
        <v>30</v>
      </c>
      <c r="D19" s="316"/>
      <c r="E19" s="379"/>
      <c r="F19" s="319"/>
      <c r="G19" s="6" t="s">
        <v>31</v>
      </c>
      <c r="H19" s="203"/>
      <c r="I19" s="204"/>
      <c r="J19" s="209"/>
      <c r="K19" s="210"/>
      <c r="L19" s="241"/>
      <c r="M19" s="242"/>
      <c r="N19" s="247"/>
      <c r="O19" s="248"/>
      <c r="P19" s="474"/>
    </row>
    <row r="20" spans="1:16" ht="15" customHeight="1" x14ac:dyDescent="0.3">
      <c r="A20" s="286"/>
      <c r="B20" s="289"/>
      <c r="C20" s="342"/>
      <c r="D20" s="316"/>
      <c r="E20" s="379"/>
      <c r="F20" s="319"/>
      <c r="G20" s="16" t="s">
        <v>32</v>
      </c>
      <c r="H20" s="203"/>
      <c r="I20" s="204"/>
      <c r="J20" s="209"/>
      <c r="K20" s="210"/>
      <c r="L20" s="241"/>
      <c r="M20" s="242"/>
      <c r="N20" s="247"/>
      <c r="O20" s="248"/>
      <c r="P20" s="474"/>
    </row>
    <row r="21" spans="1:16" ht="15" customHeight="1" thickBot="1" x14ac:dyDescent="0.35">
      <c r="A21" s="286"/>
      <c r="B21" s="289"/>
      <c r="C21" s="343"/>
      <c r="D21" s="317"/>
      <c r="E21" s="380"/>
      <c r="F21" s="320"/>
      <c r="G21" s="21" t="s">
        <v>33</v>
      </c>
      <c r="H21" s="205"/>
      <c r="I21" s="206"/>
      <c r="J21" s="211"/>
      <c r="K21" s="212"/>
      <c r="L21" s="243"/>
      <c r="M21" s="244"/>
      <c r="N21" s="249"/>
      <c r="O21" s="250"/>
      <c r="P21" s="474"/>
    </row>
    <row r="22" spans="1:16" ht="16.2" thickBot="1" x14ac:dyDescent="0.35">
      <c r="A22" s="286"/>
      <c r="B22" s="290"/>
      <c r="C22" s="1"/>
      <c r="D22" s="53"/>
      <c r="E22" s="54"/>
      <c r="F22" s="55"/>
      <c r="G22" s="56"/>
      <c r="H22" s="213" t="s">
        <v>163</v>
      </c>
      <c r="I22" s="154"/>
      <c r="J22" s="142" t="s">
        <v>161</v>
      </c>
      <c r="K22" s="144"/>
      <c r="L22" s="153" t="s">
        <v>163</v>
      </c>
      <c r="M22" s="154"/>
      <c r="N22" s="142" t="s">
        <v>161</v>
      </c>
      <c r="O22" s="144"/>
      <c r="P22" s="475"/>
    </row>
    <row r="23" spans="1:16" ht="16.2" customHeight="1" x14ac:dyDescent="0.3">
      <c r="A23" s="286"/>
      <c r="B23" s="381" t="s">
        <v>34</v>
      </c>
      <c r="C23" s="383" t="s">
        <v>35</v>
      </c>
      <c r="D23" s="315" t="s">
        <v>36</v>
      </c>
      <c r="E23" s="418">
        <v>0.2</v>
      </c>
      <c r="F23" s="419">
        <v>0.05</v>
      </c>
      <c r="G23" s="37" t="s">
        <v>37</v>
      </c>
      <c r="H23" s="214">
        <v>0.05</v>
      </c>
      <c r="I23" s="215"/>
      <c r="J23" s="207">
        <v>3.8E-3</v>
      </c>
      <c r="K23" s="208"/>
      <c r="L23" s="251">
        <v>0.05</v>
      </c>
      <c r="M23" s="215"/>
      <c r="N23" s="207">
        <v>3.0999999999999999E-3</v>
      </c>
      <c r="O23" s="208"/>
      <c r="P23" s="476" t="s">
        <v>203</v>
      </c>
    </row>
    <row r="24" spans="1:16" ht="14.4" customHeight="1" x14ac:dyDescent="0.3">
      <c r="A24" s="286"/>
      <c r="B24" s="382"/>
      <c r="C24" s="360"/>
      <c r="D24" s="316"/>
      <c r="E24" s="379"/>
      <c r="F24" s="420"/>
      <c r="G24" s="38" t="s">
        <v>38</v>
      </c>
      <c r="H24" s="216"/>
      <c r="I24" s="217"/>
      <c r="J24" s="209"/>
      <c r="K24" s="210"/>
      <c r="L24" s="252"/>
      <c r="M24" s="217"/>
      <c r="N24" s="209"/>
      <c r="O24" s="210"/>
      <c r="P24" s="476"/>
    </row>
    <row r="25" spans="1:16" ht="14.4" customHeight="1" x14ac:dyDescent="0.3">
      <c r="A25" s="286"/>
      <c r="B25" s="382"/>
      <c r="C25" s="360"/>
      <c r="D25" s="316"/>
      <c r="E25" s="379"/>
      <c r="F25" s="420"/>
      <c r="G25" s="39" t="s">
        <v>39</v>
      </c>
      <c r="H25" s="216"/>
      <c r="I25" s="217"/>
      <c r="J25" s="209"/>
      <c r="K25" s="210"/>
      <c r="L25" s="252"/>
      <c r="M25" s="217"/>
      <c r="N25" s="209"/>
      <c r="O25" s="210"/>
      <c r="P25" s="476"/>
    </row>
    <row r="26" spans="1:16" ht="15" customHeight="1" thickBot="1" x14ac:dyDescent="0.35">
      <c r="A26" s="286"/>
      <c r="B26" s="382"/>
      <c r="C26" s="360"/>
      <c r="D26" s="317"/>
      <c r="E26" s="380"/>
      <c r="F26" s="421"/>
      <c r="G26" s="40" t="s">
        <v>40</v>
      </c>
      <c r="H26" s="218"/>
      <c r="I26" s="219"/>
      <c r="J26" s="211"/>
      <c r="K26" s="212"/>
      <c r="L26" s="253"/>
      <c r="M26" s="219"/>
      <c r="N26" s="211"/>
      <c r="O26" s="212"/>
      <c r="P26" s="476"/>
    </row>
    <row r="27" spans="1:16" ht="15.6" x14ac:dyDescent="0.3">
      <c r="A27" s="286"/>
      <c r="B27" s="382"/>
      <c r="C27" s="73"/>
      <c r="D27" s="57"/>
      <c r="E27" s="58"/>
      <c r="F27" s="59"/>
      <c r="G27" s="60"/>
      <c r="H27" s="199" t="s">
        <v>164</v>
      </c>
      <c r="I27" s="142"/>
      <c r="J27" s="142" t="s">
        <v>161</v>
      </c>
      <c r="K27" s="144"/>
      <c r="L27" s="141" t="s">
        <v>164</v>
      </c>
      <c r="M27" s="142"/>
      <c r="N27" s="142" t="s">
        <v>161</v>
      </c>
      <c r="O27" s="144"/>
      <c r="P27" s="475"/>
    </row>
    <row r="28" spans="1:16" x14ac:dyDescent="0.3">
      <c r="A28" s="286"/>
      <c r="B28" s="382"/>
      <c r="C28" s="422" t="s">
        <v>41</v>
      </c>
      <c r="D28" s="425" t="s">
        <v>42</v>
      </c>
      <c r="E28" s="428">
        <v>0.1</v>
      </c>
      <c r="F28" s="431" t="s">
        <v>43</v>
      </c>
      <c r="G28" s="39" t="s">
        <v>44</v>
      </c>
      <c r="H28" s="265" t="s">
        <v>43</v>
      </c>
      <c r="I28" s="156"/>
      <c r="J28" s="434">
        <v>0.99</v>
      </c>
      <c r="K28" s="435"/>
      <c r="L28" s="155" t="s">
        <v>43</v>
      </c>
      <c r="M28" s="156"/>
      <c r="N28" s="434">
        <v>0.99</v>
      </c>
      <c r="O28" s="435"/>
      <c r="P28" s="474" t="s">
        <v>204</v>
      </c>
    </row>
    <row r="29" spans="1:16" x14ac:dyDescent="0.3">
      <c r="A29" s="286"/>
      <c r="B29" s="382"/>
      <c r="C29" s="423"/>
      <c r="D29" s="426"/>
      <c r="E29" s="429"/>
      <c r="F29" s="432"/>
      <c r="G29" s="38" t="s">
        <v>45</v>
      </c>
      <c r="H29" s="392"/>
      <c r="I29" s="324"/>
      <c r="J29" s="436"/>
      <c r="K29" s="437"/>
      <c r="L29" s="323"/>
      <c r="M29" s="324"/>
      <c r="N29" s="436"/>
      <c r="O29" s="437"/>
      <c r="P29" s="474"/>
    </row>
    <row r="30" spans="1:16" ht="15" thickBot="1" x14ac:dyDescent="0.35">
      <c r="A30" s="286"/>
      <c r="B30" s="382"/>
      <c r="C30" s="424"/>
      <c r="D30" s="427"/>
      <c r="E30" s="430"/>
      <c r="F30" s="433"/>
      <c r="G30" s="40" t="s">
        <v>46</v>
      </c>
      <c r="H30" s="266"/>
      <c r="I30" s="158"/>
      <c r="J30" s="438"/>
      <c r="K30" s="439"/>
      <c r="L30" s="157"/>
      <c r="M30" s="158"/>
      <c r="N30" s="438"/>
      <c r="O30" s="439"/>
      <c r="P30" s="474"/>
    </row>
    <row r="31" spans="1:16" ht="16.05" customHeight="1" x14ac:dyDescent="0.3">
      <c r="A31" s="286"/>
      <c r="B31" s="288" t="s">
        <v>47</v>
      </c>
      <c r="C31" s="73"/>
      <c r="D31" s="61"/>
      <c r="E31" s="62"/>
      <c r="F31" s="63"/>
      <c r="G31" s="60"/>
      <c r="H31" s="113" t="s">
        <v>192</v>
      </c>
      <c r="I31" s="115" t="s">
        <v>193</v>
      </c>
      <c r="J31" s="110" t="s">
        <v>194</v>
      </c>
      <c r="K31" s="114" t="s">
        <v>161</v>
      </c>
      <c r="L31" s="122" t="s">
        <v>134</v>
      </c>
      <c r="M31" s="115" t="s">
        <v>158</v>
      </c>
      <c r="N31" s="110" t="s">
        <v>159</v>
      </c>
      <c r="O31" s="114" t="s">
        <v>131</v>
      </c>
      <c r="P31" s="475"/>
    </row>
    <row r="32" spans="1:16" ht="14.4" customHeight="1" x14ac:dyDescent="0.3">
      <c r="A32" s="286"/>
      <c r="B32" s="289"/>
      <c r="C32" s="360" t="s">
        <v>48</v>
      </c>
      <c r="D32" s="349" t="s">
        <v>49</v>
      </c>
      <c r="E32" s="348">
        <v>0.1</v>
      </c>
      <c r="F32" s="363" t="s">
        <v>191</v>
      </c>
      <c r="G32" s="77" t="s">
        <v>50</v>
      </c>
      <c r="H32" s="196">
        <v>0.95</v>
      </c>
      <c r="I32" s="172">
        <v>1.2E-2</v>
      </c>
      <c r="J32" s="175">
        <v>1.55E-2</v>
      </c>
      <c r="K32" s="193">
        <f>J32/I32</f>
        <v>1.2916666666666667</v>
      </c>
      <c r="L32" s="440">
        <v>0.95</v>
      </c>
      <c r="M32" s="172">
        <v>1.2E-2</v>
      </c>
      <c r="N32" s="175">
        <v>1.6469999999999999E-2</v>
      </c>
      <c r="O32" s="193">
        <f>N32/M32</f>
        <v>1.3724999999999998</v>
      </c>
      <c r="P32" s="474" t="s">
        <v>201</v>
      </c>
    </row>
    <row r="33" spans="1:16" x14ac:dyDescent="0.3">
      <c r="A33" s="286"/>
      <c r="B33" s="289"/>
      <c r="C33" s="360"/>
      <c r="D33" s="349"/>
      <c r="E33" s="349"/>
      <c r="F33" s="363"/>
      <c r="G33" s="78" t="s">
        <v>51</v>
      </c>
      <c r="H33" s="197"/>
      <c r="I33" s="173"/>
      <c r="J33" s="176"/>
      <c r="K33" s="194"/>
      <c r="L33" s="441"/>
      <c r="M33" s="173"/>
      <c r="N33" s="176"/>
      <c r="O33" s="194"/>
      <c r="P33" s="474"/>
    </row>
    <row r="34" spans="1:16" x14ac:dyDescent="0.3">
      <c r="A34" s="286"/>
      <c r="B34" s="289"/>
      <c r="C34" s="360"/>
      <c r="D34" s="349"/>
      <c r="E34" s="349"/>
      <c r="F34" s="363"/>
      <c r="G34" s="35" t="s">
        <v>52</v>
      </c>
      <c r="H34" s="197"/>
      <c r="I34" s="173"/>
      <c r="J34" s="176"/>
      <c r="K34" s="194"/>
      <c r="L34" s="441"/>
      <c r="M34" s="173"/>
      <c r="N34" s="176"/>
      <c r="O34" s="194"/>
      <c r="P34" s="474"/>
    </row>
    <row r="35" spans="1:16" x14ac:dyDescent="0.3">
      <c r="A35" s="286"/>
      <c r="B35" s="289"/>
      <c r="C35" s="360"/>
      <c r="D35" s="349"/>
      <c r="E35" s="349"/>
      <c r="F35" s="363"/>
      <c r="G35" s="79" t="s">
        <v>53</v>
      </c>
      <c r="H35" s="197"/>
      <c r="I35" s="173"/>
      <c r="J35" s="176"/>
      <c r="K35" s="194"/>
      <c r="L35" s="441"/>
      <c r="M35" s="173"/>
      <c r="N35" s="176"/>
      <c r="O35" s="194"/>
      <c r="P35" s="474"/>
    </row>
    <row r="36" spans="1:16" x14ac:dyDescent="0.3">
      <c r="A36" s="286"/>
      <c r="B36" s="289"/>
      <c r="C36" s="360"/>
      <c r="D36" s="349"/>
      <c r="E36" s="349"/>
      <c r="F36" s="363"/>
      <c r="G36" s="79" t="s">
        <v>54</v>
      </c>
      <c r="H36" s="197"/>
      <c r="I36" s="173"/>
      <c r="J36" s="176"/>
      <c r="K36" s="194"/>
      <c r="L36" s="441"/>
      <c r="M36" s="173"/>
      <c r="N36" s="176"/>
      <c r="O36" s="194"/>
      <c r="P36" s="474"/>
    </row>
    <row r="37" spans="1:16" x14ac:dyDescent="0.3">
      <c r="A37" s="286"/>
      <c r="B37" s="289"/>
      <c r="C37" s="360"/>
      <c r="D37" s="349"/>
      <c r="E37" s="349"/>
      <c r="F37" s="363"/>
      <c r="G37" s="78" t="s">
        <v>55</v>
      </c>
      <c r="H37" s="197"/>
      <c r="I37" s="173"/>
      <c r="J37" s="176"/>
      <c r="K37" s="194"/>
      <c r="L37" s="441"/>
      <c r="M37" s="173"/>
      <c r="N37" s="176"/>
      <c r="O37" s="194"/>
      <c r="P37" s="474"/>
    </row>
    <row r="38" spans="1:16" ht="15" thickBot="1" x14ac:dyDescent="0.35">
      <c r="A38" s="286"/>
      <c r="B38" s="289"/>
      <c r="C38" s="360"/>
      <c r="D38" s="349"/>
      <c r="E38" s="349"/>
      <c r="F38" s="363"/>
      <c r="G38" s="24" t="s">
        <v>56</v>
      </c>
      <c r="H38" s="198"/>
      <c r="I38" s="174"/>
      <c r="J38" s="177"/>
      <c r="K38" s="195"/>
      <c r="L38" s="442"/>
      <c r="M38" s="174"/>
      <c r="N38" s="177"/>
      <c r="O38" s="195"/>
      <c r="P38" s="474"/>
    </row>
    <row r="39" spans="1:16" ht="30" customHeight="1" x14ac:dyDescent="0.3">
      <c r="A39" s="286"/>
      <c r="B39" s="289"/>
      <c r="C39" s="73"/>
      <c r="D39" s="66"/>
      <c r="E39" s="349"/>
      <c r="F39" s="65"/>
      <c r="G39" s="64"/>
      <c r="H39" s="117" t="s">
        <v>180</v>
      </c>
      <c r="I39" s="118" t="s">
        <v>182</v>
      </c>
      <c r="J39" s="116" t="s">
        <v>183</v>
      </c>
      <c r="K39" s="114" t="s">
        <v>161</v>
      </c>
      <c r="L39" s="123" t="s">
        <v>180</v>
      </c>
      <c r="M39" s="118" t="s">
        <v>182</v>
      </c>
      <c r="N39" s="116" t="s">
        <v>183</v>
      </c>
      <c r="O39" s="114" t="s">
        <v>161</v>
      </c>
      <c r="P39" s="475"/>
    </row>
    <row r="40" spans="1:16" ht="14.4" customHeight="1" x14ac:dyDescent="0.3">
      <c r="A40" s="286"/>
      <c r="B40" s="289"/>
      <c r="C40" s="360" t="s">
        <v>57</v>
      </c>
      <c r="D40" s="349" t="s">
        <v>181</v>
      </c>
      <c r="E40" s="349"/>
      <c r="F40" s="294" t="s">
        <v>179</v>
      </c>
      <c r="G40" s="79" t="s">
        <v>58</v>
      </c>
      <c r="H40" s="443">
        <v>0.95</v>
      </c>
      <c r="I40" s="178">
        <v>3.3000000000000002E-2</v>
      </c>
      <c r="J40" s="181">
        <v>2.8700000000000002E-3</v>
      </c>
      <c r="K40" s="446">
        <f>J40/I40</f>
        <v>8.6969696969696975E-2</v>
      </c>
      <c r="L40" s="449">
        <v>0.95</v>
      </c>
      <c r="M40" s="178">
        <v>3.3000000000000002E-2</v>
      </c>
      <c r="N40" s="181">
        <v>3.14E-3</v>
      </c>
      <c r="O40" s="446">
        <f>N40/M40</f>
        <v>9.5151515151515154E-2</v>
      </c>
      <c r="P40" s="474" t="s">
        <v>201</v>
      </c>
    </row>
    <row r="41" spans="1:16" x14ac:dyDescent="0.3">
      <c r="A41" s="286"/>
      <c r="B41" s="289"/>
      <c r="C41" s="360"/>
      <c r="D41" s="349"/>
      <c r="E41" s="349"/>
      <c r="F41" s="294"/>
      <c r="G41" s="79" t="s">
        <v>59</v>
      </c>
      <c r="H41" s="444"/>
      <c r="I41" s="179"/>
      <c r="J41" s="182"/>
      <c r="K41" s="447"/>
      <c r="L41" s="450"/>
      <c r="M41" s="179"/>
      <c r="N41" s="182"/>
      <c r="O41" s="447"/>
      <c r="P41" s="474"/>
    </row>
    <row r="42" spans="1:16" x14ac:dyDescent="0.3">
      <c r="A42" s="286"/>
      <c r="B42" s="289"/>
      <c r="C42" s="360"/>
      <c r="D42" s="349"/>
      <c r="E42" s="349"/>
      <c r="F42" s="294"/>
      <c r="G42" s="78" t="s">
        <v>60</v>
      </c>
      <c r="H42" s="444"/>
      <c r="I42" s="179"/>
      <c r="J42" s="182"/>
      <c r="K42" s="447"/>
      <c r="L42" s="450"/>
      <c r="M42" s="179"/>
      <c r="N42" s="182"/>
      <c r="O42" s="447"/>
      <c r="P42" s="474"/>
    </row>
    <row r="43" spans="1:16" ht="15" thickBot="1" x14ac:dyDescent="0.35">
      <c r="A43" s="286"/>
      <c r="B43" s="289"/>
      <c r="C43" s="360"/>
      <c r="D43" s="349"/>
      <c r="E43" s="349"/>
      <c r="F43" s="294"/>
      <c r="G43" s="24" t="s">
        <v>61</v>
      </c>
      <c r="H43" s="445"/>
      <c r="I43" s="180"/>
      <c r="J43" s="183"/>
      <c r="K43" s="448"/>
      <c r="L43" s="451"/>
      <c r="M43" s="180"/>
      <c r="N43" s="183"/>
      <c r="O43" s="448"/>
      <c r="P43" s="474"/>
    </row>
    <row r="44" spans="1:16" ht="15.6" x14ac:dyDescent="0.3">
      <c r="A44" s="286"/>
      <c r="B44" s="289"/>
      <c r="C44" s="73"/>
      <c r="D44" s="66"/>
      <c r="E44" s="349"/>
      <c r="F44" s="74"/>
      <c r="G44" s="64"/>
      <c r="H44" s="113" t="s">
        <v>195</v>
      </c>
      <c r="I44" s="110" t="s">
        <v>166</v>
      </c>
      <c r="J44" s="115" t="s">
        <v>167</v>
      </c>
      <c r="K44" s="111" t="s">
        <v>161</v>
      </c>
      <c r="L44" s="122" t="s">
        <v>165</v>
      </c>
      <c r="M44" s="110" t="s">
        <v>166</v>
      </c>
      <c r="N44" s="115" t="s">
        <v>167</v>
      </c>
      <c r="O44" s="111" t="s">
        <v>161</v>
      </c>
      <c r="P44" s="475"/>
    </row>
    <row r="45" spans="1:16" x14ac:dyDescent="0.3">
      <c r="A45" s="286"/>
      <c r="B45" s="289"/>
      <c r="C45" s="360" t="s">
        <v>62</v>
      </c>
      <c r="D45" s="349" t="s">
        <v>185</v>
      </c>
      <c r="E45" s="349"/>
      <c r="F45" s="294" t="s">
        <v>186</v>
      </c>
      <c r="G45" s="79" t="s">
        <v>63</v>
      </c>
      <c r="H45" s="443">
        <v>0.95</v>
      </c>
      <c r="I45" s="184">
        <v>0.06</v>
      </c>
      <c r="J45" s="452">
        <v>4.6899999999999997E-2</v>
      </c>
      <c r="K45" s="446">
        <f>J45/I45</f>
        <v>0.78166666666666662</v>
      </c>
      <c r="L45" s="449">
        <v>0.95</v>
      </c>
      <c r="M45" s="184">
        <v>0.06</v>
      </c>
      <c r="N45" s="184">
        <v>6.6000000000000003E-2</v>
      </c>
      <c r="O45" s="459">
        <f>N45/M45</f>
        <v>1.1000000000000001</v>
      </c>
      <c r="P45" s="474" t="s">
        <v>200</v>
      </c>
    </row>
    <row r="46" spans="1:16" x14ac:dyDescent="0.3">
      <c r="A46" s="286"/>
      <c r="B46" s="289"/>
      <c r="C46" s="360"/>
      <c r="D46" s="349"/>
      <c r="E46" s="349"/>
      <c r="F46" s="294"/>
      <c r="G46" s="78" t="s">
        <v>64</v>
      </c>
      <c r="H46" s="444"/>
      <c r="I46" s="185"/>
      <c r="J46" s="453"/>
      <c r="K46" s="447"/>
      <c r="L46" s="450"/>
      <c r="M46" s="185"/>
      <c r="N46" s="185"/>
      <c r="O46" s="460"/>
      <c r="P46" s="474"/>
    </row>
    <row r="47" spans="1:16" x14ac:dyDescent="0.3">
      <c r="A47" s="286"/>
      <c r="B47" s="289"/>
      <c r="C47" s="360"/>
      <c r="D47" s="349"/>
      <c r="E47" s="349"/>
      <c r="F47" s="294"/>
      <c r="G47" s="78" t="s">
        <v>65</v>
      </c>
      <c r="H47" s="444"/>
      <c r="I47" s="185"/>
      <c r="J47" s="453"/>
      <c r="K47" s="447"/>
      <c r="L47" s="450"/>
      <c r="M47" s="185"/>
      <c r="N47" s="185"/>
      <c r="O47" s="460"/>
      <c r="P47" s="474"/>
    </row>
    <row r="48" spans="1:16" ht="15" thickBot="1" x14ac:dyDescent="0.35">
      <c r="A48" s="286"/>
      <c r="B48" s="289"/>
      <c r="C48" s="360"/>
      <c r="D48" s="349"/>
      <c r="E48" s="349"/>
      <c r="F48" s="294"/>
      <c r="G48" s="24" t="s">
        <v>66</v>
      </c>
      <c r="H48" s="445"/>
      <c r="I48" s="186"/>
      <c r="J48" s="454"/>
      <c r="K48" s="448"/>
      <c r="L48" s="451"/>
      <c r="M48" s="186"/>
      <c r="N48" s="186"/>
      <c r="O48" s="461"/>
      <c r="P48" s="474"/>
    </row>
    <row r="49" spans="1:16" ht="15.6" x14ac:dyDescent="0.3">
      <c r="A49" s="286"/>
      <c r="B49" s="289"/>
      <c r="C49" s="73"/>
      <c r="D49" s="66"/>
      <c r="E49" s="349"/>
      <c r="F49" s="74"/>
      <c r="G49" s="64"/>
      <c r="H49" s="113" t="s">
        <v>168</v>
      </c>
      <c r="I49" s="110" t="s">
        <v>190</v>
      </c>
      <c r="J49" s="115" t="s">
        <v>170</v>
      </c>
      <c r="K49" s="111" t="s">
        <v>131</v>
      </c>
      <c r="L49" s="122" t="s">
        <v>168</v>
      </c>
      <c r="M49" s="110" t="s">
        <v>169</v>
      </c>
      <c r="N49" s="115" t="s">
        <v>170</v>
      </c>
      <c r="O49" s="111" t="s">
        <v>131</v>
      </c>
      <c r="P49" s="475"/>
    </row>
    <row r="50" spans="1:16" ht="14.4" customHeight="1" x14ac:dyDescent="0.3">
      <c r="A50" s="286"/>
      <c r="B50" s="289"/>
      <c r="C50" s="360" t="s">
        <v>67</v>
      </c>
      <c r="D50" s="349" t="s">
        <v>187</v>
      </c>
      <c r="E50" s="349"/>
      <c r="F50" s="359" t="s">
        <v>188</v>
      </c>
      <c r="G50" s="79" t="s">
        <v>189</v>
      </c>
      <c r="H50" s="443">
        <v>0.95</v>
      </c>
      <c r="I50" s="190">
        <v>5.0000000000000001E-4</v>
      </c>
      <c r="J50" s="455">
        <v>1.8000000000000001E-4</v>
      </c>
      <c r="K50" s="446">
        <f>J50/I50</f>
        <v>0.36000000000000004</v>
      </c>
      <c r="L50" s="449">
        <v>0.95</v>
      </c>
      <c r="M50" s="187">
        <v>5.0000000000000001E-4</v>
      </c>
      <c r="N50" s="190">
        <v>1E-4</v>
      </c>
      <c r="O50" s="446">
        <f>N50/M50</f>
        <v>0.2</v>
      </c>
      <c r="P50" s="474" t="s">
        <v>200</v>
      </c>
    </row>
    <row r="51" spans="1:16" ht="14.4" customHeight="1" x14ac:dyDescent="0.3">
      <c r="A51" s="286"/>
      <c r="B51" s="289"/>
      <c r="C51" s="360"/>
      <c r="D51" s="349"/>
      <c r="E51" s="349"/>
      <c r="F51" s="359"/>
      <c r="G51" s="78" t="s">
        <v>68</v>
      </c>
      <c r="H51" s="444"/>
      <c r="I51" s="191"/>
      <c r="J51" s="456"/>
      <c r="K51" s="447"/>
      <c r="L51" s="450"/>
      <c r="M51" s="188"/>
      <c r="N51" s="191"/>
      <c r="O51" s="447"/>
      <c r="P51" s="474"/>
    </row>
    <row r="52" spans="1:16" ht="15" customHeight="1" thickBot="1" x14ac:dyDescent="0.35">
      <c r="A52" s="286"/>
      <c r="B52" s="289"/>
      <c r="C52" s="360"/>
      <c r="D52" s="349"/>
      <c r="E52" s="349"/>
      <c r="F52" s="359"/>
      <c r="G52" s="80" t="s">
        <v>69</v>
      </c>
      <c r="H52" s="445"/>
      <c r="I52" s="192"/>
      <c r="J52" s="457"/>
      <c r="K52" s="448"/>
      <c r="L52" s="451"/>
      <c r="M52" s="189"/>
      <c r="N52" s="192"/>
      <c r="O52" s="448"/>
      <c r="P52" s="474"/>
    </row>
    <row r="53" spans="1:16" ht="16.05" customHeight="1" x14ac:dyDescent="0.3">
      <c r="A53" s="286"/>
      <c r="B53" s="289"/>
      <c r="C53" s="73"/>
      <c r="D53" s="66"/>
      <c r="E53" s="349"/>
      <c r="F53" s="75"/>
      <c r="G53" s="76"/>
      <c r="H53" s="458" t="s">
        <v>171</v>
      </c>
      <c r="I53" s="322"/>
      <c r="J53" s="143" t="s">
        <v>172</v>
      </c>
      <c r="K53" s="144"/>
      <c r="L53" s="321" t="s">
        <v>171</v>
      </c>
      <c r="M53" s="322"/>
      <c r="N53" s="143" t="s">
        <v>172</v>
      </c>
      <c r="O53" s="144"/>
      <c r="P53" s="475"/>
    </row>
    <row r="54" spans="1:16" ht="14.4" customHeight="1" x14ac:dyDescent="0.3">
      <c r="A54" s="286"/>
      <c r="B54" s="289"/>
      <c r="C54" s="360" t="s">
        <v>70</v>
      </c>
      <c r="D54" s="349" t="s">
        <v>71</v>
      </c>
      <c r="E54" s="349"/>
      <c r="F54" s="294" t="s">
        <v>72</v>
      </c>
      <c r="G54" s="79" t="s">
        <v>73</v>
      </c>
      <c r="H54" s="265" t="s">
        <v>136</v>
      </c>
      <c r="I54" s="156"/>
      <c r="J54" s="325" t="s">
        <v>136</v>
      </c>
      <c r="K54" s="326"/>
      <c r="L54" s="155" t="s">
        <v>72</v>
      </c>
      <c r="M54" s="156"/>
      <c r="N54" s="325" t="s">
        <v>72</v>
      </c>
      <c r="O54" s="326"/>
      <c r="P54" s="474" t="s">
        <v>200</v>
      </c>
    </row>
    <row r="55" spans="1:16" ht="14.4" customHeight="1" x14ac:dyDescent="0.3">
      <c r="A55" s="286"/>
      <c r="B55" s="289"/>
      <c r="C55" s="360"/>
      <c r="D55" s="349"/>
      <c r="E55" s="349"/>
      <c r="F55" s="294"/>
      <c r="G55" s="78" t="s">
        <v>74</v>
      </c>
      <c r="H55" s="392"/>
      <c r="I55" s="324"/>
      <c r="J55" s="327"/>
      <c r="K55" s="328"/>
      <c r="L55" s="323"/>
      <c r="M55" s="324"/>
      <c r="N55" s="327"/>
      <c r="O55" s="328"/>
      <c r="P55" s="474"/>
    </row>
    <row r="56" spans="1:16" ht="15" customHeight="1" thickBot="1" x14ac:dyDescent="0.35">
      <c r="A56" s="286"/>
      <c r="B56" s="290"/>
      <c r="C56" s="361"/>
      <c r="D56" s="350"/>
      <c r="E56" s="350"/>
      <c r="F56" s="362"/>
      <c r="G56" s="81" t="s">
        <v>75</v>
      </c>
      <c r="H56" s="266"/>
      <c r="I56" s="158"/>
      <c r="J56" s="329"/>
      <c r="K56" s="330"/>
      <c r="L56" s="157"/>
      <c r="M56" s="158"/>
      <c r="N56" s="329"/>
      <c r="O56" s="330"/>
      <c r="P56" s="474"/>
    </row>
    <row r="57" spans="1:16" ht="16.05" customHeight="1" x14ac:dyDescent="0.3">
      <c r="A57" s="286"/>
      <c r="B57" s="289" t="s">
        <v>76</v>
      </c>
      <c r="C57" s="73"/>
      <c r="D57" s="66"/>
      <c r="E57" s="66"/>
      <c r="F57" s="74"/>
      <c r="G57" s="64"/>
      <c r="H57" s="458" t="s">
        <v>135</v>
      </c>
      <c r="I57" s="322"/>
      <c r="J57" s="143" t="s">
        <v>131</v>
      </c>
      <c r="K57" s="144"/>
      <c r="L57" s="321" t="s">
        <v>135</v>
      </c>
      <c r="M57" s="322"/>
      <c r="N57" s="143" t="s">
        <v>131</v>
      </c>
      <c r="O57" s="144"/>
      <c r="P57" s="475"/>
    </row>
    <row r="58" spans="1:16" x14ac:dyDescent="0.3">
      <c r="A58" s="286"/>
      <c r="B58" s="289"/>
      <c r="C58" s="370" t="s">
        <v>77</v>
      </c>
      <c r="D58" s="370" t="s">
        <v>78</v>
      </c>
      <c r="E58" s="346">
        <v>0.1</v>
      </c>
      <c r="F58" s="371" t="s">
        <v>79</v>
      </c>
      <c r="G58" s="23" t="s">
        <v>80</v>
      </c>
      <c r="H58" s="462" t="s">
        <v>79</v>
      </c>
      <c r="I58" s="332"/>
      <c r="J58" s="312" t="s">
        <v>150</v>
      </c>
      <c r="K58" s="168"/>
      <c r="L58" s="331" t="s">
        <v>79</v>
      </c>
      <c r="M58" s="332"/>
      <c r="N58" s="312" t="s">
        <v>150</v>
      </c>
      <c r="O58" s="168"/>
      <c r="P58" s="477"/>
    </row>
    <row r="59" spans="1:16" x14ac:dyDescent="0.3">
      <c r="A59" s="286"/>
      <c r="B59" s="289"/>
      <c r="C59" s="370"/>
      <c r="D59" s="370"/>
      <c r="E59" s="346"/>
      <c r="F59" s="371"/>
      <c r="G59" s="22" t="s">
        <v>81</v>
      </c>
      <c r="H59" s="463"/>
      <c r="I59" s="334"/>
      <c r="J59" s="313"/>
      <c r="K59" s="314"/>
      <c r="L59" s="333"/>
      <c r="M59" s="334"/>
      <c r="N59" s="313"/>
      <c r="O59" s="314"/>
      <c r="P59" s="477"/>
    </row>
    <row r="60" spans="1:16" ht="15" thickBot="1" x14ac:dyDescent="0.35">
      <c r="A60" s="286"/>
      <c r="B60" s="289"/>
      <c r="C60" s="370"/>
      <c r="D60" s="370"/>
      <c r="E60" s="346"/>
      <c r="F60" s="371"/>
      <c r="G60" s="19" t="s">
        <v>82</v>
      </c>
      <c r="H60" s="464"/>
      <c r="I60" s="336"/>
      <c r="J60" s="169"/>
      <c r="K60" s="170"/>
      <c r="L60" s="335"/>
      <c r="M60" s="336"/>
      <c r="N60" s="169"/>
      <c r="O60" s="170"/>
      <c r="P60" s="477"/>
    </row>
    <row r="61" spans="1:16" ht="15.6" x14ac:dyDescent="0.3">
      <c r="A61" s="286"/>
      <c r="B61" s="289"/>
      <c r="C61" s="82"/>
      <c r="D61" s="82"/>
      <c r="E61" s="346"/>
      <c r="F61" s="83"/>
      <c r="G61" s="84"/>
      <c r="H61" s="199" t="s">
        <v>173</v>
      </c>
      <c r="I61" s="142"/>
      <c r="J61" s="143" t="s">
        <v>174</v>
      </c>
      <c r="K61" s="144"/>
      <c r="L61" s="141" t="s">
        <v>173</v>
      </c>
      <c r="M61" s="142"/>
      <c r="N61" s="143" t="s">
        <v>174</v>
      </c>
      <c r="O61" s="144"/>
      <c r="P61" s="475"/>
    </row>
    <row r="62" spans="1:16" ht="29.4" thickBot="1" x14ac:dyDescent="0.35">
      <c r="A62" s="286"/>
      <c r="B62" s="289"/>
      <c r="C62" s="14" t="s">
        <v>83</v>
      </c>
      <c r="D62" s="7" t="s">
        <v>84</v>
      </c>
      <c r="E62" s="346"/>
      <c r="F62" s="8" t="s">
        <v>85</v>
      </c>
      <c r="G62" s="85" t="s">
        <v>86</v>
      </c>
      <c r="H62" s="267" t="s">
        <v>137</v>
      </c>
      <c r="I62" s="268"/>
      <c r="J62" s="149" t="s">
        <v>149</v>
      </c>
      <c r="K62" s="150"/>
      <c r="L62" s="337" t="s">
        <v>137</v>
      </c>
      <c r="M62" s="268"/>
      <c r="N62" s="149"/>
      <c r="O62" s="150"/>
      <c r="P62" s="478"/>
    </row>
    <row r="63" spans="1:16" ht="15.6" x14ac:dyDescent="0.3">
      <c r="A63" s="286"/>
      <c r="B63" s="289"/>
      <c r="C63" s="86"/>
      <c r="D63" s="82"/>
      <c r="E63" s="346"/>
      <c r="F63" s="83"/>
      <c r="G63" s="60"/>
      <c r="H63" s="199" t="s">
        <v>175</v>
      </c>
      <c r="I63" s="142"/>
      <c r="J63" s="143" t="s">
        <v>176</v>
      </c>
      <c r="K63" s="144"/>
      <c r="L63" s="141" t="s">
        <v>175</v>
      </c>
      <c r="M63" s="142"/>
      <c r="N63" s="143" t="s">
        <v>176</v>
      </c>
      <c r="O63" s="144"/>
      <c r="P63" s="475"/>
    </row>
    <row r="64" spans="1:16" ht="29.4" thickBot="1" x14ac:dyDescent="0.35">
      <c r="A64" s="287"/>
      <c r="B64" s="290"/>
      <c r="C64" s="5" t="s">
        <v>87</v>
      </c>
      <c r="D64" s="7" t="s">
        <v>88</v>
      </c>
      <c r="E64" s="346"/>
      <c r="F64" s="8" t="s">
        <v>89</v>
      </c>
      <c r="G64" s="26" t="s">
        <v>90</v>
      </c>
      <c r="H64" s="269">
        <v>44927</v>
      </c>
      <c r="I64" s="270"/>
      <c r="J64" s="271" t="s">
        <v>150</v>
      </c>
      <c r="K64" s="272"/>
      <c r="L64" s="338">
        <v>44927</v>
      </c>
      <c r="M64" s="270"/>
      <c r="N64" s="339" t="s">
        <v>150</v>
      </c>
      <c r="O64" s="340"/>
      <c r="P64" s="478"/>
    </row>
    <row r="65" spans="1:16" ht="16.2" thickBot="1" x14ac:dyDescent="0.35">
      <c r="A65" s="25"/>
      <c r="B65" s="291" t="s">
        <v>92</v>
      </c>
      <c r="C65" s="72"/>
      <c r="D65" s="82"/>
      <c r="E65" s="87"/>
      <c r="F65" s="83"/>
      <c r="G65" s="88"/>
      <c r="H65" s="199" t="s">
        <v>177</v>
      </c>
      <c r="I65" s="142"/>
      <c r="J65" s="143" t="s">
        <v>131</v>
      </c>
      <c r="K65" s="144"/>
      <c r="L65" s="141" t="s">
        <v>177</v>
      </c>
      <c r="M65" s="142"/>
      <c r="N65" s="143" t="s">
        <v>131</v>
      </c>
      <c r="O65" s="144"/>
      <c r="P65" s="475"/>
    </row>
    <row r="66" spans="1:16" ht="15.6" x14ac:dyDescent="0.3">
      <c r="A66" s="372" t="s">
        <v>91</v>
      </c>
      <c r="B66" s="274"/>
      <c r="C66" s="374" t="s">
        <v>93</v>
      </c>
      <c r="D66" s="10" t="s">
        <v>94</v>
      </c>
      <c r="E66" s="11">
        <v>0.05</v>
      </c>
      <c r="F66" s="12" t="s">
        <v>95</v>
      </c>
      <c r="G66" s="28" t="s">
        <v>96</v>
      </c>
      <c r="H66" s="260" t="s">
        <v>138</v>
      </c>
      <c r="I66" s="146"/>
      <c r="J66" s="263">
        <v>1</v>
      </c>
      <c r="K66" s="264"/>
      <c r="L66" s="145" t="s">
        <v>138</v>
      </c>
      <c r="M66" s="146"/>
      <c r="N66" s="263">
        <v>1</v>
      </c>
      <c r="O66" s="264"/>
      <c r="P66" s="478"/>
    </row>
    <row r="67" spans="1:16" ht="15" thickBot="1" x14ac:dyDescent="0.35">
      <c r="A67" s="372"/>
      <c r="B67" s="274"/>
      <c r="C67" s="375"/>
      <c r="D67" s="89" t="s">
        <v>97</v>
      </c>
      <c r="E67" s="376">
        <v>0.05</v>
      </c>
      <c r="F67" s="90">
        <v>0.75</v>
      </c>
      <c r="G67" s="91" t="s">
        <v>98</v>
      </c>
      <c r="H67" s="261">
        <v>0.75</v>
      </c>
      <c r="I67" s="262"/>
      <c r="J67" s="151"/>
      <c r="K67" s="152"/>
      <c r="L67" s="341">
        <v>0.75</v>
      </c>
      <c r="M67" s="262"/>
      <c r="N67" s="151"/>
      <c r="O67" s="152"/>
      <c r="P67" s="478"/>
    </row>
    <row r="68" spans="1:16" ht="15.6" x14ac:dyDescent="0.3">
      <c r="A68" s="372"/>
      <c r="B68" s="274"/>
      <c r="C68" s="92"/>
      <c r="D68" s="92"/>
      <c r="E68" s="377"/>
      <c r="F68" s="93"/>
      <c r="G68" s="94"/>
      <c r="H68" s="213" t="s">
        <v>139</v>
      </c>
      <c r="I68" s="154"/>
      <c r="J68" s="143" t="s">
        <v>131</v>
      </c>
      <c r="K68" s="144"/>
      <c r="L68" s="153" t="s">
        <v>139</v>
      </c>
      <c r="M68" s="154"/>
      <c r="N68" s="143" t="s">
        <v>131</v>
      </c>
      <c r="O68" s="144"/>
      <c r="P68" s="475"/>
    </row>
    <row r="69" spans="1:16" ht="14.4" customHeight="1" x14ac:dyDescent="0.3">
      <c r="A69" s="372"/>
      <c r="B69" s="274"/>
      <c r="C69" s="378" t="s">
        <v>99</v>
      </c>
      <c r="D69" s="378" t="s">
        <v>100</v>
      </c>
      <c r="E69" s="294"/>
      <c r="F69" s="346" t="s">
        <v>101</v>
      </c>
      <c r="G69" s="28" t="s">
        <v>102</v>
      </c>
      <c r="H69" s="265" t="s">
        <v>140</v>
      </c>
      <c r="I69" s="156"/>
      <c r="J69" s="159" t="s">
        <v>140</v>
      </c>
      <c r="K69" s="160"/>
      <c r="L69" s="155" t="s">
        <v>140</v>
      </c>
      <c r="M69" s="156"/>
      <c r="N69" s="159" t="s">
        <v>140</v>
      </c>
      <c r="O69" s="160"/>
      <c r="P69" s="477"/>
    </row>
    <row r="70" spans="1:16" ht="15" customHeight="1" thickBot="1" x14ac:dyDescent="0.35">
      <c r="A70" s="372"/>
      <c r="B70" s="274"/>
      <c r="C70" s="378"/>
      <c r="D70" s="378"/>
      <c r="E70" s="294"/>
      <c r="F70" s="346"/>
      <c r="G70" s="91" t="s">
        <v>103</v>
      </c>
      <c r="H70" s="266"/>
      <c r="I70" s="158"/>
      <c r="J70" s="161"/>
      <c r="K70" s="162"/>
      <c r="L70" s="157"/>
      <c r="M70" s="158"/>
      <c r="N70" s="161"/>
      <c r="O70" s="162"/>
      <c r="P70" s="477"/>
    </row>
    <row r="71" spans="1:16" ht="15.6" x14ac:dyDescent="0.3">
      <c r="A71" s="372"/>
      <c r="B71" s="274"/>
      <c r="C71" s="92"/>
      <c r="D71" s="92"/>
      <c r="E71" s="294"/>
      <c r="F71" s="93"/>
      <c r="G71" s="94"/>
      <c r="H71" s="213" t="s">
        <v>154</v>
      </c>
      <c r="I71" s="154"/>
      <c r="J71" s="130" t="s">
        <v>131</v>
      </c>
      <c r="K71" s="131"/>
      <c r="L71" s="153" t="s">
        <v>154</v>
      </c>
      <c r="M71" s="154"/>
      <c r="N71" s="130" t="s">
        <v>131</v>
      </c>
      <c r="O71" s="131"/>
      <c r="P71" s="475"/>
    </row>
    <row r="72" spans="1:16" ht="14.4" customHeight="1" x14ac:dyDescent="0.3">
      <c r="A72" s="372"/>
      <c r="B72" s="274"/>
      <c r="C72" s="293" t="s">
        <v>104</v>
      </c>
      <c r="D72" s="374" t="s">
        <v>105</v>
      </c>
      <c r="E72" s="294"/>
      <c r="F72" s="389" t="s">
        <v>106</v>
      </c>
      <c r="G72" s="31" t="s">
        <v>107</v>
      </c>
      <c r="H72" s="258" t="s">
        <v>151</v>
      </c>
      <c r="I72" s="164"/>
      <c r="J72" s="167">
        <v>0.86</v>
      </c>
      <c r="K72" s="168"/>
      <c r="L72" s="163" t="s">
        <v>151</v>
      </c>
      <c r="M72" s="164"/>
      <c r="N72" s="167">
        <v>0.86</v>
      </c>
      <c r="O72" s="168"/>
      <c r="P72" s="476" t="s">
        <v>199</v>
      </c>
    </row>
    <row r="73" spans="1:16" ht="15" thickBot="1" x14ac:dyDescent="0.35">
      <c r="A73" s="372"/>
      <c r="B73" s="274"/>
      <c r="C73" s="294"/>
      <c r="D73" s="375"/>
      <c r="E73" s="294"/>
      <c r="F73" s="390"/>
      <c r="G73" s="97" t="s">
        <v>108</v>
      </c>
      <c r="H73" s="259"/>
      <c r="I73" s="166"/>
      <c r="J73" s="169"/>
      <c r="K73" s="170"/>
      <c r="L73" s="165"/>
      <c r="M73" s="166"/>
      <c r="N73" s="169"/>
      <c r="O73" s="170"/>
      <c r="P73" s="476"/>
    </row>
    <row r="74" spans="1:16" ht="15.6" x14ac:dyDescent="0.3">
      <c r="A74" s="372"/>
      <c r="B74" s="274"/>
      <c r="C74" s="294"/>
      <c r="D74" s="92"/>
      <c r="E74" s="294"/>
      <c r="F74" s="93"/>
      <c r="G74" s="98"/>
      <c r="H74" s="199" t="s">
        <v>141</v>
      </c>
      <c r="I74" s="142"/>
      <c r="J74" s="143" t="s">
        <v>131</v>
      </c>
      <c r="K74" s="144"/>
      <c r="L74" s="141" t="s">
        <v>141</v>
      </c>
      <c r="M74" s="142"/>
      <c r="N74" s="143" t="s">
        <v>131</v>
      </c>
      <c r="O74" s="144"/>
      <c r="P74" s="475"/>
    </row>
    <row r="75" spans="1:16" x14ac:dyDescent="0.3">
      <c r="A75" s="372"/>
      <c r="B75" s="274"/>
      <c r="C75" s="294"/>
      <c r="D75" s="378" t="s">
        <v>109</v>
      </c>
      <c r="E75" s="294"/>
      <c r="F75" s="30" t="s">
        <v>110</v>
      </c>
      <c r="G75" s="31" t="s">
        <v>111</v>
      </c>
      <c r="H75" s="260" t="s">
        <v>142</v>
      </c>
      <c r="I75" s="146"/>
      <c r="J75" s="147"/>
      <c r="K75" s="148"/>
      <c r="L75" s="145" t="s">
        <v>142</v>
      </c>
      <c r="M75" s="146"/>
      <c r="N75" s="147"/>
      <c r="O75" s="148"/>
      <c r="P75" s="478"/>
    </row>
    <row r="76" spans="1:16" ht="15" thickBot="1" x14ac:dyDescent="0.35">
      <c r="A76" s="372"/>
      <c r="B76" s="274"/>
      <c r="C76" s="294"/>
      <c r="D76" s="378"/>
      <c r="E76" s="294"/>
      <c r="F76" s="13" t="s">
        <v>112</v>
      </c>
      <c r="G76" s="96" t="s">
        <v>113</v>
      </c>
      <c r="H76" s="220" t="s">
        <v>143</v>
      </c>
      <c r="I76" s="133"/>
      <c r="J76" s="134"/>
      <c r="K76" s="135"/>
      <c r="L76" s="132" t="s">
        <v>143</v>
      </c>
      <c r="M76" s="133"/>
      <c r="N76" s="134"/>
      <c r="O76" s="135"/>
      <c r="P76" s="478"/>
    </row>
    <row r="77" spans="1:16" ht="18" x14ac:dyDescent="0.3">
      <c r="A77" s="372"/>
      <c r="B77" s="274"/>
      <c r="C77" s="99"/>
      <c r="D77" s="92"/>
      <c r="E77" s="294"/>
      <c r="F77" s="59"/>
      <c r="G77" s="100"/>
      <c r="H77" s="254" t="s">
        <v>144</v>
      </c>
      <c r="I77" s="129"/>
      <c r="J77" s="130" t="s">
        <v>131</v>
      </c>
      <c r="K77" s="131"/>
      <c r="L77" s="128" t="s">
        <v>144</v>
      </c>
      <c r="M77" s="129"/>
      <c r="N77" s="130" t="s">
        <v>131</v>
      </c>
      <c r="O77" s="131"/>
      <c r="P77" s="475"/>
    </row>
    <row r="78" spans="1:16" ht="29.4" thickBot="1" x14ac:dyDescent="0.35">
      <c r="A78" s="372"/>
      <c r="B78" s="292"/>
      <c r="C78" s="95" t="s">
        <v>114</v>
      </c>
      <c r="D78" s="36" t="s">
        <v>115</v>
      </c>
      <c r="E78" s="294"/>
      <c r="F78" s="2" t="s">
        <v>116</v>
      </c>
      <c r="G78" s="101" t="s">
        <v>117</v>
      </c>
      <c r="H78" s="220" t="s">
        <v>146</v>
      </c>
      <c r="I78" s="133"/>
      <c r="J78" s="134"/>
      <c r="K78" s="135"/>
      <c r="L78" s="132" t="s">
        <v>146</v>
      </c>
      <c r="M78" s="133"/>
      <c r="N78" s="134"/>
      <c r="O78" s="135"/>
      <c r="P78" s="478"/>
    </row>
    <row r="79" spans="1:16" ht="18" x14ac:dyDescent="0.3">
      <c r="A79" s="372"/>
      <c r="B79" s="273" t="s">
        <v>118</v>
      </c>
      <c r="C79" s="74"/>
      <c r="D79" s="74"/>
      <c r="E79" s="74"/>
      <c r="F79" s="93"/>
      <c r="G79" s="102"/>
      <c r="H79" s="254" t="s">
        <v>145</v>
      </c>
      <c r="I79" s="136"/>
      <c r="J79" s="137" t="s">
        <v>131</v>
      </c>
      <c r="K79" s="138"/>
      <c r="L79" s="128" t="s">
        <v>145</v>
      </c>
      <c r="M79" s="136"/>
      <c r="N79" s="137" t="s">
        <v>131</v>
      </c>
      <c r="O79" s="138"/>
      <c r="P79" s="475"/>
    </row>
    <row r="80" spans="1:16" ht="25.05" customHeight="1" thickBot="1" x14ac:dyDescent="0.35">
      <c r="A80" s="372"/>
      <c r="B80" s="274"/>
      <c r="C80" s="384" t="s">
        <v>119</v>
      </c>
      <c r="D80" s="89" t="s">
        <v>120</v>
      </c>
      <c r="E80" s="387">
        <v>0.05</v>
      </c>
      <c r="F80" s="8" t="s">
        <v>121</v>
      </c>
      <c r="G80" s="101" t="s">
        <v>122</v>
      </c>
      <c r="H80" s="220">
        <v>0</v>
      </c>
      <c r="I80" s="133"/>
      <c r="J80" s="255" t="s">
        <v>152</v>
      </c>
      <c r="K80" s="256"/>
      <c r="L80" s="132">
        <v>0</v>
      </c>
      <c r="M80" s="133"/>
      <c r="N80" s="134"/>
      <c r="O80" s="135"/>
      <c r="P80" s="478"/>
    </row>
    <row r="81" spans="1:16" ht="16.05" customHeight="1" x14ac:dyDescent="0.3">
      <c r="A81" s="372"/>
      <c r="B81" s="274"/>
      <c r="C81" s="385"/>
      <c r="D81" s="92"/>
      <c r="E81" s="387"/>
      <c r="F81" s="103"/>
      <c r="G81" s="104"/>
      <c r="H81" s="257" t="s">
        <v>178</v>
      </c>
      <c r="I81" s="140"/>
      <c r="J81" s="137" t="s">
        <v>131</v>
      </c>
      <c r="K81" s="138"/>
      <c r="L81" s="139" t="s">
        <v>178</v>
      </c>
      <c r="M81" s="140"/>
      <c r="N81" s="137" t="s">
        <v>131</v>
      </c>
      <c r="O81" s="138"/>
      <c r="P81" s="475"/>
    </row>
    <row r="82" spans="1:16" ht="25.05" customHeight="1" thickBot="1" x14ac:dyDescent="0.35">
      <c r="A82" s="372"/>
      <c r="B82" s="274"/>
      <c r="C82" s="386"/>
      <c r="D82" s="29" t="s">
        <v>123</v>
      </c>
      <c r="E82" s="387"/>
      <c r="F82" s="9" t="s">
        <v>124</v>
      </c>
      <c r="G82" s="27" t="s">
        <v>125</v>
      </c>
      <c r="H82" s="220" t="s">
        <v>147</v>
      </c>
      <c r="I82" s="133"/>
      <c r="J82" s="149" t="s">
        <v>153</v>
      </c>
      <c r="K82" s="150"/>
      <c r="L82" s="132" t="s">
        <v>147</v>
      </c>
      <c r="M82" s="133"/>
      <c r="N82" s="149" t="s">
        <v>153</v>
      </c>
      <c r="O82" s="150"/>
      <c r="P82" s="478"/>
    </row>
    <row r="83" spans="1:16" ht="16.05" customHeight="1" x14ac:dyDescent="0.3">
      <c r="A83" s="372"/>
      <c r="B83" s="274"/>
      <c r="C83" s="86"/>
      <c r="D83" s="92"/>
      <c r="E83" s="387"/>
      <c r="F83" s="83"/>
      <c r="G83" s="94"/>
      <c r="H83" s="199" t="s">
        <v>148</v>
      </c>
      <c r="I83" s="142"/>
      <c r="J83" s="143" t="s">
        <v>131</v>
      </c>
      <c r="K83" s="144"/>
      <c r="L83" s="141" t="s">
        <v>148</v>
      </c>
      <c r="M83" s="142"/>
      <c r="N83" s="143" t="s">
        <v>131</v>
      </c>
      <c r="O83" s="144"/>
      <c r="P83" s="475"/>
    </row>
    <row r="84" spans="1:16" ht="30" customHeight="1" thickBot="1" x14ac:dyDescent="0.35">
      <c r="A84" s="373"/>
      <c r="B84" s="275"/>
      <c r="C84" s="105" t="s">
        <v>126</v>
      </c>
      <c r="D84" s="32" t="s">
        <v>127</v>
      </c>
      <c r="E84" s="388"/>
      <c r="F84" s="33" t="s">
        <v>128</v>
      </c>
      <c r="G84" s="34" t="s">
        <v>129</v>
      </c>
      <c r="H84" s="221" t="s">
        <v>128</v>
      </c>
      <c r="I84" s="125"/>
      <c r="J84" s="126" t="s">
        <v>150</v>
      </c>
      <c r="K84" s="127"/>
      <c r="L84" s="124" t="s">
        <v>128</v>
      </c>
      <c r="M84" s="125"/>
      <c r="N84" s="126" t="s">
        <v>150</v>
      </c>
      <c r="O84" s="127"/>
      <c r="P84" s="479"/>
    </row>
    <row r="85" spans="1:16" ht="15" thickTop="1" x14ac:dyDescent="0.3"/>
    <row r="88" spans="1:16" x14ac:dyDescent="0.3">
      <c r="I88" s="119"/>
    </row>
  </sheetData>
  <mergeCells count="277">
    <mergeCell ref="P69:P70"/>
    <mergeCell ref="P72:P73"/>
    <mergeCell ref="H58:I60"/>
    <mergeCell ref="J57:K57"/>
    <mergeCell ref="P3:P4"/>
    <mergeCell ref="H45:H48"/>
    <mergeCell ref="K45:K48"/>
    <mergeCell ref="H50:H52"/>
    <mergeCell ref="K50:K52"/>
    <mergeCell ref="L45:L48"/>
    <mergeCell ref="P23:P26"/>
    <mergeCell ref="P28:P30"/>
    <mergeCell ref="P32:P38"/>
    <mergeCell ref="P40:P43"/>
    <mergeCell ref="P45:P48"/>
    <mergeCell ref="P50:P52"/>
    <mergeCell ref="P54:P56"/>
    <mergeCell ref="P58:P60"/>
    <mergeCell ref="B17:B22"/>
    <mergeCell ref="P17:P21"/>
    <mergeCell ref="E23:E26"/>
    <mergeCell ref="F23:F26"/>
    <mergeCell ref="C28:C30"/>
    <mergeCell ref="D28:D30"/>
    <mergeCell ref="E28:E30"/>
    <mergeCell ref="F28:F30"/>
    <mergeCell ref="H28:I30"/>
    <mergeCell ref="J28:K30"/>
    <mergeCell ref="N27:O27"/>
    <mergeCell ref="L28:M30"/>
    <mergeCell ref="H27:I27"/>
    <mergeCell ref="J27:K27"/>
    <mergeCell ref="N28:O30"/>
    <mergeCell ref="D75:D76"/>
    <mergeCell ref="F45:F48"/>
    <mergeCell ref="P13:P15"/>
    <mergeCell ref="I5:I7"/>
    <mergeCell ref="J5:J7"/>
    <mergeCell ref="I9:I11"/>
    <mergeCell ref="J9:J11"/>
    <mergeCell ref="J12:K12"/>
    <mergeCell ref="H12:I12"/>
    <mergeCell ref="H13:I15"/>
    <mergeCell ref="J13:K15"/>
    <mergeCell ref="H9:H11"/>
    <mergeCell ref="K9:K11"/>
    <mergeCell ref="L9:L11"/>
    <mergeCell ref="O9:O11"/>
    <mergeCell ref="P9:P11"/>
    <mergeCell ref="O5:O7"/>
    <mergeCell ref="P5:P7"/>
    <mergeCell ref="H5:H7"/>
    <mergeCell ref="K5:K7"/>
    <mergeCell ref="L32:L38"/>
    <mergeCell ref="O32:O38"/>
    <mergeCell ref="H40:H43"/>
    <mergeCell ref="K40:K43"/>
    <mergeCell ref="C45:C48"/>
    <mergeCell ref="D45:D48"/>
    <mergeCell ref="L3:O3"/>
    <mergeCell ref="L5:L7"/>
    <mergeCell ref="C58:C60"/>
    <mergeCell ref="D58:D60"/>
    <mergeCell ref="E58:E64"/>
    <mergeCell ref="F58:F60"/>
    <mergeCell ref="A66:A84"/>
    <mergeCell ref="C66:C67"/>
    <mergeCell ref="E67:E78"/>
    <mergeCell ref="C69:C70"/>
    <mergeCell ref="C17:C18"/>
    <mergeCell ref="E17:E21"/>
    <mergeCell ref="C19:C21"/>
    <mergeCell ref="B23:B30"/>
    <mergeCell ref="C23:C26"/>
    <mergeCell ref="D23:D26"/>
    <mergeCell ref="C80:C82"/>
    <mergeCell ref="E80:E84"/>
    <mergeCell ref="D69:D70"/>
    <mergeCell ref="F69:F70"/>
    <mergeCell ref="D72:D73"/>
    <mergeCell ref="F72:F73"/>
    <mergeCell ref="L66:M66"/>
    <mergeCell ref="N66:O66"/>
    <mergeCell ref="L67:M67"/>
    <mergeCell ref="C5:C7"/>
    <mergeCell ref="D5:D7"/>
    <mergeCell ref="E5:E7"/>
    <mergeCell ref="F5:F7"/>
    <mergeCell ref="B9:B11"/>
    <mergeCell ref="C9:C11"/>
    <mergeCell ref="D9:D11"/>
    <mergeCell ref="E9:E11"/>
    <mergeCell ref="F50:F52"/>
    <mergeCell ref="C50:C52"/>
    <mergeCell ref="D50:D52"/>
    <mergeCell ref="C54:C56"/>
    <mergeCell ref="D54:D56"/>
    <mergeCell ref="F54:F56"/>
    <mergeCell ref="C32:C38"/>
    <mergeCell ref="D32:D38"/>
    <mergeCell ref="E32:E56"/>
    <mergeCell ref="F32:F38"/>
    <mergeCell ref="C40:C43"/>
    <mergeCell ref="D40:D43"/>
    <mergeCell ref="F40:F43"/>
    <mergeCell ref="L61:M61"/>
    <mergeCell ref="N61:O61"/>
    <mergeCell ref="L62:M62"/>
    <mergeCell ref="N62:O62"/>
    <mergeCell ref="L63:M63"/>
    <mergeCell ref="N63:O63"/>
    <mergeCell ref="L64:M64"/>
    <mergeCell ref="N64:O64"/>
    <mergeCell ref="L65:M65"/>
    <mergeCell ref="N65:O65"/>
    <mergeCell ref="D17:D21"/>
    <mergeCell ref="F17:F21"/>
    <mergeCell ref="L53:M53"/>
    <mergeCell ref="N53:O53"/>
    <mergeCell ref="L54:M56"/>
    <mergeCell ref="N54:O56"/>
    <mergeCell ref="L57:M57"/>
    <mergeCell ref="N57:O57"/>
    <mergeCell ref="L58:M60"/>
    <mergeCell ref="N58:O60"/>
    <mergeCell ref="L40:L43"/>
    <mergeCell ref="O40:O43"/>
    <mergeCell ref="I45:I48"/>
    <mergeCell ref="J45:J48"/>
    <mergeCell ref="I50:I52"/>
    <mergeCell ref="J50:J52"/>
    <mergeCell ref="H54:I56"/>
    <mergeCell ref="H53:I53"/>
    <mergeCell ref="J53:K53"/>
    <mergeCell ref="J54:K56"/>
    <mergeCell ref="O45:O48"/>
    <mergeCell ref="L50:L52"/>
    <mergeCell ref="O50:O52"/>
    <mergeCell ref="H57:I57"/>
    <mergeCell ref="B79:B84"/>
    <mergeCell ref="H3:K3"/>
    <mergeCell ref="A12:A15"/>
    <mergeCell ref="A5:A11"/>
    <mergeCell ref="A16:A64"/>
    <mergeCell ref="B31:B56"/>
    <mergeCell ref="B57:B64"/>
    <mergeCell ref="B65:B78"/>
    <mergeCell ref="C72:C76"/>
    <mergeCell ref="A3:A4"/>
    <mergeCell ref="B3:C4"/>
    <mergeCell ref="D3:D4"/>
    <mergeCell ref="E3:E4"/>
    <mergeCell ref="F3:F4"/>
    <mergeCell ref="G3:G4"/>
    <mergeCell ref="F9:F11"/>
    <mergeCell ref="B13:B15"/>
    <mergeCell ref="C13:C15"/>
    <mergeCell ref="D13:D15"/>
    <mergeCell ref="E13:E15"/>
    <mergeCell ref="F13:F15"/>
    <mergeCell ref="B5:B7"/>
    <mergeCell ref="J58:K60"/>
    <mergeCell ref="H61:I61"/>
    <mergeCell ref="H62:I62"/>
    <mergeCell ref="J61:K61"/>
    <mergeCell ref="J62:K62"/>
    <mergeCell ref="H63:I63"/>
    <mergeCell ref="J63:K63"/>
    <mergeCell ref="H64:I64"/>
    <mergeCell ref="J64:K64"/>
    <mergeCell ref="H65:I65"/>
    <mergeCell ref="H66:I66"/>
    <mergeCell ref="H67:I67"/>
    <mergeCell ref="J65:K65"/>
    <mergeCell ref="J66:K66"/>
    <mergeCell ref="J67:K67"/>
    <mergeCell ref="H68:I68"/>
    <mergeCell ref="H69:I70"/>
    <mergeCell ref="J68:K68"/>
    <mergeCell ref="J69:K70"/>
    <mergeCell ref="H71:I71"/>
    <mergeCell ref="H72:I73"/>
    <mergeCell ref="J71:K71"/>
    <mergeCell ref="J72:K73"/>
    <mergeCell ref="H74:I74"/>
    <mergeCell ref="H75:I75"/>
    <mergeCell ref="H76:I76"/>
    <mergeCell ref="J74:K74"/>
    <mergeCell ref="J75:K75"/>
    <mergeCell ref="J76:K76"/>
    <mergeCell ref="H78:I78"/>
    <mergeCell ref="J78:K78"/>
    <mergeCell ref="H79:I79"/>
    <mergeCell ref="H80:I80"/>
    <mergeCell ref="J80:K80"/>
    <mergeCell ref="J79:K79"/>
    <mergeCell ref="H77:I77"/>
    <mergeCell ref="J77:K77"/>
    <mergeCell ref="H81:I81"/>
    <mergeCell ref="H82:I82"/>
    <mergeCell ref="J81:K81"/>
    <mergeCell ref="J82:K82"/>
    <mergeCell ref="H83:I83"/>
    <mergeCell ref="H84:I84"/>
    <mergeCell ref="J83:K83"/>
    <mergeCell ref="J84:K84"/>
    <mergeCell ref="M5:M7"/>
    <mergeCell ref="N5:N7"/>
    <mergeCell ref="M9:M11"/>
    <mergeCell ref="N9:N11"/>
    <mergeCell ref="L12:M12"/>
    <mergeCell ref="N12:O12"/>
    <mergeCell ref="L13:M15"/>
    <mergeCell ref="N13:O15"/>
    <mergeCell ref="L16:M16"/>
    <mergeCell ref="N16:O16"/>
    <mergeCell ref="L17:M21"/>
    <mergeCell ref="N17:O21"/>
    <mergeCell ref="L22:M22"/>
    <mergeCell ref="N22:O22"/>
    <mergeCell ref="L23:M26"/>
    <mergeCell ref="N23:O26"/>
    <mergeCell ref="L27:M27"/>
    <mergeCell ref="H2:O2"/>
    <mergeCell ref="M32:M38"/>
    <mergeCell ref="N32:N38"/>
    <mergeCell ref="M40:M43"/>
    <mergeCell ref="N40:N43"/>
    <mergeCell ref="M45:M48"/>
    <mergeCell ref="N45:N48"/>
    <mergeCell ref="M50:M52"/>
    <mergeCell ref="N50:N52"/>
    <mergeCell ref="K32:K38"/>
    <mergeCell ref="H32:H38"/>
    <mergeCell ref="I32:I38"/>
    <mergeCell ref="J32:J38"/>
    <mergeCell ref="I40:I43"/>
    <mergeCell ref="J40:J43"/>
    <mergeCell ref="H16:I16"/>
    <mergeCell ref="H17:I21"/>
    <mergeCell ref="J16:K16"/>
    <mergeCell ref="J17:K21"/>
    <mergeCell ref="H22:I22"/>
    <mergeCell ref="J22:K22"/>
    <mergeCell ref="H23:I26"/>
    <mergeCell ref="J23:K26"/>
    <mergeCell ref="N67:O67"/>
    <mergeCell ref="L68:M68"/>
    <mergeCell ref="N68:O68"/>
    <mergeCell ref="L69:M70"/>
    <mergeCell ref="N69:O70"/>
    <mergeCell ref="L71:M71"/>
    <mergeCell ref="N71:O71"/>
    <mergeCell ref="L72:M73"/>
    <mergeCell ref="N72:O73"/>
    <mergeCell ref="L74:M74"/>
    <mergeCell ref="N74:O74"/>
    <mergeCell ref="L75:M75"/>
    <mergeCell ref="N75:O75"/>
    <mergeCell ref="L76:M76"/>
    <mergeCell ref="N76:O76"/>
    <mergeCell ref="L82:M82"/>
    <mergeCell ref="N82:O82"/>
    <mergeCell ref="L83:M83"/>
    <mergeCell ref="N83:O83"/>
    <mergeCell ref="L84:M84"/>
    <mergeCell ref="N84:O84"/>
    <mergeCell ref="L77:M77"/>
    <mergeCell ref="N77:O77"/>
    <mergeCell ref="L78:M78"/>
    <mergeCell ref="N78:O78"/>
    <mergeCell ref="L79:M79"/>
    <mergeCell ref="N79:O79"/>
    <mergeCell ref="L80:M80"/>
    <mergeCell ref="N80:O80"/>
    <mergeCell ref="L81:M81"/>
    <mergeCell ref="N81:O8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Laporan KPI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Ivo</cp:lastModifiedBy>
  <dcterms:created xsi:type="dcterms:W3CDTF">2023-01-12T01:12:35Z</dcterms:created>
  <dcterms:modified xsi:type="dcterms:W3CDTF">2023-03-13T09:33:29Z</dcterms:modified>
</cp:coreProperties>
</file>