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o\1.Engineering\8. KPI BSC Engineerin\cascading 2023\Laporan ke Direksi &amp; SCM\"/>
    </mc:Choice>
  </mc:AlternateContent>
  <xr:revisionPtr revIDLastSave="0" documentId="8_{31C90087-CC20-4F45-8859-2BB6EAFF41AC}" xr6:coauthVersionLast="47" xr6:coauthVersionMax="47" xr10:uidLastSave="{00000000-0000-0000-0000-000000000000}"/>
  <bookViews>
    <workbookView xWindow="-108" yWindow="-108" windowWidth="23256" windowHeight="12456" xr2:uid="{23EB2AA8-4962-466D-8453-7298B3EDE40F}"/>
  </bookViews>
  <sheets>
    <sheet name="Laporan KP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3" i="1" l="1"/>
  <c r="S48" i="1"/>
  <c r="S43" i="1"/>
  <c r="S35" i="1"/>
  <c r="R31" i="1"/>
  <c r="S12" i="1"/>
  <c r="S8" i="1"/>
  <c r="K43" i="1" l="1"/>
  <c r="K35" i="1"/>
  <c r="O53" i="1"/>
  <c r="K53" i="1"/>
  <c r="O35" i="1" l="1"/>
  <c r="O48" i="1"/>
  <c r="O43" i="1"/>
  <c r="O12" i="1"/>
  <c r="O8" i="1"/>
  <c r="K48" i="1" l="1"/>
  <c r="K12" i="1" l="1"/>
  <c r="I8" i="1"/>
  <c r="K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  <author>Nurwulan</author>
    <author>DIAH</author>
  </authors>
  <commentList>
    <comment ref="H7" authorId="0" shapeId="0" xr:uid="{0961F55F-81E1-4EF9-BA73-7E8E1F375AA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pada budget Enginering untuk pembuatan Sarana di bagian Eng-Workshop &amp; Eng-Facility utility</t>
        </r>
      </text>
    </comment>
    <comment ref="L7" authorId="0" shapeId="0" xr:uid="{67D17AEE-D140-42DB-9E4B-F51C41BDDCB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pada budget Enginering untuk pembuatan Sarana di bagian Eng-Workshop &amp; Eng-Facility utility</t>
        </r>
      </text>
    </comment>
    <comment ref="D8" authorId="1" shapeId="0" xr:uid="{E21FC09D-6283-4BB1-A555-792FA78644B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Biaya ini masuk di biaya apa di FOH ? Ada spesifik Budget ?, Jawab: Termasuk Biaya FOH bu , General Suply (info dr pak yaya) kalau spesifik budgetnya: 7. Penambahan dan penggantian All Jig (Inspeksi &amp; Welding) kemudian Point 8. Penambahan &amp; penggantian All Dies. Point 9. upgrading &amp; rehabilitasi mesin..yang tercantum di budget Engineering</t>
        </r>
      </text>
    </comment>
    <comment ref="H11" authorId="0" shapeId="0" xr:uid="{6E1AE1BB-C1FE-45C0-9C51-C981C6C6A37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L11" authorId="0" shapeId="0" xr:uid="{8FF37204-807B-497B-9736-7439CD38854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P11" authorId="0" shapeId="0" xr:uid="{58AC695B-24AD-46C3-9412-98C4BDD7D34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O12" authorId="0" shapeId="0" xr:uid="{B19F984D-6D9A-440E-9A39-903195BA12B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Heater krum belakang jalan setelah lama tidak aktif, purifikasi trafo</t>
        </r>
      </text>
    </comment>
    <comment ref="S12" authorId="0" shapeId="0" xr:uid="{6B38EA95-3022-45DA-8523-78F116DCB51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 Melebihi Budget 17% dikarenakan ada tambahan repair heater silica sebanyak 12 unit yng dikumpulkan repairnya dari bulan januari</t>
        </r>
      </text>
    </comment>
    <comment ref="F20" authorId="1" shapeId="0" xr:uid="{79D7ABFE-FC52-45DC-94EE-9CE34387159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KPInya</t>
        </r>
      </text>
    </comment>
    <comment ref="H25" authorId="0" shapeId="0" xr:uid="{45FF1D1F-66E2-40A7-9431-EAFD76B0D825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L25" authorId="0" shapeId="0" xr:uid="{0D854316-744E-4C29-809C-08E9EABED92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P25" authorId="0" shapeId="0" xr:uid="{470BCDED-4418-4AEC-B608-B3672A1BA805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D26" authorId="1" shapeId="0" xr:uid="{D6FB06C5-A738-49A2-9DC0-99964EE4C83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spesifikan terhadap dept Eng.
Apa kontribusi Eng terhadap pencapaian kapasitas produksi .
Contoh ;
- Waktu breakdown mesin. Target…jam..
- Kesiapan mesin sesuai kebutuhan. Target..prosentase..
dll</t>
        </r>
      </text>
    </comment>
    <comment ref="F26" authorId="1" shapeId="0" xr:uid="{D171CF44-01E6-4790-963C-4A88F01B83E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</t>
        </r>
      </text>
    </comment>
    <comment ref="T30" authorId="0" shapeId="0" xr:uid="{5866C303-7D08-46A1-83C0-CDBF836C97EF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 xr:uid="{883B3AFE-5B1D-46CC-ADC9-5A765498CFE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MENURUT JAPAN INSTITUTE OF PLANT MAINTENANCE:
1.  AVAIBILITY &gt; 90%
2. EFISIENSI DAYA &gt;95%
3. KUALITAS PRODUK &gt;99%
4. NILAI OEE 85%</t>
        </r>
      </text>
    </comment>
    <comment ref="G35" authorId="0" shapeId="0" xr:uid="{88A038DA-71C0-41DB-AAE5-507357B566E2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penggantian lampu tl ke LED
Evaluasi Kapasitas motor listrik (over daya)</t>
        </r>
      </text>
    </comment>
    <comment ref="L35" authorId="0" shapeId="0" xr:uid="{8F5DDC69-C2F3-448D-AD94-97551C2FF1B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listrik budget Januari 2023 : Rp. 169.720.000</t>
        </r>
      </text>
    </comment>
    <comment ref="O35" authorId="0" shapeId="0" xr:uid="{DF9D175E-B36E-46B3-88C3-C8747230FAA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mesin Krum belakang dihidupkan setelah 4 bulan lebih tidak aktif</t>
        </r>
      </text>
    </comment>
    <comment ref="S35" authorId="0" shapeId="0" xr:uid="{D727CA28-9F0D-4617-9270-25745373C1F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intensitas meningkat dikrenakan finishing cat jalan 2 shift</t>
        </r>
      </text>
    </comment>
    <comment ref="G36" authorId="0" shapeId="0" xr:uid="{A9659A3B-D4C1-46EC-8ED0-82BE81C12C0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capasitor Bank, purifikasi transformator</t>
        </r>
      </text>
    </comment>
    <comment ref="D43" authorId="0" shapeId="0" xr:uid="{3BA3879D-3200-4BFB-8FBC-AD308CDBD9A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Perubahan dari:
Intensitas Penggunaan Energy Fosil.
Menjadi:
Intensitas Penggunaan Energy turun</t>
        </r>
      </text>
    </comment>
    <comment ref="G43" authorId="0" shapeId="0" xr:uid="{653E7633-E65C-4835-B9F6-47BC1AD2484D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burner, forklift, </t>
        </r>
      </text>
    </comment>
    <comment ref="G48" authorId="0" shapeId="0" xr:uid="{B75B6AEE-79BB-491A-BDB1-56FE4424079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Flow meter check</t>
        </r>
      </text>
    </comment>
    <comment ref="G53" authorId="0" shapeId="0" xr:uid="{E0B4A026-6272-4E8D-B374-6733286DA1BF}">
      <text>
        <r>
          <rPr>
            <b/>
            <sz val="9"/>
            <color indexed="81"/>
            <rFont val="Tahoma"/>
            <family val="2"/>
          </rPr>
          <t xml:space="preserve">Ivo:
Memanfaatkan </t>
        </r>
        <r>
          <rPr>
            <sz val="9"/>
            <color indexed="81"/>
            <rFont val="Tahoma"/>
            <family val="2"/>
          </rPr>
          <t>deadstock</t>
        </r>
      </text>
    </comment>
    <comment ref="H60" authorId="0" shapeId="0" xr:uid="{24925E22-08B7-4184-B2CF-BB62E45C8B9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L60" authorId="0" shapeId="0" xr:uid="{6A7CC13C-2664-4456-B652-1A22FAE6D89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P60" authorId="0" shapeId="0" xr:uid="{0F55EE32-A8BC-4510-8A4B-0DEE7747E92C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H66" authorId="0" shapeId="0" xr:uid="{7AB37FF8-0FB7-45B7-A39B-41A2EDFC13E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L66" authorId="0" shapeId="0" xr:uid="{4545FA03-0A7B-4EDC-A7BD-B47AE2D42B1E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P66" authorId="0" shapeId="0" xr:uid="{7C79DE1E-665F-46AF-90B6-6060C3750C44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H68" authorId="0" shapeId="0" xr:uid="{9198E699-2CC1-4A55-B7E8-1C28AE06521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L68" authorId="0" shapeId="0" xr:uid="{12363154-D622-4B93-8090-AE2F1E77F86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P68" authorId="0" shapeId="0" xr:uid="{13BD85B1-2396-41A1-88B4-54D059964AB1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G72" authorId="1" shapeId="0" xr:uid="{4F41A02A-E024-4DBC-BB97-36A96BBA364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G73" authorId="1" shapeId="0" xr:uid="{E8C3C514-4D77-438C-B4AD-DF6D1982651D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F75" authorId="2" shapeId="0" xr:uid="{FDCE3C81-07BD-4ECA-9138-E3A41CC4356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76" authorId="2" shapeId="0" xr:uid="{4C69F709-086B-47FE-A33D-D81629A54D7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D83" authorId="1" shapeId="0" xr:uid="{10205CDE-10E8-47B8-8AA7-EBCE69007108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</commentList>
</comments>
</file>

<file path=xl/sharedStrings.xml><?xml version="1.0" encoding="utf-8"?>
<sst xmlns="http://schemas.openxmlformats.org/spreadsheetml/2006/main" count="393" uniqueCount="221">
  <si>
    <t>PERSPECTIVES</t>
  </si>
  <si>
    <t>OBJECTIVE</t>
  </si>
  <si>
    <t>MEASUREMENT (KPI)</t>
  </si>
  <si>
    <t>BOBOT (%)</t>
  </si>
  <si>
    <t>TARGET</t>
  </si>
  <si>
    <t>STRATEGIC INITIATIVE</t>
  </si>
  <si>
    <t>FINANCIAL</t>
  </si>
  <si>
    <t>PROFITABLE GROWTH</t>
  </si>
  <si>
    <t>Meningkatkan Program Cost Effisiensi</t>
  </si>
  <si>
    <t>1. memanfaatkan Material Dead stock</t>
  </si>
  <si>
    <t>2. Memanfaatkan Sarana Produksi yang Diskontinyu</t>
  </si>
  <si>
    <t>3. Menurunkan Biaya pembuatan Mesin, Dies, Jig dan Utility</t>
  </si>
  <si>
    <t>COST EFFECTIVENESS</t>
  </si>
  <si>
    <t xml:space="preserve">Biaya Perawatan Mesin </t>
  </si>
  <si>
    <t>1. Maksimalkan proses maintenance, pembuatan sarana dan Fasilitas Produksi di Reguler Time</t>
  </si>
  <si>
    <t>2.Melakukan  Repair Spare part yang rusak</t>
  </si>
  <si>
    <t>3. Menurunkan Biaya Perawatan Mesin</t>
  </si>
  <si>
    <t>COSTUMER</t>
  </si>
  <si>
    <t>COSTUMER SATISFACTION</t>
  </si>
  <si>
    <t>Menurunkan Complain Internal (Standard Keberterimaan)</t>
  </si>
  <si>
    <t>Keluhan untuk pemenuhan permintaan sarana, Fasilitas &amp; Mesin</t>
  </si>
  <si>
    <t xml:space="preserve">1. Memenuhi Semua permintaan Sarana/peralatan Produksi dan Prototype </t>
  </si>
  <si>
    <t>2.Memenuhi semua Permintaan perbaikan Mesin dan alat pabrik</t>
  </si>
  <si>
    <t xml:space="preserve">3.Memenuhi semua Permintaan Utility  dll </t>
  </si>
  <si>
    <t>INTERNAL PROCESS (IP)</t>
  </si>
  <si>
    <t>PRODUCTION QUALITY</t>
  </si>
  <si>
    <t>Meningkatkan Kualitas product</t>
  </si>
  <si>
    <t xml:space="preserve">Kegagalan G2 karena performannce Mesin dan Peralatan </t>
  </si>
  <si>
    <t>1. Melengkapi Sarana &amp; Fasilitas Produksi untuk seksi Preethreatment</t>
  </si>
  <si>
    <t>2. melakukan peremajaan Filter dan Rectifier di finishing Nickle chrome</t>
  </si>
  <si>
    <t xml:space="preserve"> Meningkatkan kompetensi dengan pelatihan yang fokus pada human skil dan Teknikal skill</t>
  </si>
  <si>
    <t xml:space="preserve">1. Meningkatkan Kemampuan Bagian Maintenance dalam Perawatan Mesin </t>
  </si>
  <si>
    <t xml:space="preserve">2. Meningkatkan kemampuan bagian Workshop dalam pembuatan Sarana produksi </t>
  </si>
  <si>
    <t>3. Meningkatkan Kemampuan Bagian Facility dalam pemenuhan permintaan utility</t>
  </si>
  <si>
    <t>PRODUCTIVITY</t>
  </si>
  <si>
    <t xml:space="preserve">  Meningkatkan produktifitas dari sumberdaya yang dimiliki secara maksimal</t>
  </si>
  <si>
    <t>Downtime mesin maksimal</t>
  </si>
  <si>
    <t xml:space="preserve">1. Menetapkan Target Penyelesaian Perawatan dan perbaikan mesin, Peralatan,utility </t>
  </si>
  <si>
    <t>2. memperbaiki Pengelolaan Stock Sparepart  dan Material Mesin Dengan Baik</t>
  </si>
  <si>
    <t>3. Mengganti sistem pierching Dies+Mesin Press dengan mesin (pierching ) khusus</t>
  </si>
  <si>
    <t>4. Menjaga Kehadiran Petugas Maintenance disetiap kegiatan Produksi</t>
  </si>
  <si>
    <t xml:space="preserve"> Implementasi Total Productive Maintenance (TPM)</t>
  </si>
  <si>
    <t>Avaibility</t>
  </si>
  <si>
    <t>&gt;90%</t>
  </si>
  <si>
    <t>1.Melakukan Monitoring Kondisi mesin</t>
  </si>
  <si>
    <t>2.Melakukan Perawatan Mesin sesuai jadwal</t>
  </si>
  <si>
    <t>3. Menjalankan Outonomus Maintenance</t>
  </si>
  <si>
    <t>RESPONSIBLE PRODUCTION PROCESS</t>
  </si>
  <si>
    <t>Pencapaian Target intensitas energi</t>
  </si>
  <si>
    <t>Intensitas Penggunaan Energy listrik Turun</t>
  </si>
  <si>
    <t>1. Mengganti Sarana kelistrikan dengan yang hemat listrik</t>
  </si>
  <si>
    <t>2. Melakukan Perawatan sarana kelistrikan secara periodik</t>
  </si>
  <si>
    <t>3. Mengganti Lampu Penerangan Menjadi LED</t>
  </si>
  <si>
    <t>4. Mematikan semua Peralatan Kerja ketika Hari-Hari Libur</t>
  </si>
  <si>
    <t>5. Mematikan Semua fasilitas ruangan ketika istirahat dan hari-hari  libur</t>
  </si>
  <si>
    <t>6. Mematikan mesin setiap selesai Proses produksi</t>
  </si>
  <si>
    <t>7. Mematikan, pompa air, Penerangan di ruang kerja, alat2 listrik ketika hari-hari libur</t>
  </si>
  <si>
    <t>Pencapaian Target intensitas emisi CO2</t>
  </si>
  <si>
    <t>1. Melakukan perawatan mesin berbahan bakar solar secara periodik agar tidak boros bahan bakar</t>
  </si>
  <si>
    <t>2. Penggabungan tugas dalam 1 Kendaraan</t>
  </si>
  <si>
    <t>3. Prioritaskan Transportasi Material dan barang oleh Subkon/ Suplier</t>
  </si>
  <si>
    <t>4. Melakukan Uji Emisi Rutin kendaraan dinas</t>
  </si>
  <si>
    <t>Pencapaian Target Intensitas waste water</t>
  </si>
  <si>
    <t>1.Melakukan Cek Rutin debit air permenit untuk kebutuhan proses sesuai standard</t>
  </si>
  <si>
    <t>2. Mematikan semua keran air setelah selesai digunakan</t>
  </si>
  <si>
    <t>3. Monitoring Kebocoran saluran Air</t>
  </si>
  <si>
    <t>4.Monitoring Penggunaan air</t>
  </si>
  <si>
    <t xml:space="preserve">Pencapaian Target Intensitas Solid Waste </t>
  </si>
  <si>
    <t>1. Menggunakan dua muka kertas untuk Print</t>
  </si>
  <si>
    <t>2. Dokumen secara Paperless</t>
  </si>
  <si>
    <t>Kecelakaan Kerja</t>
  </si>
  <si>
    <t>Angka kecelakaan kerja</t>
  </si>
  <si>
    <t>0 kejadian</t>
  </si>
  <si>
    <t>1. Menerapkan Sensor safety pada mesin Press</t>
  </si>
  <si>
    <t>2. Melengkapi Alat alat keselamatan Kerja</t>
  </si>
  <si>
    <t>3. Melengkapi semua sop Kerja</t>
  </si>
  <si>
    <t>DIGITALIZATION SYSTEM</t>
  </si>
  <si>
    <t>Pengembangan sistem informasi berbasis digitalisasi</t>
  </si>
  <si>
    <t>Pengembangan sistem monitoring mesin</t>
  </si>
  <si>
    <t>Desember 2023</t>
  </si>
  <si>
    <t>1. Melakukan identifikasi mesin yang akan dimonitoring</t>
  </si>
  <si>
    <t>2. Melakukan design sistem Monitoring Mesin</t>
  </si>
  <si>
    <t>3. Mencari vendor factory automation technology Provider</t>
  </si>
  <si>
    <t>Merealisasikan transaksi realtime di sistem SAP</t>
  </si>
  <si>
    <t>Transaksi SAP terkait Engineering terjadi realtime</t>
  </si>
  <si>
    <t>tanggal 25</t>
  </si>
  <si>
    <t>1. Melakukan Perencanaan  kebutuhan Sparepart, material dies &amp; Jig engineering tepat waktu</t>
  </si>
  <si>
    <t>Pengembangan Otomasi</t>
  </si>
  <si>
    <t>Pemantauan Kompressor &amp; Generator Jarak Jauh</t>
  </si>
  <si>
    <t>Jan 2023</t>
  </si>
  <si>
    <t>1. Membuat View CCTV Kompressor dan Generator terlihat di Handphone</t>
  </si>
  <si>
    <t>LEARNING &amp; GROWTH</t>
  </si>
  <si>
    <t>ORGANIZATION CAPITAL</t>
  </si>
  <si>
    <t>Menggerakkan program Kaizen/Inovasi</t>
  </si>
  <si>
    <t>Kaizen Strategis</t>
  </si>
  <si>
    <t>1/Dept/Tahun</t>
  </si>
  <si>
    <t>Membuat Kaizen Strategis yang dapat diikutsertakan WOW Awards</t>
  </si>
  <si>
    <t>Keterlibatan Kaizen / Bulan</t>
  </si>
  <si>
    <t>Membuat A3 report setiap bulan melalui email Tim Kaizen</t>
  </si>
  <si>
    <t>Meningkatkan kepedulian karyawan terhadap 5S</t>
  </si>
  <si>
    <t>Implementasi 5S</t>
  </si>
  <si>
    <t>0 temuan 
Patroli 5S</t>
  </si>
  <si>
    <t>Mengimplementasikan piket 5S, program pemilahan sampah, dan penghematan energi di Departemen</t>
  </si>
  <si>
    <t>Melakukan perbaikan temuan 5S dan melakukan sosialisasi berkala di Departemen</t>
  </si>
  <si>
    <t>Implementasi program pengembangan kompetensi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</si>
  <si>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</si>
  <si>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</si>
  <si>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</si>
  <si>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</si>
  <si>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</si>
  <si>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</si>
  <si>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</si>
  <si>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</si>
  <si>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</si>
  <si>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Meningkatkan efektivitas pemenuhan terhadap GCG, Kode etik, Peraturan &amp; perundangan</t>
  </si>
  <si>
    <t>Pemenuhan GCG,Kode etik, Peraturan &amp; Perundangan</t>
  </si>
  <si>
    <t>Maret 2023</t>
  </si>
  <si>
    <t>Menyusun Job Desc dan SOP sesuai dengan Kode Etik, GCG, Peraturan, dan perundangan yang berlaku</t>
  </si>
  <si>
    <t>SYSTEM CAPITAL</t>
  </si>
  <si>
    <t>Optimalisasi penerapan sistem management ISO 9001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</si>
  <si>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</si>
  <si>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</si>
  <si>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</si>
  <si>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</si>
  <si>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</si>
  <si>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</si>
  <si>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Implementasi ISO 14001 dan 45001</t>
  </si>
  <si>
    <t>Realisasi Program Pengembangan System Management QHSE</t>
  </si>
  <si>
    <t>Mei 2023</t>
  </si>
  <si>
    <t>Menyusun Job Desc dan SOP berbasis K3 dan Lingkungan di Departemen</t>
  </si>
  <si>
    <t>Januari</t>
  </si>
  <si>
    <t>Realisasi</t>
  </si>
  <si>
    <t>Februari</t>
  </si>
  <si>
    <t>KELUHAN</t>
  </si>
  <si>
    <t xml:space="preserve"> Monitoring mesin</t>
  </si>
  <si>
    <t>0 Kejadian</t>
  </si>
  <si>
    <t>Tg 25</t>
  </si>
  <si>
    <t>1/ tahun</t>
  </si>
  <si>
    <t>Implemen 5S</t>
  </si>
  <si>
    <t>0 Temuan</t>
  </si>
  <si>
    <t>pelaksanaan Coaching</t>
  </si>
  <si>
    <t>Jan-Jun</t>
  </si>
  <si>
    <t>Jul-Des</t>
  </si>
  <si>
    <t>Pemenuhan GCG,kode etik,Peraturan &amp; Perundangan</t>
  </si>
  <si>
    <t>Temuan internal audit/survelence</t>
  </si>
  <si>
    <t>maret 2023</t>
  </si>
  <si>
    <t>2  minggu</t>
  </si>
  <si>
    <t>RPPSM QHSE</t>
  </si>
  <si>
    <t>Tg 24</t>
  </si>
  <si>
    <t>On Progress</t>
  </si>
  <si>
    <t>100% Matrix Kompetensi</t>
  </si>
  <si>
    <t>2 Temuan</t>
  </si>
  <si>
    <t>2 Minggu</t>
  </si>
  <si>
    <t xml:space="preserve">Kompetensi karyawan </t>
  </si>
  <si>
    <t>Keterangan</t>
  </si>
  <si>
    <t>Biaya Pembuatan Sarana  (Workshop &amp; Facility utility</t>
  </si>
  <si>
    <t>Biaya Sarana (%)</t>
  </si>
  <si>
    <t>Value Budget (Rp)</t>
  </si>
  <si>
    <t>Value Realisasi (Rp)</t>
  </si>
  <si>
    <t>Biaya pemeliharaan Mesin</t>
  </si>
  <si>
    <t>Realisasi (%)</t>
  </si>
  <si>
    <t>Max G2 (%)</t>
  </si>
  <si>
    <t>Max DT (%)</t>
  </si>
  <si>
    <t>Std Avaibility (%)</t>
  </si>
  <si>
    <t>Intensitas Air (%)</t>
  </si>
  <si>
    <t>Target Intensitas air</t>
  </si>
  <si>
    <t>Realisasi Intensitas air</t>
  </si>
  <si>
    <t>Penggunaan Kertas</t>
  </si>
  <si>
    <t>Target pemakaian</t>
  </si>
  <si>
    <t>Realisasi Pemakaian</t>
  </si>
  <si>
    <t>Target kecelakaan kerja</t>
  </si>
  <si>
    <t>Realisasi kecelakaan Kerja</t>
  </si>
  <si>
    <t>Target SAP Sparepart</t>
  </si>
  <si>
    <t>Realisasi SAP Sparepart</t>
  </si>
  <si>
    <t>Target CCTV Kompressor</t>
  </si>
  <si>
    <t>Realisasi CCTV Compressor</t>
  </si>
  <si>
    <t>Kaizen Strategis pertahun/Keterlibatan kaizen</t>
  </si>
  <si>
    <t xml:space="preserve">Penyelesaian temuan </t>
  </si>
  <si>
    <t>turun 5% Dari target emisi ESG</t>
  </si>
  <si>
    <t>Intensitas Emisi CO2 (%)</t>
  </si>
  <si>
    <t>Intensitas Emisi CO2 Turun</t>
  </si>
  <si>
    <t>Target Intensitas emisi CO2</t>
  </si>
  <si>
    <t>Realisasi Intensitas emisi CO2</t>
  </si>
  <si>
    <t>0 keluhan</t>
  </si>
  <si>
    <t>Intensitas waste water  menurun</t>
  </si>
  <si>
    <t>95% dari intensitas wwt ESG</t>
  </si>
  <si>
    <t>Intensitas Solid waste menurun</t>
  </si>
  <si>
    <t>95% dari intensitas solid waste ESG</t>
  </si>
  <si>
    <t>1. Menurunkan solid waste (intensitas)</t>
  </si>
  <si>
    <t xml:space="preserve">Target </t>
  </si>
  <si>
    <t>95% target intensitas Energi ESG</t>
  </si>
  <si>
    <t>Target Intensitas energi</t>
  </si>
  <si>
    <t>Standard Intensitas</t>
  </si>
  <si>
    <t xml:space="preserve">Realisasi Intensitas </t>
  </si>
  <si>
    <t xml:space="preserve"> Intensitas WWT(%)</t>
  </si>
  <si>
    <t>Biaya Pembuatan Sarana di Workshop dan Faciliti utility</t>
  </si>
  <si>
    <t>Biaya Pembelian Sparepart Bagian Maintenance</t>
  </si>
  <si>
    <t>dari data matrix kompetensi masih ada personel yng perlu ditingkatkan kompetensinya</t>
  </si>
  <si>
    <t>Dari Data ESG</t>
  </si>
  <si>
    <t>Presentasi Total waktu Operasi mesin dikurangi Downtime</t>
  </si>
  <si>
    <t>Maret</t>
  </si>
  <si>
    <t>2 keluhan</t>
  </si>
  <si>
    <t>Keluhan berupa pemenuhan permintaan yang tidak tepat waktu kepada dept pemohon : Perbaikan Forklif, Perbaikan Burner</t>
  </si>
  <si>
    <t>Data Downtime mesin dari data mesin yang off selama perawatan dan perbaikan diambil Rata-Rata dari semua seksi yang ada mesin dibagian Produksi</t>
  </si>
  <si>
    <t>Dari Data ESG maret 2023</t>
  </si>
  <si>
    <t>Data Kegagalan total bulanan dari QC bulan Maret</t>
  </si>
  <si>
    <t>Target Solid Waste</t>
  </si>
  <si>
    <t>Target intensitas solid waste</t>
  </si>
  <si>
    <t>Realisasi Solid waste</t>
  </si>
  <si>
    <t>Sudah melakukan Presentasi 1 vendor (ADT system Indonesia) + Akan trial 1 mesin, jadwal dari vendor Menyusul.</t>
  </si>
  <si>
    <t>Tanggal 27</t>
  </si>
  <si>
    <t>1 Telah Berjalan, 2 sedang proses dan masuk ke WOW Award</t>
  </si>
  <si>
    <t>Program My champion start 16-17 maret</t>
  </si>
  <si>
    <t>Dari data ESG, peningkatan intensitas air akibat terjadinya peningkatan aktivitas produksi di seksi Finishing yang menggunakan Air</t>
  </si>
  <si>
    <t xml:space="preserve">tanggal 25 Jatuh di hari sabtu, realisasinya jadi 27 maret </t>
  </si>
  <si>
    <t>Dari data ESG, tidak ada kejadian kecelakaan kerja selama Maret.</t>
  </si>
  <si>
    <t>Dari data ESG, Sisa Produksi berupa solid waste menurun</t>
  </si>
  <si>
    <t>Tahap pengajuan Pengadaan CCTV</t>
  </si>
  <si>
    <t>PT. Chitose Internasional Tbk</t>
  </si>
  <si>
    <t>Departement Engineering Utility</t>
  </si>
  <si>
    <t>Laporan KPI BSC Engineering Januari-Maret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</si>
</sst>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_ ;\-#,##0\ "/>
    <numFmt numFmtId="165" formatCode="0.0%"/>
    <numFmt numFmtId="166" formatCode="#,##0.000"/>
    <numFmt numFmtId="167" formatCode="#,##0.00000"/>
    <numFmt numFmtId="168" formatCode="_-* #,##0.0000_-;\-* #,##0.0000_-;_-* &quot;-&quot;??_-;_-@_-"/>
    <numFmt numFmtId="169" formatCode="_-* #,##0.00000_-;\-* #,##0.00000_-;_-* &quot;-&quot;??_-;_-@_-"/>
    <numFmt numFmtId="170" formatCode="0.00000"/>
    <numFmt numFmtId="171" formatCode="#,##0.0000"/>
    <numFmt numFmtId="172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3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48">
    <xf numFmtId="0" fontId="0" fillId="0" borderId="0" xfId="0"/>
    <xf numFmtId="0" fontId="0" fillId="0" borderId="9" xfId="0" applyBorder="1" applyAlignment="1">
      <alignment horizontal="left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13" xfId="0" applyBorder="1"/>
    <xf numFmtId="0" fontId="7" fillId="0" borderId="9" xfId="0" applyFont="1" applyBorder="1" applyAlignment="1">
      <alignment horizontal="left" vertical="center" wrapText="1" readingOrder="1"/>
    </xf>
    <xf numFmtId="0" fontId="0" fillId="0" borderId="19" xfId="0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7" fontId="5" fillId="0" borderId="9" xfId="0" quotePrefix="1" applyNumberFormat="1" applyFont="1" applyBorder="1" applyAlignment="1">
      <alignment horizontal="center" vertical="center" wrapText="1"/>
    </xf>
    <xf numFmtId="17" fontId="5" fillId="0" borderId="22" xfId="0" quotePrefix="1" applyNumberFormat="1" applyFont="1" applyBorder="1" applyAlignment="1">
      <alignment horizontal="center" vertical="center" wrapText="1"/>
    </xf>
    <xf numFmtId="0" fontId="5" fillId="0" borderId="11" xfId="3" applyFont="1" applyBorder="1" applyAlignment="1">
      <alignment horizontal="left" vertical="center" wrapText="1"/>
    </xf>
    <xf numFmtId="9" fontId="5" fillId="0" borderId="11" xfId="3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0" fillId="0" borderId="22" xfId="0" applyBorder="1"/>
    <xf numFmtId="0" fontId="0" fillId="0" borderId="24" xfId="0" applyBorder="1" applyAlignment="1">
      <alignment vertical="center" wrapText="1"/>
    </xf>
    <xf numFmtId="0" fontId="0" fillId="0" borderId="19" xfId="0" applyBorder="1"/>
    <xf numFmtId="0" fontId="0" fillId="0" borderId="29" xfId="0" applyBorder="1"/>
    <xf numFmtId="0" fontId="0" fillId="0" borderId="23" xfId="0" applyBorder="1" applyAlignment="1">
      <alignment vertical="center" wrapText="1"/>
    </xf>
    <xf numFmtId="0" fontId="5" fillId="0" borderId="19" xfId="3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6" fillId="0" borderId="19" xfId="3" applyFont="1" applyBorder="1" applyAlignment="1">
      <alignment horizontal="left" vertical="center" wrapText="1"/>
    </xf>
    <xf numFmtId="0" fontId="6" fillId="0" borderId="24" xfId="3" applyFont="1" applyBorder="1" applyAlignment="1">
      <alignment horizontal="left" vertical="center" wrapText="1"/>
    </xf>
    <xf numFmtId="0" fontId="6" fillId="0" borderId="36" xfId="3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4" xfId="3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 wrapText="1"/>
    </xf>
    <xf numFmtId="17" fontId="5" fillId="0" borderId="8" xfId="0" quotePrefix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0" fillId="0" borderId="32" xfId="0" applyBorder="1"/>
    <xf numFmtId="0" fontId="5" fillId="0" borderId="9" xfId="3" applyFont="1" applyBorder="1" applyAlignment="1">
      <alignment horizontal="left" vertical="center" wrapText="1"/>
    </xf>
    <xf numFmtId="0" fontId="0" fillId="0" borderId="32" xfId="0" applyBorder="1" applyAlignment="1">
      <alignment horizontal="left" vertical="top" wrapText="1"/>
    </xf>
    <xf numFmtId="0" fontId="0" fillId="0" borderId="32" xfId="0" applyBorder="1" applyAlignment="1">
      <alignment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wrapText="1"/>
    </xf>
    <xf numFmtId="0" fontId="5" fillId="3" borderId="10" xfId="0" applyFont="1" applyFill="1" applyBorder="1" applyAlignment="1">
      <alignment horizontal="center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18" xfId="0" applyFill="1" applyBorder="1" applyAlignment="1">
      <alignment horizontal="center" vertical="center" wrapText="1"/>
    </xf>
    <xf numFmtId="9" fontId="0" fillId="3" borderId="16" xfId="0" applyNumberFormat="1" applyFill="1" applyBorder="1" applyAlignment="1">
      <alignment horizontal="center" vertical="center" wrapText="1"/>
    </xf>
    <xf numFmtId="9" fontId="0" fillId="3" borderId="16" xfId="2" applyFont="1" applyFill="1" applyBorder="1" applyAlignment="1">
      <alignment horizontal="center" vertical="center"/>
    </xf>
    <xf numFmtId="0" fontId="0" fillId="3" borderId="18" xfId="0" applyFill="1" applyBorder="1"/>
    <xf numFmtId="0" fontId="16" fillId="3" borderId="16" xfId="0" applyFont="1" applyFill="1" applyBorder="1" applyAlignment="1">
      <alignment horizontal="center" vertical="center" wrapText="1"/>
    </xf>
    <xf numFmtId="9" fontId="16" fillId="3" borderId="16" xfId="0" applyNumberFormat="1" applyFont="1" applyFill="1" applyBorder="1" applyAlignment="1">
      <alignment horizontal="center" vertical="center" wrapText="1"/>
    </xf>
    <xf numFmtId="164" fontId="15" fillId="3" borderId="16" xfId="1" applyNumberFormat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center" vertical="center" wrapText="1"/>
    </xf>
    <xf numFmtId="9" fontId="16" fillId="3" borderId="9" xfId="0" applyNumberFormat="1" applyFont="1" applyFill="1" applyBorder="1" applyAlignment="1">
      <alignment horizontal="center" vertical="center" wrapText="1"/>
    </xf>
    <xf numFmtId="165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wrapText="1"/>
    </xf>
    <xf numFmtId="0" fontId="8" fillId="3" borderId="16" xfId="0" applyFont="1" applyFill="1" applyBorder="1" applyAlignment="1">
      <alignment horizontal="center" vertical="center" wrapText="1"/>
    </xf>
    <xf numFmtId="9" fontId="8" fillId="3" borderId="16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0" fillId="3" borderId="31" xfId="0" applyFill="1" applyBorder="1" applyAlignment="1">
      <alignment wrapText="1"/>
    </xf>
    <xf numFmtId="0" fontId="9" fillId="3" borderId="16" xfId="3" applyFont="1" applyFill="1" applyBorder="1" applyAlignment="1">
      <alignment horizontal="center" vertical="center" wrapText="1"/>
    </xf>
    <xf numFmtId="9" fontId="9" fillId="3" borderId="16" xfId="3" applyNumberFormat="1" applyFont="1" applyFill="1" applyBorder="1" applyAlignment="1">
      <alignment horizontal="center" vertical="center" wrapText="1"/>
    </xf>
    <xf numFmtId="9" fontId="5" fillId="3" borderId="16" xfId="2" applyFont="1" applyFill="1" applyBorder="1" applyAlignment="1">
      <alignment horizontal="center" vertical="center" wrapText="1"/>
    </xf>
    <xf numFmtId="0" fontId="6" fillId="3" borderId="31" xfId="3" applyFont="1" applyFill="1" applyBorder="1" applyAlignment="1">
      <alignment horizontal="left" vertical="center" wrapText="1"/>
    </xf>
    <xf numFmtId="0" fontId="5" fillId="3" borderId="16" xfId="2" applyNumberFormat="1" applyFont="1" applyFill="1" applyBorder="1" applyAlignment="1">
      <alignment horizontal="center" vertical="center" wrapText="1"/>
    </xf>
    <xf numFmtId="0" fontId="6" fillId="3" borderId="16" xfId="3" applyFont="1" applyFill="1" applyBorder="1" applyAlignment="1">
      <alignment horizontal="center" vertical="center" wrapText="1"/>
    </xf>
    <xf numFmtId="0" fontId="5" fillId="0" borderId="23" xfId="3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6" fillId="3" borderId="16" xfId="3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0" fillId="3" borderId="31" xfId="0" applyFill="1" applyBorder="1"/>
    <xf numFmtId="0" fontId="6" fillId="0" borderId="37" xfId="3" applyFont="1" applyBorder="1" applyAlignment="1">
      <alignment horizontal="left" vertical="center" wrapText="1"/>
    </xf>
    <xf numFmtId="0" fontId="6" fillId="0" borderId="32" xfId="3" applyFont="1" applyBorder="1" applyAlignment="1">
      <alignment horizontal="left" vertical="center" wrapText="1"/>
    </xf>
    <xf numFmtId="0" fontId="6" fillId="0" borderId="41" xfId="3" applyFont="1" applyBorder="1" applyAlignment="1">
      <alignment horizontal="left" vertical="center" wrapText="1"/>
    </xf>
    <xf numFmtId="0" fontId="0" fillId="0" borderId="36" xfId="0" applyBorder="1"/>
    <xf numFmtId="0" fontId="6" fillId="0" borderId="33" xfId="3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17" fontId="5" fillId="3" borderId="16" xfId="0" quotePrefix="1" applyNumberFormat="1" applyFont="1" applyFill="1" applyBorder="1" applyAlignment="1">
      <alignment horizontal="center" vertical="center" wrapText="1"/>
    </xf>
    <xf numFmtId="0" fontId="0" fillId="3" borderId="31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3" borderId="16" xfId="0" applyFont="1" applyFill="1" applyBorder="1" applyAlignment="1">
      <alignment horizontal="left" vertical="center" wrapText="1"/>
    </xf>
    <xf numFmtId="9" fontId="5" fillId="3" borderId="22" xfId="0" applyNumberFormat="1" applyFont="1" applyFill="1" applyBorder="1" applyAlignment="1">
      <alignment horizontal="center" vertical="center" wrapText="1"/>
    </xf>
    <xf numFmtId="0" fontId="0" fillId="3" borderId="31" xfId="0" applyFill="1" applyBorder="1" applyAlignment="1">
      <alignment vertical="center"/>
    </xf>
    <xf numFmtId="0" fontId="5" fillId="0" borderId="17" xfId="3" applyFont="1" applyBorder="1" applyAlignment="1">
      <alignment horizontal="left" vertical="center" wrapText="1"/>
    </xf>
    <xf numFmtId="9" fontId="5" fillId="0" borderId="17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6" xfId="3" applyFont="1" applyFill="1" applyBorder="1" applyAlignment="1">
      <alignment horizontal="left" vertic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/>
    </xf>
    <xf numFmtId="0" fontId="5" fillId="0" borderId="9" xfId="3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vertical="center" wrapText="1"/>
    </xf>
    <xf numFmtId="0" fontId="5" fillId="3" borderId="31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3" borderId="31" xfId="0" applyFont="1" applyFill="1" applyBorder="1" applyAlignment="1">
      <alignment horizontal="center" vertical="center"/>
    </xf>
    <xf numFmtId="17" fontId="5" fillId="3" borderId="15" xfId="0" quotePrefix="1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vertical="center"/>
    </xf>
    <xf numFmtId="0" fontId="5" fillId="0" borderId="8" xfId="0" quotePrefix="1" applyFont="1" applyBorder="1" applyAlignment="1">
      <alignment horizontal="left" vertical="center" wrapText="1"/>
    </xf>
    <xf numFmtId="0" fontId="18" fillId="3" borderId="16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46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9" fontId="0" fillId="0" borderId="0" xfId="2" applyFont="1"/>
    <xf numFmtId="0" fontId="19" fillId="3" borderId="73" xfId="0" applyFont="1" applyFill="1" applyBorder="1" applyAlignment="1">
      <alignment horizontal="center" vertical="center"/>
    </xf>
    <xf numFmtId="0" fontId="18" fillId="3" borderId="52" xfId="0" applyFont="1" applyFill="1" applyBorder="1" applyAlignment="1">
      <alignment horizontal="center"/>
    </xf>
    <xf numFmtId="0" fontId="16" fillId="3" borderId="52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 wrapText="1"/>
    </xf>
    <xf numFmtId="0" fontId="0" fillId="0" borderId="87" xfId="0" applyBorder="1"/>
    <xf numFmtId="0" fontId="0" fillId="0" borderId="88" xfId="0" applyBorder="1"/>
    <xf numFmtId="0" fontId="22" fillId="0" borderId="0" xfId="0" applyFont="1" applyAlignment="1">
      <alignment horizontal="center"/>
    </xf>
    <xf numFmtId="0" fontId="16" fillId="3" borderId="18" xfId="0" applyFont="1" applyFill="1" applyBorder="1" applyAlignment="1">
      <alignment horizontal="center" vertical="center"/>
    </xf>
    <xf numFmtId="0" fontId="18" fillId="3" borderId="52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0" fontId="16" fillId="4" borderId="17" xfId="0" applyNumberFormat="1" applyFont="1" applyFill="1" applyBorder="1" applyAlignment="1">
      <alignment horizontal="center" vertical="center"/>
    </xf>
    <xf numFmtId="10" fontId="16" fillId="4" borderId="48" xfId="0" applyNumberFormat="1" applyFont="1" applyFill="1" applyBorder="1" applyAlignment="1">
      <alignment horizontal="center" vertical="center"/>
    </xf>
    <xf numFmtId="10" fontId="16" fillId="4" borderId="9" xfId="0" applyNumberFormat="1" applyFont="1" applyFill="1" applyBorder="1" applyAlignment="1">
      <alignment horizontal="center" vertical="center"/>
    </xf>
    <xf numFmtId="10" fontId="16" fillId="4" borderId="49" xfId="0" applyNumberFormat="1" applyFont="1" applyFill="1" applyBorder="1" applyAlignment="1">
      <alignment horizontal="center" vertical="center"/>
    </xf>
    <xf numFmtId="10" fontId="16" fillId="4" borderId="14" xfId="0" applyNumberFormat="1" applyFont="1" applyFill="1" applyBorder="1" applyAlignment="1">
      <alignment horizontal="center" vertical="center"/>
    </xf>
    <xf numFmtId="10" fontId="16" fillId="4" borderId="50" xfId="0" applyNumberFormat="1" applyFont="1" applyFill="1" applyBorder="1" applyAlignment="1">
      <alignment horizontal="center" vertical="center"/>
    </xf>
    <xf numFmtId="0" fontId="17" fillId="6" borderId="70" xfId="0" applyFont="1" applyFill="1" applyBorder="1" applyAlignment="1">
      <alignment horizontal="center" vertical="center"/>
    </xf>
    <xf numFmtId="0" fontId="17" fillId="6" borderId="69" xfId="0" applyFont="1" applyFill="1" applyBorder="1" applyAlignment="1">
      <alignment horizontal="center" vertical="center"/>
    </xf>
    <xf numFmtId="0" fontId="21" fillId="3" borderId="76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/>
    </xf>
    <xf numFmtId="0" fontId="16" fillId="3" borderId="44" xfId="0" applyFont="1" applyFill="1" applyBorder="1" applyAlignment="1">
      <alignment horizontal="center"/>
    </xf>
    <xf numFmtId="0" fontId="0" fillId="0" borderId="8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1" fillId="3" borderId="76" xfId="0" applyFont="1" applyFill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center"/>
    </xf>
    <xf numFmtId="0" fontId="16" fillId="3" borderId="76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9" fontId="0" fillId="0" borderId="65" xfId="0" applyNumberFormat="1" applyBorder="1" applyAlignment="1">
      <alignment horizontal="center" vertical="center"/>
    </xf>
    <xf numFmtId="0" fontId="16" fillId="3" borderId="76" xfId="0" applyFont="1" applyFill="1" applyBorder="1" applyAlignment="1">
      <alignment horizontal="center"/>
    </xf>
    <xf numFmtId="0" fontId="16" fillId="3" borderId="53" xfId="0" applyFont="1" applyFill="1" applyBorder="1" applyAlignment="1">
      <alignment horizontal="center"/>
    </xf>
    <xf numFmtId="0" fontId="17" fillId="0" borderId="77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9" fontId="17" fillId="6" borderId="23" xfId="0" applyNumberFormat="1" applyFont="1" applyFill="1" applyBorder="1" applyAlignment="1">
      <alignment horizontal="center" vertical="center" wrapText="1"/>
    </xf>
    <xf numFmtId="0" fontId="17" fillId="6" borderId="61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7" fillId="6" borderId="63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horizontal="center"/>
    </xf>
    <xf numFmtId="167" fontId="2" fillId="0" borderId="17" xfId="0" applyNumberFormat="1" applyFont="1" applyBorder="1" applyAlignment="1">
      <alignment horizontal="right"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4" xfId="0" applyNumberFormat="1" applyFont="1" applyBorder="1" applyAlignment="1">
      <alignment horizontal="right" vertical="center"/>
    </xf>
    <xf numFmtId="167" fontId="2" fillId="0" borderId="43" xfId="0" applyNumberFormat="1" applyFont="1" applyBorder="1" applyAlignment="1">
      <alignment horizontal="right" vertical="center"/>
    </xf>
    <xf numFmtId="167" fontId="2" fillId="0" borderId="21" xfId="0" applyNumberFormat="1" applyFont="1" applyBorder="1" applyAlignment="1">
      <alignment horizontal="right" vertical="center"/>
    </xf>
    <xf numFmtId="167" fontId="2" fillId="0" borderId="25" xfId="0" applyNumberFormat="1" applyFont="1" applyBorder="1" applyAlignment="1">
      <alignment horizontal="right" vertical="center"/>
    </xf>
    <xf numFmtId="168" fontId="17" fillId="0" borderId="23" xfId="1" applyNumberFormat="1" applyFont="1" applyBorder="1" applyAlignment="1">
      <alignment horizontal="center" vertical="center"/>
    </xf>
    <xf numFmtId="168" fontId="17" fillId="0" borderId="10" xfId="1" applyNumberFormat="1" applyFont="1" applyBorder="1" applyAlignment="1">
      <alignment horizontal="center" vertical="center"/>
    </xf>
    <xf numFmtId="168" fontId="17" fillId="0" borderId="28" xfId="1" applyNumberFormat="1" applyFont="1" applyBorder="1" applyAlignment="1">
      <alignment horizontal="center" vertical="center"/>
    </xf>
    <xf numFmtId="169" fontId="17" fillId="0" borderId="17" xfId="1" applyNumberFormat="1" applyFont="1" applyBorder="1" applyAlignment="1">
      <alignment horizontal="center" vertical="center"/>
    </xf>
    <xf numFmtId="169" fontId="17" fillId="0" borderId="9" xfId="1" applyNumberFormat="1" applyFont="1" applyBorder="1" applyAlignment="1">
      <alignment horizontal="center" vertical="center"/>
    </xf>
    <xf numFmtId="169" fontId="17" fillId="0" borderId="14" xfId="1" applyNumberFormat="1" applyFont="1" applyBorder="1" applyAlignment="1">
      <alignment horizontal="center" vertical="center"/>
    </xf>
    <xf numFmtId="166" fontId="17" fillId="0" borderId="17" xfId="0" applyNumberFormat="1" applyFont="1" applyBorder="1" applyAlignment="1">
      <alignment horizontal="right" vertical="center"/>
    </xf>
    <xf numFmtId="166" fontId="17" fillId="0" borderId="9" xfId="0" applyNumberFormat="1" applyFont="1" applyBorder="1" applyAlignment="1">
      <alignment horizontal="right" vertical="center"/>
    </xf>
    <xf numFmtId="166" fontId="17" fillId="0" borderId="14" xfId="0" applyNumberFormat="1" applyFont="1" applyBorder="1" applyAlignment="1">
      <alignment horizontal="right" vertical="center"/>
    </xf>
    <xf numFmtId="167" fontId="17" fillId="0" borderId="17" xfId="0" applyNumberFormat="1" applyFont="1" applyBorder="1" applyAlignment="1">
      <alignment vertical="center"/>
    </xf>
    <xf numFmtId="167" fontId="17" fillId="0" borderId="9" xfId="0" applyNumberFormat="1" applyFont="1" applyBorder="1" applyAlignment="1">
      <alignment vertical="center"/>
    </xf>
    <xf numFmtId="167" fontId="17" fillId="0" borderId="14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horizontal="right" vertical="center"/>
    </xf>
    <xf numFmtId="167" fontId="17" fillId="0" borderId="9" xfId="0" applyNumberFormat="1" applyFont="1" applyBorder="1" applyAlignment="1">
      <alignment horizontal="right" vertical="center"/>
    </xf>
    <xf numFmtId="167" fontId="17" fillId="0" borderId="14" xfId="0" applyNumberFormat="1" applyFont="1" applyBorder="1" applyAlignment="1">
      <alignment horizontal="right" vertical="center"/>
    </xf>
    <xf numFmtId="9" fontId="16" fillId="5" borderId="48" xfId="0" applyNumberFormat="1" applyFont="1" applyFill="1" applyBorder="1" applyAlignment="1">
      <alignment horizontal="center" vertical="center"/>
    </xf>
    <xf numFmtId="9" fontId="16" fillId="5" borderId="49" xfId="0" applyNumberFormat="1" applyFont="1" applyFill="1" applyBorder="1" applyAlignment="1">
      <alignment horizontal="center" vertical="center"/>
    </xf>
    <xf numFmtId="9" fontId="16" fillId="5" borderId="50" xfId="0" applyNumberFormat="1" applyFont="1" applyFill="1" applyBorder="1" applyAlignment="1">
      <alignment horizontal="center" vertical="center"/>
    </xf>
    <xf numFmtId="9" fontId="2" fillId="0" borderId="35" xfId="0" applyNumberFormat="1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9" fontId="2" fillId="0" borderId="38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167" fontId="2" fillId="0" borderId="43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25" xfId="0" applyNumberFormat="1" applyFont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10" fontId="17" fillId="0" borderId="59" xfId="0" applyNumberFormat="1" applyFont="1" applyBorder="1" applyAlignment="1">
      <alignment horizontal="center" vertical="center"/>
    </xf>
    <xf numFmtId="10" fontId="17" fillId="0" borderId="43" xfId="0" applyNumberFormat="1" applyFont="1" applyBorder="1" applyAlignment="1">
      <alignment horizontal="center" vertical="center"/>
    </xf>
    <xf numFmtId="10" fontId="17" fillId="0" borderId="26" xfId="0" applyNumberFormat="1" applyFont="1" applyBorder="1" applyAlignment="1">
      <alignment horizontal="center" vertical="center"/>
    </xf>
    <xf numFmtId="10" fontId="17" fillId="0" borderId="21" xfId="0" applyNumberFormat="1" applyFont="1" applyBorder="1" applyAlignment="1">
      <alignment horizontal="center" vertical="center"/>
    </xf>
    <xf numFmtId="10" fontId="17" fillId="0" borderId="60" xfId="0" applyNumberFormat="1" applyFont="1" applyBorder="1" applyAlignment="1">
      <alignment horizontal="center" vertical="center"/>
    </xf>
    <xf numFmtId="10" fontId="17" fillId="0" borderId="25" xfId="0" applyNumberFormat="1" applyFont="1" applyBorder="1" applyAlignment="1">
      <alignment horizontal="center" vertical="center"/>
    </xf>
    <xf numFmtId="10" fontId="16" fillId="7" borderId="54" xfId="0" applyNumberFormat="1" applyFont="1" applyFill="1" applyBorder="1" applyAlignment="1">
      <alignment horizontal="center" vertical="center"/>
    </xf>
    <xf numFmtId="10" fontId="16" fillId="7" borderId="61" xfId="0" applyNumberFormat="1" applyFont="1" applyFill="1" applyBorder="1" applyAlignment="1">
      <alignment horizontal="center" vertical="center"/>
    </xf>
    <xf numFmtId="10" fontId="16" fillId="7" borderId="0" xfId="0" applyNumberFormat="1" applyFont="1" applyFill="1" applyAlignment="1">
      <alignment horizontal="center" vertical="center"/>
    </xf>
    <xf numFmtId="10" fontId="16" fillId="7" borderId="62" xfId="0" applyNumberFormat="1" applyFont="1" applyFill="1" applyBorder="1" applyAlignment="1">
      <alignment horizontal="center" vertical="center"/>
    </xf>
    <xf numFmtId="10" fontId="16" fillId="7" borderId="40" xfId="0" applyNumberFormat="1" applyFont="1" applyFill="1" applyBorder="1" applyAlignment="1">
      <alignment horizontal="center" vertical="center"/>
    </xf>
    <xf numFmtId="10" fontId="16" fillId="7" borderId="63" xfId="0" applyNumberFormat="1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/>
    </xf>
    <xf numFmtId="9" fontId="2" fillId="0" borderId="59" xfId="0" applyNumberFormat="1" applyFont="1" applyBorder="1" applyAlignment="1">
      <alignment horizontal="center" vertical="center"/>
    </xf>
    <xf numFmtId="9" fontId="2" fillId="0" borderId="54" xfId="0" applyNumberFormat="1" applyFont="1" applyBorder="1" applyAlignment="1">
      <alignment horizontal="center" vertical="center"/>
    </xf>
    <xf numFmtId="9" fontId="2" fillId="0" borderId="26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2" fillId="0" borderId="60" xfId="0" applyNumberFormat="1" applyFont="1" applyBorder="1" applyAlignment="1">
      <alignment horizontal="center" vertical="center"/>
    </xf>
    <xf numFmtId="9" fontId="2" fillId="0" borderId="40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16" fillId="3" borderId="34" xfId="0" applyFont="1" applyFill="1" applyBorder="1" applyAlignment="1">
      <alignment horizontal="center"/>
    </xf>
    <xf numFmtId="0" fontId="4" fillId="0" borderId="7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4" fillId="6" borderId="54" xfId="0" applyFont="1" applyFill="1" applyBorder="1" applyAlignment="1">
      <alignment horizontal="center" vertical="center"/>
    </xf>
    <xf numFmtId="0" fontId="24" fillId="6" borderId="61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6" borderId="62" xfId="0" applyFont="1" applyFill="1" applyBorder="1" applyAlignment="1">
      <alignment horizontal="center" vertical="center"/>
    </xf>
    <xf numFmtId="0" fontId="24" fillId="6" borderId="40" xfId="0" applyFont="1" applyFill="1" applyBorder="1" applyAlignment="1">
      <alignment horizontal="center" vertical="center"/>
    </xf>
    <xf numFmtId="0" fontId="24" fillId="6" borderId="63" xfId="0" applyFont="1" applyFill="1" applyBorder="1" applyAlignment="1">
      <alignment horizontal="center" vertical="center"/>
    </xf>
    <xf numFmtId="0" fontId="21" fillId="3" borderId="58" xfId="0" applyFont="1" applyFill="1" applyBorder="1" applyAlignment="1">
      <alignment horizontal="center" vertical="center" wrapText="1"/>
    </xf>
    <xf numFmtId="0" fontId="21" fillId="3" borderId="58" xfId="0" applyFont="1" applyFill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17" fontId="0" fillId="0" borderId="64" xfId="0" applyNumberFormat="1" applyBorder="1" applyAlignment="1">
      <alignment horizontal="center" vertical="center"/>
    </xf>
    <xf numFmtId="17" fontId="0" fillId="0" borderId="56" xfId="0" applyNumberFormat="1" applyBorder="1" applyAlignment="1">
      <alignment horizontal="center" vertical="center"/>
    </xf>
    <xf numFmtId="17" fontId="15" fillId="5" borderId="29" xfId="0" applyNumberFormat="1" applyFont="1" applyFill="1" applyBorder="1" applyAlignment="1">
      <alignment horizontal="center" vertical="center"/>
    </xf>
    <xf numFmtId="17" fontId="15" fillId="5" borderId="65" xfId="0" applyNumberFormat="1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3" fontId="4" fillId="0" borderId="15" xfId="2" applyNumberFormat="1" applyFont="1" applyFill="1" applyBorder="1" applyAlignment="1">
      <alignment horizontal="center" vertical="center"/>
    </xf>
    <xf numFmtId="3" fontId="4" fillId="0" borderId="9" xfId="2" applyNumberFormat="1" applyFont="1" applyFill="1" applyBorder="1" applyAlignment="1">
      <alignment horizontal="center" vertical="center"/>
    </xf>
    <xf numFmtId="3" fontId="4" fillId="0" borderId="14" xfId="2" applyNumberFormat="1" applyFont="1" applyFill="1" applyBorder="1" applyAlignment="1">
      <alignment horizontal="center" vertical="center"/>
    </xf>
    <xf numFmtId="10" fontId="4" fillId="0" borderId="77" xfId="0" applyNumberFormat="1" applyFont="1" applyBorder="1" applyAlignment="1">
      <alignment horizontal="center" vertical="center"/>
    </xf>
    <xf numFmtId="10" fontId="4" fillId="0" borderId="43" xfId="0" applyNumberFormat="1" applyFont="1" applyBorder="1" applyAlignment="1">
      <alignment horizontal="center" vertical="center"/>
    </xf>
    <xf numFmtId="10" fontId="4" fillId="0" borderId="78" xfId="0" applyNumberFormat="1" applyFont="1" applyBorder="1" applyAlignment="1">
      <alignment horizontal="center" vertical="center"/>
    </xf>
    <xf numFmtId="10" fontId="4" fillId="0" borderId="21" xfId="0" applyNumberFormat="1" applyFont="1" applyBorder="1" applyAlignment="1">
      <alignment horizontal="center" vertical="center"/>
    </xf>
    <xf numFmtId="10" fontId="4" fillId="0" borderId="79" xfId="0" applyNumberFormat="1" applyFont="1" applyBorder="1" applyAlignment="1">
      <alignment horizontal="center" vertical="center"/>
    </xf>
    <xf numFmtId="10" fontId="4" fillId="0" borderId="25" xfId="0" applyNumberFormat="1" applyFont="1" applyBorder="1" applyAlignment="1">
      <alignment horizontal="center" vertical="center"/>
    </xf>
    <xf numFmtId="9" fontId="2" fillId="0" borderId="77" xfId="0" applyNumberFormat="1" applyFont="1" applyBorder="1" applyAlignment="1">
      <alignment horizontal="center" vertical="center"/>
    </xf>
    <xf numFmtId="9" fontId="2" fillId="0" borderId="78" xfId="0" applyNumberFormat="1" applyFont="1" applyBorder="1" applyAlignment="1">
      <alignment horizontal="center" vertical="center"/>
    </xf>
    <xf numFmtId="9" fontId="2" fillId="0" borderId="79" xfId="0" applyNumberFormat="1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9" fontId="0" fillId="0" borderId="64" xfId="0" applyNumberFormat="1" applyBorder="1" applyAlignment="1">
      <alignment horizontal="center" vertical="center"/>
    </xf>
    <xf numFmtId="9" fontId="0" fillId="0" borderId="56" xfId="0" applyNumberFormat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5" fillId="0" borderId="17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16" fillId="3" borderId="58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left" vertical="center" wrapText="1"/>
    </xf>
    <xf numFmtId="0" fontId="12" fillId="2" borderId="1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 readingOrder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61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62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4" borderId="63" xfId="0" applyFont="1" applyFill="1" applyBorder="1" applyAlignment="1">
      <alignment horizontal="center" vertical="center" wrapText="1"/>
    </xf>
    <xf numFmtId="9" fontId="16" fillId="5" borderId="48" xfId="2" applyFont="1" applyFill="1" applyBorder="1" applyAlignment="1">
      <alignment horizontal="center" vertical="center"/>
    </xf>
    <xf numFmtId="9" fontId="16" fillId="5" borderId="49" xfId="2" applyFont="1" applyFill="1" applyBorder="1" applyAlignment="1">
      <alignment horizontal="center" vertical="center"/>
    </xf>
    <xf numFmtId="9" fontId="16" fillId="5" borderId="50" xfId="2" applyFont="1" applyFill="1" applyBorder="1" applyAlignment="1">
      <alignment horizontal="center" vertical="center"/>
    </xf>
    <xf numFmtId="9" fontId="17" fillId="0" borderId="80" xfId="0" applyNumberFormat="1" applyFont="1" applyBorder="1" applyAlignment="1">
      <alignment horizontal="center" vertical="center"/>
    </xf>
    <xf numFmtId="9" fontId="16" fillId="4" borderId="48" xfId="2" applyFont="1" applyFill="1" applyBorder="1" applyAlignment="1">
      <alignment horizontal="center" vertical="center"/>
    </xf>
    <xf numFmtId="9" fontId="16" fillId="4" borderId="49" xfId="2" applyFont="1" applyFill="1" applyBorder="1" applyAlignment="1">
      <alignment horizontal="center" vertical="center"/>
    </xf>
    <xf numFmtId="9" fontId="16" fillId="4" borderId="50" xfId="2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9" fontId="6" fillId="0" borderId="9" xfId="3" applyNumberFormat="1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2" fillId="2" borderId="4" xfId="3" applyFont="1" applyFill="1" applyBorder="1" applyAlignment="1">
      <alignment horizontal="center" vertical="center"/>
    </xf>
    <xf numFmtId="0" fontId="12" fillId="2" borderId="8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9" fontId="0" fillId="0" borderId="17" xfId="2" applyFont="1" applyBorder="1" applyAlignment="1">
      <alignment horizontal="center" vertical="center"/>
    </xf>
    <xf numFmtId="9" fontId="0" fillId="0" borderId="9" xfId="2" applyFont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62" xfId="0" applyFont="1" applyFill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6" fillId="0" borderId="14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 wrapText="1"/>
    </xf>
    <xf numFmtId="17" fontId="0" fillId="0" borderId="83" xfId="0" applyNumberFormat="1" applyBorder="1" applyAlignment="1">
      <alignment horizontal="center" vertical="center"/>
    </xf>
    <xf numFmtId="17" fontId="20" fillId="6" borderId="29" xfId="0" applyNumberFormat="1" applyFont="1" applyFill="1" applyBorder="1" applyAlignment="1">
      <alignment horizontal="center" vertical="center"/>
    </xf>
    <xf numFmtId="17" fontId="20" fillId="6" borderId="65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0" fontId="16" fillId="3" borderId="76" xfId="0" applyFont="1" applyFill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7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171" fontId="17" fillId="0" borderId="17" xfId="0" applyNumberFormat="1" applyFont="1" applyBorder="1" applyAlignment="1">
      <alignment horizontal="right" vertical="center"/>
    </xf>
    <xf numFmtId="171" fontId="17" fillId="0" borderId="9" xfId="0" applyNumberFormat="1" applyFont="1" applyBorder="1" applyAlignment="1">
      <alignment horizontal="right" vertical="center"/>
    </xf>
    <xf numFmtId="171" fontId="17" fillId="0" borderId="14" xfId="0" applyNumberFormat="1" applyFont="1" applyBorder="1" applyAlignment="1">
      <alignment horizontal="right" vertical="center"/>
    </xf>
    <xf numFmtId="170" fontId="17" fillId="0" borderId="17" xfId="0" applyNumberFormat="1" applyFont="1" applyBorder="1" applyAlignment="1">
      <alignment horizontal="right" vertical="center"/>
    </xf>
    <xf numFmtId="170" fontId="17" fillId="0" borderId="9" xfId="0" applyNumberFormat="1" applyFont="1" applyBorder="1" applyAlignment="1">
      <alignment horizontal="right" vertical="center"/>
    </xf>
    <xf numFmtId="170" fontId="17" fillId="0" borderId="14" xfId="0" applyNumberFormat="1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9" fontId="4" fillId="0" borderId="74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" fontId="5" fillId="0" borderId="9" xfId="0" quotePrefix="1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11" xfId="3" applyFont="1" applyBorder="1" applyAlignment="1">
      <alignment horizontal="left" vertical="center" wrapText="1"/>
    </xf>
    <xf numFmtId="0" fontId="5" fillId="0" borderId="17" xfId="3" applyFont="1" applyBorder="1" applyAlignment="1">
      <alignment horizontal="left" vertical="center" wrapText="1"/>
    </xf>
    <xf numFmtId="9" fontId="5" fillId="0" borderId="17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15" xfId="3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9" fontId="5" fillId="0" borderId="9" xfId="2" applyFont="1" applyBorder="1" applyAlignment="1">
      <alignment horizontal="center" vertical="center" wrapText="1"/>
    </xf>
    <xf numFmtId="9" fontId="5" fillId="0" borderId="8" xfId="2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7" xfId="0" applyNumberFormat="1" applyFont="1" applyBorder="1" applyAlignment="1">
      <alignment horizontal="center" vertical="center" wrapText="1"/>
    </xf>
    <xf numFmtId="0" fontId="0" fillId="0" borderId="87" xfId="0" applyBorder="1" applyAlignment="1">
      <alignment horizontal="left" vertical="center" wrapText="1"/>
    </xf>
    <xf numFmtId="0" fontId="17" fillId="0" borderId="4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2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9" fontId="16" fillId="7" borderId="45" xfId="0" applyNumberFormat="1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16" fillId="7" borderId="46" xfId="0" applyFont="1" applyFill="1" applyBorder="1" applyAlignment="1">
      <alignment horizontal="center" vertical="center"/>
    </xf>
    <xf numFmtId="9" fontId="4" fillId="0" borderId="75" xfId="0" applyNumberFormat="1" applyFont="1" applyBorder="1" applyAlignment="1">
      <alignment horizontal="center" vertical="center"/>
    </xf>
    <xf numFmtId="9" fontId="16" fillId="5" borderId="45" xfId="0" applyNumberFormat="1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0" fontId="0" fillId="0" borderId="87" xfId="0" applyBorder="1" applyAlignment="1">
      <alignment horizontal="left" vertical="center"/>
    </xf>
    <xf numFmtId="9" fontId="15" fillId="4" borderId="51" xfId="0" applyNumberFormat="1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0" fillId="0" borderId="86" xfId="0" applyBorder="1" applyAlignment="1">
      <alignment horizontal="left" vertical="center"/>
    </xf>
    <xf numFmtId="9" fontId="4" fillId="0" borderId="11" xfId="0" applyNumberFormat="1" applyFont="1" applyBorder="1" applyAlignment="1">
      <alignment horizontal="center" vertical="center"/>
    </xf>
    <xf numFmtId="9" fontId="20" fillId="6" borderId="51" xfId="0" applyNumberFormat="1" applyFont="1" applyFill="1" applyBorder="1" applyAlignment="1">
      <alignment horizontal="center" vertical="center"/>
    </xf>
    <xf numFmtId="0" fontId="20" fillId="6" borderId="45" xfId="0" applyFont="1" applyFill="1" applyBorder="1" applyAlignment="1">
      <alignment horizontal="center" vertical="center"/>
    </xf>
    <xf numFmtId="0" fontId="20" fillId="6" borderId="46" xfId="0" applyFont="1" applyFill="1" applyBorder="1" applyAlignment="1">
      <alignment horizontal="center" vertical="center"/>
    </xf>
    <xf numFmtId="9" fontId="20" fillId="0" borderId="92" xfId="0" applyNumberFormat="1" applyFont="1" applyBorder="1" applyAlignment="1">
      <alignment horizontal="center" vertical="center"/>
    </xf>
    <xf numFmtId="9" fontId="20" fillId="0" borderId="81" xfId="0" applyNumberFormat="1" applyFont="1" applyBorder="1" applyAlignment="1">
      <alignment horizontal="center" vertical="center"/>
    </xf>
    <xf numFmtId="3" fontId="20" fillId="0" borderId="93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9" fontId="15" fillId="4" borderId="91" xfId="0" applyNumberFormat="1" applyFont="1" applyFill="1" applyBorder="1" applyAlignment="1">
      <alignment horizontal="center" vertical="center"/>
    </xf>
    <xf numFmtId="9" fontId="15" fillId="4" borderId="62" xfId="0" applyNumberFormat="1" applyFont="1" applyFill="1" applyBorder="1" applyAlignment="1">
      <alignment horizontal="center" vertical="center"/>
    </xf>
    <xf numFmtId="9" fontId="25" fillId="0" borderId="78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9" fontId="2" fillId="0" borderId="80" xfId="0" applyNumberFormat="1" applyFont="1" applyBorder="1" applyAlignment="1">
      <alignment horizontal="center" vertical="center"/>
    </xf>
    <xf numFmtId="9" fontId="2" fillId="0" borderId="81" xfId="0" applyNumberFormat="1" applyFont="1" applyBorder="1" applyAlignment="1">
      <alignment horizontal="center" vertical="center"/>
    </xf>
    <xf numFmtId="9" fontId="2" fillId="0" borderId="82" xfId="0" applyNumberFormat="1" applyFont="1" applyBorder="1" applyAlignment="1">
      <alignment horizontal="center" vertical="center"/>
    </xf>
    <xf numFmtId="9" fontId="17" fillId="0" borderId="35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9" fontId="8" fillId="0" borderId="17" xfId="0" applyNumberFormat="1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1" xfId="3" applyFont="1" applyBorder="1" applyAlignment="1">
      <alignment horizontal="left" vertical="center" wrapText="1"/>
    </xf>
    <xf numFmtId="0" fontId="6" fillId="0" borderId="13" xfId="3" applyFont="1" applyBorder="1" applyAlignment="1">
      <alignment horizontal="left" vertical="center" wrapText="1"/>
    </xf>
    <xf numFmtId="0" fontId="6" fillId="0" borderId="17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9" fontId="9" fillId="0" borderId="17" xfId="3" applyNumberFormat="1" applyFont="1" applyBorder="1" applyAlignment="1">
      <alignment horizontal="center" vertical="center" wrapText="1"/>
    </xf>
    <xf numFmtId="9" fontId="9" fillId="0" borderId="9" xfId="3" applyNumberFormat="1" applyFont="1" applyBorder="1" applyAlignment="1">
      <alignment horizontal="center" vertical="center" wrapText="1"/>
    </xf>
    <xf numFmtId="9" fontId="9" fillId="0" borderId="14" xfId="3" applyNumberFormat="1" applyFont="1" applyBorder="1" applyAlignment="1">
      <alignment horizontal="center" vertical="center" wrapText="1"/>
    </xf>
    <xf numFmtId="9" fontId="5" fillId="0" borderId="17" xfId="2" applyFont="1" applyFill="1" applyBorder="1" applyAlignment="1">
      <alignment horizontal="center" vertical="center" wrapText="1"/>
    </xf>
    <xf numFmtId="9" fontId="5" fillId="0" borderId="9" xfId="2" applyFont="1" applyFill="1" applyBorder="1" applyAlignment="1">
      <alignment horizontal="center" vertical="center" wrapText="1"/>
    </xf>
    <xf numFmtId="9" fontId="5" fillId="0" borderId="14" xfId="2" applyFont="1" applyFill="1" applyBorder="1" applyAlignment="1">
      <alignment horizontal="center" vertical="center" wrapText="1"/>
    </xf>
    <xf numFmtId="9" fontId="16" fillId="7" borderId="54" xfId="0" applyNumberFormat="1" applyFont="1" applyFill="1" applyBorder="1" applyAlignment="1">
      <alignment horizontal="center" vertical="center"/>
    </xf>
    <xf numFmtId="9" fontId="16" fillId="7" borderId="61" xfId="0" applyNumberFormat="1" applyFont="1" applyFill="1" applyBorder="1" applyAlignment="1">
      <alignment horizontal="center" vertical="center"/>
    </xf>
    <xf numFmtId="9" fontId="16" fillId="7" borderId="0" xfId="0" applyNumberFormat="1" applyFont="1" applyFill="1" applyAlignment="1">
      <alignment horizontal="center" vertical="center"/>
    </xf>
    <xf numFmtId="9" fontId="16" fillId="7" borderId="62" xfId="0" applyNumberFormat="1" applyFont="1" applyFill="1" applyBorder="1" applyAlignment="1">
      <alignment horizontal="center" vertical="center"/>
    </xf>
    <xf numFmtId="9" fontId="16" fillId="7" borderId="40" xfId="0" applyNumberFormat="1" applyFont="1" applyFill="1" applyBorder="1" applyAlignment="1">
      <alignment horizontal="center" vertical="center"/>
    </xf>
    <xf numFmtId="9" fontId="16" fillId="7" borderId="63" xfId="0" applyNumberFormat="1" applyFont="1" applyFill="1" applyBorder="1" applyAlignment="1">
      <alignment horizontal="center" vertical="center"/>
    </xf>
    <xf numFmtId="10" fontId="21" fillId="7" borderId="54" xfId="0" applyNumberFormat="1" applyFont="1" applyFill="1" applyBorder="1" applyAlignment="1">
      <alignment horizontal="center" vertical="center"/>
    </xf>
    <xf numFmtId="10" fontId="21" fillId="7" borderId="61" xfId="0" applyNumberFormat="1" applyFont="1" applyFill="1" applyBorder="1" applyAlignment="1">
      <alignment horizontal="center" vertical="center"/>
    </xf>
    <xf numFmtId="10" fontId="21" fillId="7" borderId="0" xfId="0" applyNumberFormat="1" applyFont="1" applyFill="1" applyAlignment="1">
      <alignment horizontal="center" vertical="center"/>
    </xf>
    <xf numFmtId="10" fontId="21" fillId="7" borderId="62" xfId="0" applyNumberFormat="1" applyFont="1" applyFill="1" applyBorder="1" applyAlignment="1">
      <alignment horizontal="center" vertical="center"/>
    </xf>
    <xf numFmtId="10" fontId="21" fillId="7" borderId="40" xfId="0" applyNumberFormat="1" applyFont="1" applyFill="1" applyBorder="1" applyAlignment="1">
      <alignment horizontal="center" vertical="center"/>
    </xf>
    <xf numFmtId="10" fontId="21" fillId="7" borderId="63" xfId="0" applyNumberFormat="1" applyFont="1" applyFill="1" applyBorder="1" applyAlignment="1">
      <alignment horizontal="center" vertical="center"/>
    </xf>
    <xf numFmtId="0" fontId="0" fillId="0" borderId="87" xfId="0" applyBorder="1" applyAlignment="1">
      <alignment horizontal="center"/>
    </xf>
    <xf numFmtId="0" fontId="17" fillId="0" borderId="59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23" fillId="3" borderId="71" xfId="0" applyFont="1" applyFill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/>
    </xf>
    <xf numFmtId="9" fontId="0" fillId="0" borderId="83" xfId="0" applyNumberForma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9" fontId="25" fillId="5" borderId="62" xfId="0" applyNumberFormat="1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28" xfId="0" applyFont="1" applyFill="1" applyBorder="1" applyAlignment="1">
      <alignment horizontal="center" vertical="center"/>
    </xf>
    <xf numFmtId="10" fontId="24" fillId="0" borderId="81" xfId="0" applyNumberFormat="1" applyFont="1" applyBorder="1" applyAlignment="1">
      <alignment horizontal="center" vertical="center"/>
    </xf>
    <xf numFmtId="10" fontId="24" fillId="0" borderId="9" xfId="0" applyNumberFormat="1" applyFont="1" applyBorder="1" applyAlignment="1">
      <alignment horizontal="center" vertical="center"/>
    </xf>
    <xf numFmtId="10" fontId="21" fillId="4" borderId="9" xfId="0" applyNumberFormat="1" applyFont="1" applyFill="1" applyBorder="1" applyAlignment="1">
      <alignment horizontal="center" vertical="center"/>
    </xf>
    <xf numFmtId="10" fontId="21" fillId="4" borderId="49" xfId="0" applyNumberFormat="1" applyFont="1" applyFill="1" applyBorder="1" applyAlignment="1">
      <alignment horizontal="center" vertical="center"/>
    </xf>
    <xf numFmtId="172" fontId="25" fillId="0" borderId="17" xfId="1" applyNumberFormat="1" applyFont="1" applyBorder="1" applyAlignment="1">
      <alignment horizontal="center" vertical="center"/>
    </xf>
    <xf numFmtId="172" fontId="25" fillId="0" borderId="9" xfId="1" applyNumberFormat="1" applyFont="1" applyBorder="1" applyAlignment="1">
      <alignment horizontal="center" vertical="center"/>
    </xf>
    <xf numFmtId="9" fontId="16" fillId="5" borderId="62" xfId="0" applyNumberFormat="1" applyFont="1" applyFill="1" applyBorder="1" applyAlignment="1">
      <alignment horizontal="center" vertical="center"/>
    </xf>
    <xf numFmtId="9" fontId="25" fillId="0" borderId="81" xfId="0" applyNumberFormat="1" applyFont="1" applyBorder="1" applyAlignment="1">
      <alignment horizontal="center" vertical="center"/>
    </xf>
    <xf numFmtId="9" fontId="25" fillId="0" borderId="9" xfId="0" applyNumberFormat="1" applyFont="1" applyBorder="1" applyAlignment="1">
      <alignment horizontal="center" vertical="center"/>
    </xf>
    <xf numFmtId="9" fontId="15" fillId="4" borderId="29" xfId="0" applyNumberFormat="1" applyFont="1" applyFill="1" applyBorder="1" applyAlignment="1">
      <alignment horizontal="center" vertical="center"/>
    </xf>
    <xf numFmtId="9" fontId="15" fillId="4" borderId="65" xfId="0" applyNumberFormat="1" applyFont="1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67" xfId="0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 wrapText="1"/>
    </xf>
    <xf numFmtId="0" fontId="0" fillId="0" borderId="87" xfId="0" applyBorder="1" applyAlignment="1">
      <alignment vertical="center"/>
    </xf>
    <xf numFmtId="0" fontId="0" fillId="0" borderId="87" xfId="0" applyBorder="1" applyAlignment="1">
      <alignment horizontal="left" wrapText="1"/>
    </xf>
    <xf numFmtId="0" fontId="4" fillId="0" borderId="87" xfId="0" applyFont="1" applyBorder="1" applyAlignment="1">
      <alignment horizontal="left" vertical="center" wrapText="1"/>
    </xf>
    <xf numFmtId="0" fontId="0" fillId="8" borderId="94" xfId="0" applyFill="1" applyBorder="1"/>
    <xf numFmtId="0" fontId="27" fillId="3" borderId="18" xfId="0" applyFont="1" applyFill="1" applyBorder="1" applyAlignment="1">
      <alignment horizontal="center"/>
    </xf>
    <xf numFmtId="0" fontId="27" fillId="3" borderId="53" xfId="0" applyFont="1" applyFill="1" applyBorder="1" applyAlignment="1">
      <alignment horizontal="center"/>
    </xf>
    <xf numFmtId="0" fontId="27" fillId="3" borderId="44" xfId="0" applyFont="1" applyFill="1" applyBorder="1" applyAlignment="1">
      <alignment horizontal="center"/>
    </xf>
    <xf numFmtId="0" fontId="27" fillId="3" borderId="52" xfId="0" applyFont="1" applyFill="1" applyBorder="1" applyAlignment="1">
      <alignment horizontal="center"/>
    </xf>
    <xf numFmtId="0" fontId="27" fillId="3" borderId="34" xfId="0" applyFont="1" applyFill="1" applyBorder="1" applyAlignment="1">
      <alignment horizontal="center"/>
    </xf>
    <xf numFmtId="0" fontId="27" fillId="3" borderId="47" xfId="0" applyFont="1" applyFill="1" applyBorder="1" applyAlignment="1">
      <alignment horizontal="center"/>
    </xf>
    <xf numFmtId="0" fontId="27" fillId="3" borderId="90" xfId="0" applyFont="1" applyFill="1" applyBorder="1" applyAlignment="1">
      <alignment horizontal="center"/>
    </xf>
    <xf numFmtId="0" fontId="27" fillId="3" borderId="89" xfId="0" applyFont="1" applyFill="1" applyBorder="1" applyAlignment="1">
      <alignment horizontal="center"/>
    </xf>
    <xf numFmtId="0" fontId="27" fillId="3" borderId="91" xfId="0" applyFont="1" applyFill="1" applyBorder="1" applyAlignment="1">
      <alignment horizontal="center"/>
    </xf>
    <xf numFmtId="0" fontId="22" fillId="0" borderId="0" xfId="0" applyFont="1"/>
    <xf numFmtId="0" fontId="26" fillId="0" borderId="0" xfId="0" applyFont="1"/>
    <xf numFmtId="9" fontId="25" fillId="0" borderId="80" xfId="0" applyNumberFormat="1" applyFont="1" applyBorder="1" applyAlignment="1">
      <alignment horizontal="center" vertical="center"/>
    </xf>
    <xf numFmtId="9" fontId="25" fillId="0" borderId="82" xfId="0" applyNumberFormat="1" applyFont="1" applyBorder="1" applyAlignment="1">
      <alignment horizontal="center" vertical="center"/>
    </xf>
  </cellXfs>
  <cellStyles count="4">
    <cellStyle name="Excel Built-in Normal" xfId="3" xr:uid="{12AA9C17-D31B-4D49-BE45-1EF7B71177CB}"/>
    <cellStyle name="Koma" xfId="1" builtinId="3"/>
    <cellStyle name="Normal" xfId="0" builtinId="0"/>
    <cellStyle name="Persen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E889-132C-47AB-A787-26FADA85E036}">
  <dimension ref="A1:T91"/>
  <sheetViews>
    <sheetView tabSelected="1" topLeftCell="J1" zoomScale="76" zoomScaleNormal="76" workbookViewId="0">
      <selection activeCell="T20" sqref="T20:T24"/>
    </sheetView>
  </sheetViews>
  <sheetFormatPr defaultRowHeight="14.4" x14ac:dyDescent="0.3"/>
  <cols>
    <col min="1" max="1" width="16" customWidth="1"/>
    <col min="2" max="2" width="21.77734375" customWidth="1"/>
    <col min="3" max="3" width="40.77734375" customWidth="1"/>
    <col min="4" max="4" width="30.77734375" customWidth="1"/>
    <col min="5" max="5" width="4.21875" hidden="1" customWidth="1"/>
    <col min="6" max="6" width="12.44140625" customWidth="1"/>
    <col min="7" max="7" width="83" customWidth="1"/>
    <col min="8" max="8" width="22.5546875" customWidth="1"/>
    <col min="9" max="19" width="20.77734375" customWidth="1"/>
    <col min="20" max="20" width="49" customWidth="1"/>
  </cols>
  <sheetData>
    <row r="1" spans="1:20" ht="23.4" x14ac:dyDescent="0.45">
      <c r="A1" s="544" t="s">
        <v>218</v>
      </c>
    </row>
    <row r="2" spans="1:20" ht="18" x14ac:dyDescent="0.35">
      <c r="A2" s="545" t="s">
        <v>219</v>
      </c>
    </row>
    <row r="3" spans="1:20" ht="18" x14ac:dyDescent="0.35">
      <c r="A3" s="545"/>
    </row>
    <row r="4" spans="1:20" ht="18" x14ac:dyDescent="0.35">
      <c r="A4" s="545" t="s">
        <v>220</v>
      </c>
    </row>
    <row r="5" spans="1:20" ht="24" thickBot="1" x14ac:dyDescent="0.5">
      <c r="H5" s="191">
        <v>2023</v>
      </c>
      <c r="I5" s="191"/>
      <c r="J5" s="191"/>
      <c r="K5" s="191"/>
      <c r="L5" s="191"/>
      <c r="M5" s="191"/>
      <c r="N5" s="191"/>
      <c r="O5" s="191"/>
      <c r="P5" s="126"/>
      <c r="Q5" s="126"/>
      <c r="R5" s="126"/>
      <c r="S5" s="126"/>
    </row>
    <row r="6" spans="1:20" ht="24" thickTop="1" x14ac:dyDescent="0.45">
      <c r="A6" s="320" t="s">
        <v>0</v>
      </c>
      <c r="B6" s="322" t="s">
        <v>1</v>
      </c>
      <c r="C6" s="323"/>
      <c r="D6" s="359" t="s">
        <v>2</v>
      </c>
      <c r="E6" s="361" t="s">
        <v>3</v>
      </c>
      <c r="F6" s="361" t="s">
        <v>4</v>
      </c>
      <c r="G6" s="361" t="s">
        <v>5</v>
      </c>
      <c r="H6" s="535" t="s">
        <v>130</v>
      </c>
      <c r="I6" s="536"/>
      <c r="J6" s="536"/>
      <c r="K6" s="537"/>
      <c r="L6" s="538" t="s">
        <v>132</v>
      </c>
      <c r="M6" s="539"/>
      <c r="N6" s="539"/>
      <c r="O6" s="540"/>
      <c r="P6" s="541" t="s">
        <v>200</v>
      </c>
      <c r="Q6" s="542"/>
      <c r="R6" s="542"/>
      <c r="S6" s="543"/>
      <c r="T6" s="503" t="s">
        <v>154</v>
      </c>
    </row>
    <row r="7" spans="1:20" ht="16.2" thickBot="1" x14ac:dyDescent="0.35">
      <c r="A7" s="321"/>
      <c r="B7" s="324"/>
      <c r="C7" s="325"/>
      <c r="D7" s="360"/>
      <c r="E7" s="362"/>
      <c r="F7" s="362"/>
      <c r="G7" s="362"/>
      <c r="H7" s="107" t="s">
        <v>156</v>
      </c>
      <c r="I7" s="108" t="s">
        <v>157</v>
      </c>
      <c r="J7" s="108" t="s">
        <v>158</v>
      </c>
      <c r="K7" s="109" t="s">
        <v>160</v>
      </c>
      <c r="L7" s="120" t="s">
        <v>156</v>
      </c>
      <c r="M7" s="108" t="s">
        <v>157</v>
      </c>
      <c r="N7" s="108" t="s">
        <v>158</v>
      </c>
      <c r="O7" s="109" t="s">
        <v>160</v>
      </c>
      <c r="P7" s="120" t="s">
        <v>156</v>
      </c>
      <c r="Q7" s="108" t="s">
        <v>157</v>
      </c>
      <c r="R7" s="108" t="s">
        <v>158</v>
      </c>
      <c r="S7" s="109" t="s">
        <v>160</v>
      </c>
      <c r="T7" s="504"/>
    </row>
    <row r="8" spans="1:20" ht="15" thickTop="1" x14ac:dyDescent="0.3">
      <c r="A8" s="302" t="s">
        <v>6</v>
      </c>
      <c r="B8" s="309" t="s">
        <v>7</v>
      </c>
      <c r="C8" s="340" t="s">
        <v>8</v>
      </c>
      <c r="D8" s="342" t="s">
        <v>155</v>
      </c>
      <c r="E8" s="344">
        <v>0.1</v>
      </c>
      <c r="F8" s="346">
        <v>0.95</v>
      </c>
      <c r="G8" s="3" t="s">
        <v>9</v>
      </c>
      <c r="H8" s="451">
        <v>0.95</v>
      </c>
      <c r="I8" s="280">
        <f>49924000+15377000</f>
        <v>65301000</v>
      </c>
      <c r="J8" s="246">
        <v>64615267</v>
      </c>
      <c r="K8" s="452">
        <f>J8/I8</f>
        <v>0.98949888975666533</v>
      </c>
      <c r="L8" s="402">
        <v>0.95</v>
      </c>
      <c r="M8" s="280">
        <v>35433000</v>
      </c>
      <c r="N8" s="246">
        <v>25323230</v>
      </c>
      <c r="O8" s="447">
        <f>N8/M8</f>
        <v>0.71467925380295205</v>
      </c>
      <c r="P8" s="455">
        <v>0.95</v>
      </c>
      <c r="Q8" s="457">
        <v>76353000</v>
      </c>
      <c r="R8" s="459">
        <v>60502000</v>
      </c>
      <c r="S8" s="461">
        <f>R8/Q8</f>
        <v>0.79239846502429501</v>
      </c>
      <c r="T8" s="450" t="s">
        <v>195</v>
      </c>
    </row>
    <row r="9" spans="1:20" x14ac:dyDescent="0.3">
      <c r="A9" s="303"/>
      <c r="B9" s="309"/>
      <c r="C9" s="340"/>
      <c r="D9" s="342"/>
      <c r="E9" s="344"/>
      <c r="F9" s="318"/>
      <c r="G9" s="4" t="s">
        <v>10</v>
      </c>
      <c r="H9" s="437"/>
      <c r="I9" s="281"/>
      <c r="J9" s="247"/>
      <c r="K9" s="453"/>
      <c r="L9" s="403"/>
      <c r="M9" s="281"/>
      <c r="N9" s="247"/>
      <c r="O9" s="448"/>
      <c r="P9" s="456"/>
      <c r="Q9" s="458"/>
      <c r="R9" s="460"/>
      <c r="S9" s="462"/>
      <c r="T9" s="446"/>
    </row>
    <row r="10" spans="1:20" ht="15" thickBot="1" x14ac:dyDescent="0.35">
      <c r="A10" s="303"/>
      <c r="B10" s="310"/>
      <c r="C10" s="341"/>
      <c r="D10" s="343"/>
      <c r="E10" s="345"/>
      <c r="F10" s="347"/>
      <c r="G10" s="15" t="s">
        <v>11</v>
      </c>
      <c r="H10" s="438"/>
      <c r="I10" s="282"/>
      <c r="J10" s="248"/>
      <c r="K10" s="454"/>
      <c r="L10" s="404"/>
      <c r="M10" s="282"/>
      <c r="N10" s="248"/>
      <c r="O10" s="449"/>
      <c r="P10" s="456"/>
      <c r="Q10" s="458"/>
      <c r="R10" s="460"/>
      <c r="S10" s="462"/>
      <c r="T10" s="446"/>
    </row>
    <row r="11" spans="1:20" ht="16.2" thickBot="1" x14ac:dyDescent="0.35">
      <c r="A11" s="303"/>
      <c r="B11" s="68"/>
      <c r="C11" s="69"/>
      <c r="D11" s="41"/>
      <c r="E11" s="42"/>
      <c r="F11" s="43"/>
      <c r="G11" s="44"/>
      <c r="H11" s="106" t="s">
        <v>159</v>
      </c>
      <c r="I11" s="112" t="s">
        <v>157</v>
      </c>
      <c r="J11" s="112" t="s">
        <v>158</v>
      </c>
      <c r="K11" s="111" t="s">
        <v>160</v>
      </c>
      <c r="L11" s="121" t="s">
        <v>159</v>
      </c>
      <c r="M11" s="112" t="s">
        <v>157</v>
      </c>
      <c r="N11" s="112" t="s">
        <v>158</v>
      </c>
      <c r="O11" s="111" t="s">
        <v>160</v>
      </c>
      <c r="P11" s="128" t="s">
        <v>159</v>
      </c>
      <c r="Q11" s="127" t="s">
        <v>157</v>
      </c>
      <c r="R11" s="127" t="s">
        <v>158</v>
      </c>
      <c r="S11" s="114" t="s">
        <v>160</v>
      </c>
      <c r="T11" s="534"/>
    </row>
    <row r="12" spans="1:20" ht="16.8" customHeight="1" x14ac:dyDescent="0.3">
      <c r="A12" s="303"/>
      <c r="B12" s="348" t="s">
        <v>12</v>
      </c>
      <c r="C12" s="349" t="s">
        <v>8</v>
      </c>
      <c r="D12" s="350" t="s">
        <v>13</v>
      </c>
      <c r="E12" s="353">
        <v>0.1</v>
      </c>
      <c r="F12" s="363">
        <v>0.95</v>
      </c>
      <c r="G12" s="6" t="s">
        <v>14</v>
      </c>
      <c r="H12" s="436">
        <v>0.95</v>
      </c>
      <c r="I12" s="249">
        <v>144491000</v>
      </c>
      <c r="J12" s="252">
        <v>93294400</v>
      </c>
      <c r="K12" s="439">
        <f>J12/I12</f>
        <v>0.6456762012858932</v>
      </c>
      <c r="L12" s="442">
        <v>0.95</v>
      </c>
      <c r="M12" s="249">
        <v>106108000</v>
      </c>
      <c r="N12" s="252">
        <v>138541350</v>
      </c>
      <c r="O12" s="443">
        <f>N12/M12</f>
        <v>1.3056635691936518</v>
      </c>
      <c r="P12" s="546">
        <v>0.95</v>
      </c>
      <c r="Q12" s="464">
        <v>105948000</v>
      </c>
      <c r="R12" s="507">
        <v>124427550</v>
      </c>
      <c r="S12" s="508">
        <f>R12/Q12</f>
        <v>1.174420942349077</v>
      </c>
      <c r="T12" s="446" t="s">
        <v>196</v>
      </c>
    </row>
    <row r="13" spans="1:20" ht="15.6" customHeight="1" x14ac:dyDescent="0.3">
      <c r="A13" s="303"/>
      <c r="B13" s="309"/>
      <c r="C13" s="340"/>
      <c r="D13" s="351"/>
      <c r="E13" s="354"/>
      <c r="F13" s="364"/>
      <c r="G13" s="17" t="s">
        <v>15</v>
      </c>
      <c r="H13" s="437"/>
      <c r="I13" s="250"/>
      <c r="J13" s="247"/>
      <c r="K13" s="440"/>
      <c r="L13" s="403"/>
      <c r="M13" s="250"/>
      <c r="N13" s="247"/>
      <c r="O13" s="444"/>
      <c r="P13" s="524"/>
      <c r="Q13" s="464"/>
      <c r="R13" s="507"/>
      <c r="S13" s="508"/>
      <c r="T13" s="446"/>
    </row>
    <row r="14" spans="1:20" ht="16.2" customHeight="1" thickBot="1" x14ac:dyDescent="0.35">
      <c r="A14" s="304"/>
      <c r="B14" s="310"/>
      <c r="C14" s="341"/>
      <c r="D14" s="352"/>
      <c r="E14" s="355"/>
      <c r="F14" s="365"/>
      <c r="G14" s="18" t="s">
        <v>16</v>
      </c>
      <c r="H14" s="438"/>
      <c r="I14" s="251"/>
      <c r="J14" s="248"/>
      <c r="K14" s="441"/>
      <c r="L14" s="404"/>
      <c r="M14" s="251"/>
      <c r="N14" s="248"/>
      <c r="O14" s="445"/>
      <c r="P14" s="547"/>
      <c r="Q14" s="464"/>
      <c r="R14" s="507"/>
      <c r="S14" s="508"/>
      <c r="T14" s="446"/>
    </row>
    <row r="15" spans="1:20" ht="15.6" x14ac:dyDescent="0.3">
      <c r="A15" s="299" t="s">
        <v>17</v>
      </c>
      <c r="B15" s="70"/>
      <c r="C15" s="71"/>
      <c r="D15" s="45"/>
      <c r="E15" s="46"/>
      <c r="F15" s="47"/>
      <c r="G15" s="48"/>
      <c r="H15" s="239" t="s">
        <v>133</v>
      </c>
      <c r="I15" s="253"/>
      <c r="J15" s="174" t="s">
        <v>131</v>
      </c>
      <c r="K15" s="151"/>
      <c r="L15" s="173" t="s">
        <v>133</v>
      </c>
      <c r="M15" s="253"/>
      <c r="N15" s="174" t="s">
        <v>131</v>
      </c>
      <c r="O15" s="151"/>
      <c r="P15" s="173" t="s">
        <v>133</v>
      </c>
      <c r="Q15" s="174"/>
      <c r="R15" s="150" t="s">
        <v>131</v>
      </c>
      <c r="S15" s="151"/>
      <c r="T15" s="534"/>
    </row>
    <row r="16" spans="1:20" ht="18" customHeight="1" x14ac:dyDescent="0.3">
      <c r="A16" s="300"/>
      <c r="B16" s="309" t="s">
        <v>18</v>
      </c>
      <c r="C16" s="326" t="s">
        <v>19</v>
      </c>
      <c r="D16" s="366" t="s">
        <v>20</v>
      </c>
      <c r="E16" s="367">
        <v>0.05</v>
      </c>
      <c r="F16" s="368">
        <v>0</v>
      </c>
      <c r="G16" s="16" t="s">
        <v>21</v>
      </c>
      <c r="H16" s="268">
        <v>0</v>
      </c>
      <c r="I16" s="427"/>
      <c r="J16" s="430">
        <v>1</v>
      </c>
      <c r="K16" s="431"/>
      <c r="L16" s="254" t="s">
        <v>183</v>
      </c>
      <c r="M16" s="255"/>
      <c r="N16" s="260">
        <v>1</v>
      </c>
      <c r="O16" s="261"/>
      <c r="P16" s="509" t="s">
        <v>183</v>
      </c>
      <c r="Q16" s="510"/>
      <c r="R16" s="515" t="s">
        <v>201</v>
      </c>
      <c r="S16" s="263"/>
      <c r="T16" s="426" t="s">
        <v>202</v>
      </c>
    </row>
    <row r="17" spans="1:20" ht="18" customHeight="1" x14ac:dyDescent="0.3">
      <c r="A17" s="300"/>
      <c r="B17" s="309"/>
      <c r="C17" s="326"/>
      <c r="D17" s="366"/>
      <c r="E17" s="367"/>
      <c r="F17" s="368"/>
      <c r="G17" s="6" t="s">
        <v>22</v>
      </c>
      <c r="H17" s="401"/>
      <c r="I17" s="428"/>
      <c r="J17" s="432"/>
      <c r="K17" s="433"/>
      <c r="L17" s="256"/>
      <c r="M17" s="257"/>
      <c r="N17" s="262"/>
      <c r="O17" s="263"/>
      <c r="P17" s="511"/>
      <c r="Q17" s="512"/>
      <c r="R17" s="515"/>
      <c r="S17" s="263"/>
      <c r="T17" s="426"/>
    </row>
    <row r="18" spans="1:20" ht="18.600000000000001" customHeight="1" thickBot="1" x14ac:dyDescent="0.35">
      <c r="A18" s="301"/>
      <c r="B18" s="309"/>
      <c r="C18" s="326"/>
      <c r="D18" s="366"/>
      <c r="E18" s="367"/>
      <c r="F18" s="368"/>
      <c r="G18" s="19" t="s">
        <v>23</v>
      </c>
      <c r="H18" s="269"/>
      <c r="I18" s="429"/>
      <c r="J18" s="434"/>
      <c r="K18" s="435"/>
      <c r="L18" s="258"/>
      <c r="M18" s="259"/>
      <c r="N18" s="264"/>
      <c r="O18" s="265"/>
      <c r="P18" s="513"/>
      <c r="Q18" s="514"/>
      <c r="R18" s="516"/>
      <c r="S18" s="265"/>
      <c r="T18" s="426"/>
    </row>
    <row r="19" spans="1:20" ht="16.05" customHeight="1" x14ac:dyDescent="0.3">
      <c r="A19" s="305" t="s">
        <v>24</v>
      </c>
      <c r="B19" s="70"/>
      <c r="C19" s="72"/>
      <c r="D19" s="49"/>
      <c r="E19" s="50"/>
      <c r="F19" s="51"/>
      <c r="G19" s="52"/>
      <c r="H19" s="225" t="s">
        <v>161</v>
      </c>
      <c r="I19" s="226"/>
      <c r="J19" s="170" t="s">
        <v>160</v>
      </c>
      <c r="K19" s="162"/>
      <c r="L19" s="169" t="s">
        <v>161</v>
      </c>
      <c r="M19" s="226"/>
      <c r="N19" s="170" t="s">
        <v>160</v>
      </c>
      <c r="O19" s="162"/>
      <c r="P19" s="133" t="s">
        <v>161</v>
      </c>
      <c r="Q19" s="131"/>
      <c r="R19" s="131" t="s">
        <v>160</v>
      </c>
      <c r="S19" s="132"/>
      <c r="T19" s="534"/>
    </row>
    <row r="20" spans="1:20" ht="15" customHeight="1" x14ac:dyDescent="0.3">
      <c r="A20" s="306"/>
      <c r="B20" s="348" t="s">
        <v>25</v>
      </c>
      <c r="C20" s="340" t="s">
        <v>26</v>
      </c>
      <c r="D20" s="380" t="s">
        <v>27</v>
      </c>
      <c r="E20" s="414">
        <v>0.1</v>
      </c>
      <c r="F20" s="383">
        <v>4.0000000000000001E-3</v>
      </c>
      <c r="G20" s="20" t="s">
        <v>28</v>
      </c>
      <c r="H20" s="227">
        <v>4.0000000000000001E-3</v>
      </c>
      <c r="I20" s="228"/>
      <c r="J20" s="233">
        <v>1.8E-3</v>
      </c>
      <c r="K20" s="234"/>
      <c r="L20" s="283">
        <v>4.0000000000000001E-3</v>
      </c>
      <c r="M20" s="284"/>
      <c r="N20" s="493">
        <v>2E-3</v>
      </c>
      <c r="O20" s="494"/>
      <c r="P20" s="517">
        <v>4.0000000000000001E-3</v>
      </c>
      <c r="Q20" s="518"/>
      <c r="R20" s="519">
        <v>2.0999999999999999E-3</v>
      </c>
      <c r="S20" s="520"/>
      <c r="T20" s="446" t="s">
        <v>205</v>
      </c>
    </row>
    <row r="21" spans="1:20" ht="15" customHeight="1" x14ac:dyDescent="0.3">
      <c r="A21" s="306"/>
      <c r="B21" s="309"/>
      <c r="C21" s="340"/>
      <c r="D21" s="381"/>
      <c r="E21" s="414"/>
      <c r="F21" s="384"/>
      <c r="G21" s="67" t="s">
        <v>29</v>
      </c>
      <c r="H21" s="229"/>
      <c r="I21" s="230"/>
      <c r="J21" s="235"/>
      <c r="K21" s="236"/>
      <c r="L21" s="285"/>
      <c r="M21" s="286"/>
      <c r="N21" s="495"/>
      <c r="O21" s="496"/>
      <c r="P21" s="517"/>
      <c r="Q21" s="518"/>
      <c r="R21" s="519"/>
      <c r="S21" s="520"/>
      <c r="T21" s="446"/>
    </row>
    <row r="22" spans="1:20" ht="15" customHeight="1" x14ac:dyDescent="0.3">
      <c r="A22" s="306"/>
      <c r="B22" s="309"/>
      <c r="C22" s="349" t="s">
        <v>30</v>
      </c>
      <c r="D22" s="381"/>
      <c r="E22" s="414"/>
      <c r="F22" s="384"/>
      <c r="G22" s="6" t="s">
        <v>31</v>
      </c>
      <c r="H22" s="229"/>
      <c r="I22" s="230"/>
      <c r="J22" s="235"/>
      <c r="K22" s="236"/>
      <c r="L22" s="285"/>
      <c r="M22" s="286"/>
      <c r="N22" s="495"/>
      <c r="O22" s="496"/>
      <c r="P22" s="517"/>
      <c r="Q22" s="518"/>
      <c r="R22" s="519"/>
      <c r="S22" s="520"/>
      <c r="T22" s="446"/>
    </row>
    <row r="23" spans="1:20" ht="15" customHeight="1" x14ac:dyDescent="0.3">
      <c r="A23" s="306"/>
      <c r="B23" s="309"/>
      <c r="C23" s="340"/>
      <c r="D23" s="381"/>
      <c r="E23" s="414"/>
      <c r="F23" s="384"/>
      <c r="G23" s="16" t="s">
        <v>32</v>
      </c>
      <c r="H23" s="229"/>
      <c r="I23" s="230"/>
      <c r="J23" s="235"/>
      <c r="K23" s="236"/>
      <c r="L23" s="285"/>
      <c r="M23" s="286"/>
      <c r="N23" s="495"/>
      <c r="O23" s="496"/>
      <c r="P23" s="517"/>
      <c r="Q23" s="518"/>
      <c r="R23" s="519"/>
      <c r="S23" s="520"/>
      <c r="T23" s="446"/>
    </row>
    <row r="24" spans="1:20" ht="15" customHeight="1" thickBot="1" x14ac:dyDescent="0.35">
      <c r="A24" s="306"/>
      <c r="B24" s="309"/>
      <c r="C24" s="341"/>
      <c r="D24" s="382"/>
      <c r="E24" s="415"/>
      <c r="F24" s="385"/>
      <c r="G24" s="21" t="s">
        <v>33</v>
      </c>
      <c r="H24" s="231"/>
      <c r="I24" s="232"/>
      <c r="J24" s="237"/>
      <c r="K24" s="238"/>
      <c r="L24" s="287"/>
      <c r="M24" s="288"/>
      <c r="N24" s="497"/>
      <c r="O24" s="498"/>
      <c r="P24" s="517"/>
      <c r="Q24" s="518"/>
      <c r="R24" s="519"/>
      <c r="S24" s="520"/>
      <c r="T24" s="446"/>
    </row>
    <row r="25" spans="1:20" ht="16.2" thickBot="1" x14ac:dyDescent="0.35">
      <c r="A25" s="306"/>
      <c r="B25" s="310"/>
      <c r="C25" s="1"/>
      <c r="D25" s="53"/>
      <c r="E25" s="54"/>
      <c r="F25" s="55"/>
      <c r="G25" s="56"/>
      <c r="H25" s="239" t="s">
        <v>162</v>
      </c>
      <c r="I25" s="174"/>
      <c r="J25" s="170" t="s">
        <v>160</v>
      </c>
      <c r="K25" s="162"/>
      <c r="L25" s="173" t="s">
        <v>162</v>
      </c>
      <c r="M25" s="174"/>
      <c r="N25" s="170" t="s">
        <v>160</v>
      </c>
      <c r="O25" s="162"/>
      <c r="P25" s="129" t="s">
        <v>162</v>
      </c>
      <c r="Q25" s="130"/>
      <c r="R25" s="131" t="s">
        <v>160</v>
      </c>
      <c r="S25" s="132"/>
      <c r="T25" s="534"/>
    </row>
    <row r="26" spans="1:20" ht="16.2" customHeight="1" x14ac:dyDescent="0.3">
      <c r="A26" s="306"/>
      <c r="B26" s="416" t="s">
        <v>34</v>
      </c>
      <c r="C26" s="418" t="s">
        <v>35</v>
      </c>
      <c r="D26" s="380" t="s">
        <v>36</v>
      </c>
      <c r="E26" s="471">
        <v>0.2</v>
      </c>
      <c r="F26" s="472">
        <v>0.05</v>
      </c>
      <c r="G26" s="37" t="s">
        <v>37</v>
      </c>
      <c r="H26" s="240">
        <v>0.05</v>
      </c>
      <c r="I26" s="241"/>
      <c r="J26" s="233">
        <v>3.8E-3</v>
      </c>
      <c r="K26" s="234"/>
      <c r="L26" s="289">
        <v>0.05</v>
      </c>
      <c r="M26" s="241"/>
      <c r="N26" s="233">
        <v>3.0999999999999999E-3</v>
      </c>
      <c r="O26" s="234"/>
      <c r="P26" s="524">
        <v>0.05</v>
      </c>
      <c r="Q26" s="525"/>
      <c r="R26" s="142">
        <v>5.4999999999999997E-3</v>
      </c>
      <c r="S26" s="143"/>
      <c r="T26" s="426" t="s">
        <v>203</v>
      </c>
    </row>
    <row r="27" spans="1:20" ht="14.4" customHeight="1" x14ac:dyDescent="0.3">
      <c r="A27" s="306"/>
      <c r="B27" s="417"/>
      <c r="C27" s="319"/>
      <c r="D27" s="381"/>
      <c r="E27" s="414"/>
      <c r="F27" s="473"/>
      <c r="G27" s="38" t="s">
        <v>38</v>
      </c>
      <c r="H27" s="242"/>
      <c r="I27" s="243"/>
      <c r="J27" s="235"/>
      <c r="K27" s="236"/>
      <c r="L27" s="290"/>
      <c r="M27" s="243"/>
      <c r="N27" s="235"/>
      <c r="O27" s="236"/>
      <c r="P27" s="524"/>
      <c r="Q27" s="525"/>
      <c r="R27" s="142"/>
      <c r="S27" s="143"/>
      <c r="T27" s="426"/>
    </row>
    <row r="28" spans="1:20" ht="14.4" customHeight="1" x14ac:dyDescent="0.3">
      <c r="A28" s="306"/>
      <c r="B28" s="417"/>
      <c r="C28" s="319"/>
      <c r="D28" s="381"/>
      <c r="E28" s="414"/>
      <c r="F28" s="473"/>
      <c r="G28" s="39" t="s">
        <v>39</v>
      </c>
      <c r="H28" s="242"/>
      <c r="I28" s="243"/>
      <c r="J28" s="235"/>
      <c r="K28" s="236"/>
      <c r="L28" s="290"/>
      <c r="M28" s="243"/>
      <c r="N28" s="235"/>
      <c r="O28" s="236"/>
      <c r="P28" s="524"/>
      <c r="Q28" s="525"/>
      <c r="R28" s="142"/>
      <c r="S28" s="143"/>
      <c r="T28" s="426"/>
    </row>
    <row r="29" spans="1:20" ht="15" customHeight="1" thickBot="1" x14ac:dyDescent="0.35">
      <c r="A29" s="306"/>
      <c r="B29" s="417"/>
      <c r="C29" s="319"/>
      <c r="D29" s="382"/>
      <c r="E29" s="415"/>
      <c r="F29" s="474"/>
      <c r="G29" s="40" t="s">
        <v>40</v>
      </c>
      <c r="H29" s="244"/>
      <c r="I29" s="245"/>
      <c r="J29" s="237"/>
      <c r="K29" s="238"/>
      <c r="L29" s="291"/>
      <c r="M29" s="245"/>
      <c r="N29" s="237"/>
      <c r="O29" s="238"/>
      <c r="P29" s="524"/>
      <c r="Q29" s="525"/>
      <c r="R29" s="142"/>
      <c r="S29" s="143"/>
      <c r="T29" s="426"/>
    </row>
    <row r="30" spans="1:20" ht="15.6" x14ac:dyDescent="0.3">
      <c r="A30" s="306"/>
      <c r="B30" s="417"/>
      <c r="C30" s="73"/>
      <c r="D30" s="57"/>
      <c r="E30" s="58"/>
      <c r="F30" s="59"/>
      <c r="G30" s="60"/>
      <c r="H30" s="225" t="s">
        <v>163</v>
      </c>
      <c r="I30" s="170"/>
      <c r="J30" s="170" t="s">
        <v>160</v>
      </c>
      <c r="K30" s="162"/>
      <c r="L30" s="169" t="s">
        <v>163</v>
      </c>
      <c r="M30" s="170"/>
      <c r="N30" s="170" t="s">
        <v>160</v>
      </c>
      <c r="O30" s="162"/>
      <c r="P30" s="133" t="s">
        <v>163</v>
      </c>
      <c r="Q30" s="131"/>
      <c r="R30" s="131" t="s">
        <v>160</v>
      </c>
      <c r="S30" s="132"/>
      <c r="T30" s="534"/>
    </row>
    <row r="31" spans="1:20" ht="15.6" customHeight="1" x14ac:dyDescent="0.3">
      <c r="A31" s="306"/>
      <c r="B31" s="417"/>
      <c r="C31" s="475" t="s">
        <v>41</v>
      </c>
      <c r="D31" s="478" t="s">
        <v>42</v>
      </c>
      <c r="E31" s="481">
        <v>0.1</v>
      </c>
      <c r="F31" s="484" t="s">
        <v>43</v>
      </c>
      <c r="G31" s="39" t="s">
        <v>44</v>
      </c>
      <c r="H31" s="268" t="s">
        <v>43</v>
      </c>
      <c r="I31" s="176"/>
      <c r="J31" s="487">
        <v>0.99</v>
      </c>
      <c r="K31" s="488"/>
      <c r="L31" s="175" t="s">
        <v>43</v>
      </c>
      <c r="M31" s="176"/>
      <c r="N31" s="487">
        <v>0.99</v>
      </c>
      <c r="O31" s="488"/>
      <c r="P31" s="134" t="s">
        <v>43</v>
      </c>
      <c r="Q31" s="135"/>
      <c r="R31" s="140">
        <f>100%-R26</f>
        <v>0.99450000000000005</v>
      </c>
      <c r="S31" s="141"/>
      <c r="T31" s="446" t="s">
        <v>199</v>
      </c>
    </row>
    <row r="32" spans="1:20" ht="15.6" customHeight="1" x14ac:dyDescent="0.3">
      <c r="A32" s="306"/>
      <c r="B32" s="417"/>
      <c r="C32" s="476"/>
      <c r="D32" s="479"/>
      <c r="E32" s="482"/>
      <c r="F32" s="485"/>
      <c r="G32" s="38" t="s">
        <v>45</v>
      </c>
      <c r="H32" s="401"/>
      <c r="I32" s="388"/>
      <c r="J32" s="489"/>
      <c r="K32" s="490"/>
      <c r="L32" s="387"/>
      <c r="M32" s="388"/>
      <c r="N32" s="489"/>
      <c r="O32" s="490"/>
      <c r="P32" s="136"/>
      <c r="Q32" s="137"/>
      <c r="R32" s="142"/>
      <c r="S32" s="143"/>
      <c r="T32" s="446"/>
    </row>
    <row r="33" spans="1:20" ht="16.2" customHeight="1" thickBot="1" x14ac:dyDescent="0.35">
      <c r="A33" s="306"/>
      <c r="B33" s="417"/>
      <c r="C33" s="477"/>
      <c r="D33" s="480"/>
      <c r="E33" s="483"/>
      <c r="F33" s="486"/>
      <c r="G33" s="40" t="s">
        <v>46</v>
      </c>
      <c r="H33" s="269"/>
      <c r="I33" s="178"/>
      <c r="J33" s="491"/>
      <c r="K33" s="492"/>
      <c r="L33" s="177"/>
      <c r="M33" s="178"/>
      <c r="N33" s="491"/>
      <c r="O33" s="492"/>
      <c r="P33" s="138"/>
      <c r="Q33" s="139"/>
      <c r="R33" s="144"/>
      <c r="S33" s="145"/>
      <c r="T33" s="446"/>
    </row>
    <row r="34" spans="1:20" ht="16.05" customHeight="1" x14ac:dyDescent="0.3">
      <c r="A34" s="306"/>
      <c r="B34" s="308" t="s">
        <v>47</v>
      </c>
      <c r="C34" s="73"/>
      <c r="D34" s="61"/>
      <c r="E34" s="62"/>
      <c r="F34" s="63"/>
      <c r="G34" s="60"/>
      <c r="H34" s="113" t="s">
        <v>191</v>
      </c>
      <c r="I34" s="115" t="s">
        <v>192</v>
      </c>
      <c r="J34" s="110" t="s">
        <v>193</v>
      </c>
      <c r="K34" s="114" t="s">
        <v>160</v>
      </c>
      <c r="L34" s="113" t="s">
        <v>191</v>
      </c>
      <c r="M34" s="115" t="s">
        <v>192</v>
      </c>
      <c r="N34" s="110" t="s">
        <v>193</v>
      </c>
      <c r="O34" s="114" t="s">
        <v>160</v>
      </c>
      <c r="P34" s="113" t="s">
        <v>191</v>
      </c>
      <c r="Q34" s="115" t="s">
        <v>192</v>
      </c>
      <c r="R34" s="110" t="s">
        <v>193</v>
      </c>
      <c r="S34" s="114" t="s">
        <v>160</v>
      </c>
      <c r="T34" s="534"/>
    </row>
    <row r="35" spans="1:20" ht="14.4" customHeight="1" x14ac:dyDescent="0.3">
      <c r="A35" s="306"/>
      <c r="B35" s="309"/>
      <c r="C35" s="319" t="s">
        <v>48</v>
      </c>
      <c r="D35" s="318" t="s">
        <v>49</v>
      </c>
      <c r="E35" s="346">
        <v>0.1</v>
      </c>
      <c r="F35" s="376" t="s">
        <v>190</v>
      </c>
      <c r="G35" s="77" t="s">
        <v>50</v>
      </c>
      <c r="H35" s="216">
        <v>0.95</v>
      </c>
      <c r="I35" s="219">
        <v>1.2E-2</v>
      </c>
      <c r="J35" s="222">
        <v>1.55E-2</v>
      </c>
      <c r="K35" s="213">
        <f>J35/I35</f>
        <v>1.2916666666666667</v>
      </c>
      <c r="L35" s="465">
        <v>0.95</v>
      </c>
      <c r="M35" s="192">
        <v>1.2E-2</v>
      </c>
      <c r="N35" s="195">
        <v>1.6469999999999999E-2</v>
      </c>
      <c r="O35" s="213">
        <f>N35/M35</f>
        <v>1.3724999999999998</v>
      </c>
      <c r="P35" s="463">
        <v>0.95</v>
      </c>
      <c r="Q35" s="219">
        <v>1.2E-2</v>
      </c>
      <c r="R35" s="521">
        <v>1.7680000000000001E-2</v>
      </c>
      <c r="S35" s="523">
        <f>R35/Q35</f>
        <v>1.4733333333333334</v>
      </c>
      <c r="T35" s="446" t="s">
        <v>204</v>
      </c>
    </row>
    <row r="36" spans="1:20" ht="15.6" customHeight="1" x14ac:dyDescent="0.3">
      <c r="A36" s="306"/>
      <c r="B36" s="309"/>
      <c r="C36" s="319"/>
      <c r="D36" s="318"/>
      <c r="E36" s="318"/>
      <c r="F36" s="376"/>
      <c r="G36" s="78" t="s">
        <v>51</v>
      </c>
      <c r="H36" s="217"/>
      <c r="I36" s="220"/>
      <c r="J36" s="223"/>
      <c r="K36" s="214"/>
      <c r="L36" s="466"/>
      <c r="M36" s="193"/>
      <c r="N36" s="196"/>
      <c r="O36" s="214"/>
      <c r="P36" s="463"/>
      <c r="Q36" s="220"/>
      <c r="R36" s="522"/>
      <c r="S36" s="523"/>
      <c r="T36" s="446"/>
    </row>
    <row r="37" spans="1:20" ht="15.6" customHeight="1" x14ac:dyDescent="0.3">
      <c r="A37" s="306"/>
      <c r="B37" s="309"/>
      <c r="C37" s="319"/>
      <c r="D37" s="318"/>
      <c r="E37" s="318"/>
      <c r="F37" s="376"/>
      <c r="G37" s="35" t="s">
        <v>52</v>
      </c>
      <c r="H37" s="217"/>
      <c r="I37" s="220"/>
      <c r="J37" s="223"/>
      <c r="K37" s="214"/>
      <c r="L37" s="466"/>
      <c r="M37" s="193"/>
      <c r="N37" s="196"/>
      <c r="O37" s="214"/>
      <c r="P37" s="463"/>
      <c r="Q37" s="220"/>
      <c r="R37" s="522"/>
      <c r="S37" s="523"/>
      <c r="T37" s="446"/>
    </row>
    <row r="38" spans="1:20" ht="15.6" customHeight="1" x14ac:dyDescent="0.3">
      <c r="A38" s="306"/>
      <c r="B38" s="309"/>
      <c r="C38" s="319"/>
      <c r="D38" s="318"/>
      <c r="E38" s="318"/>
      <c r="F38" s="376"/>
      <c r="G38" s="79" t="s">
        <v>53</v>
      </c>
      <c r="H38" s="217"/>
      <c r="I38" s="220"/>
      <c r="J38" s="223"/>
      <c r="K38" s="214"/>
      <c r="L38" s="466"/>
      <c r="M38" s="193"/>
      <c r="N38" s="196"/>
      <c r="O38" s="214"/>
      <c r="P38" s="463"/>
      <c r="Q38" s="220"/>
      <c r="R38" s="522"/>
      <c r="S38" s="523"/>
      <c r="T38" s="446"/>
    </row>
    <row r="39" spans="1:20" ht="15.6" customHeight="1" x14ac:dyDescent="0.3">
      <c r="A39" s="306"/>
      <c r="B39" s="309"/>
      <c r="C39" s="319"/>
      <c r="D39" s="318"/>
      <c r="E39" s="318"/>
      <c r="F39" s="376"/>
      <c r="G39" s="79" t="s">
        <v>54</v>
      </c>
      <c r="H39" s="217"/>
      <c r="I39" s="220"/>
      <c r="J39" s="223"/>
      <c r="K39" s="214"/>
      <c r="L39" s="466"/>
      <c r="M39" s="193"/>
      <c r="N39" s="196"/>
      <c r="O39" s="214"/>
      <c r="P39" s="463"/>
      <c r="Q39" s="220"/>
      <c r="R39" s="522"/>
      <c r="S39" s="523"/>
      <c r="T39" s="446"/>
    </row>
    <row r="40" spans="1:20" ht="15.6" customHeight="1" x14ac:dyDescent="0.3">
      <c r="A40" s="306"/>
      <c r="B40" s="309"/>
      <c r="C40" s="319"/>
      <c r="D40" s="318"/>
      <c r="E40" s="318"/>
      <c r="F40" s="376"/>
      <c r="G40" s="78" t="s">
        <v>55</v>
      </c>
      <c r="H40" s="217"/>
      <c r="I40" s="220"/>
      <c r="J40" s="223"/>
      <c r="K40" s="214"/>
      <c r="L40" s="466"/>
      <c r="M40" s="193"/>
      <c r="N40" s="196"/>
      <c r="O40" s="214"/>
      <c r="P40" s="463"/>
      <c r="Q40" s="220"/>
      <c r="R40" s="522"/>
      <c r="S40" s="523"/>
      <c r="T40" s="446"/>
    </row>
    <row r="41" spans="1:20" ht="16.2" customHeight="1" thickBot="1" x14ac:dyDescent="0.35">
      <c r="A41" s="306"/>
      <c r="B41" s="309"/>
      <c r="C41" s="319"/>
      <c r="D41" s="318"/>
      <c r="E41" s="318"/>
      <c r="F41" s="376"/>
      <c r="G41" s="24" t="s">
        <v>56</v>
      </c>
      <c r="H41" s="218"/>
      <c r="I41" s="221"/>
      <c r="J41" s="224"/>
      <c r="K41" s="215"/>
      <c r="L41" s="467"/>
      <c r="M41" s="194"/>
      <c r="N41" s="197"/>
      <c r="O41" s="215"/>
      <c r="P41" s="463"/>
      <c r="Q41" s="221"/>
      <c r="R41" s="522"/>
      <c r="S41" s="523"/>
      <c r="T41" s="446"/>
    </row>
    <row r="42" spans="1:20" ht="30" customHeight="1" x14ac:dyDescent="0.3">
      <c r="A42" s="306"/>
      <c r="B42" s="309"/>
      <c r="C42" s="73"/>
      <c r="D42" s="66"/>
      <c r="E42" s="318"/>
      <c r="F42" s="65"/>
      <c r="G42" s="64"/>
      <c r="H42" s="117" t="s">
        <v>179</v>
      </c>
      <c r="I42" s="118" t="s">
        <v>181</v>
      </c>
      <c r="J42" s="116" t="s">
        <v>182</v>
      </c>
      <c r="K42" s="114" t="s">
        <v>160</v>
      </c>
      <c r="L42" s="123" t="s">
        <v>179</v>
      </c>
      <c r="M42" s="118" t="s">
        <v>181</v>
      </c>
      <c r="N42" s="116" t="s">
        <v>182</v>
      </c>
      <c r="O42" s="114" t="s">
        <v>160</v>
      </c>
      <c r="P42" s="123" t="s">
        <v>179</v>
      </c>
      <c r="Q42" s="118" t="s">
        <v>181</v>
      </c>
      <c r="R42" s="116" t="s">
        <v>182</v>
      </c>
      <c r="S42" s="114" t="s">
        <v>160</v>
      </c>
      <c r="T42" s="534"/>
    </row>
    <row r="43" spans="1:20" ht="14.4" customHeight="1" x14ac:dyDescent="0.3">
      <c r="A43" s="306"/>
      <c r="B43" s="309"/>
      <c r="C43" s="319" t="s">
        <v>57</v>
      </c>
      <c r="D43" s="318" t="s">
        <v>180</v>
      </c>
      <c r="E43" s="318"/>
      <c r="F43" s="315" t="s">
        <v>178</v>
      </c>
      <c r="G43" s="79" t="s">
        <v>58</v>
      </c>
      <c r="H43" s="468">
        <v>0.95</v>
      </c>
      <c r="I43" s="198">
        <v>3.3000000000000002E-2</v>
      </c>
      <c r="J43" s="201">
        <v>2.8700000000000002E-3</v>
      </c>
      <c r="K43" s="337">
        <f>J43/I43</f>
        <v>8.6969696969696975E-2</v>
      </c>
      <c r="L43" s="336">
        <v>0.95</v>
      </c>
      <c r="M43" s="198">
        <v>3.3000000000000002E-2</v>
      </c>
      <c r="N43" s="201">
        <v>3.14E-3</v>
      </c>
      <c r="O43" s="337">
        <f>N43/M43</f>
        <v>9.5151515151515154E-2</v>
      </c>
      <c r="P43" s="336">
        <v>0.95</v>
      </c>
      <c r="Q43" s="198">
        <v>3.3000000000000002E-2</v>
      </c>
      <c r="R43" s="201">
        <v>3.14E-3</v>
      </c>
      <c r="S43" s="337">
        <f>R43/Q43</f>
        <v>9.5151515151515154E-2</v>
      </c>
      <c r="T43" s="446" t="s">
        <v>198</v>
      </c>
    </row>
    <row r="44" spans="1:20" ht="15.6" customHeight="1" x14ac:dyDescent="0.3">
      <c r="A44" s="306"/>
      <c r="B44" s="309"/>
      <c r="C44" s="319"/>
      <c r="D44" s="318"/>
      <c r="E44" s="318"/>
      <c r="F44" s="315"/>
      <c r="G44" s="79" t="s">
        <v>59</v>
      </c>
      <c r="H44" s="469"/>
      <c r="I44" s="199"/>
      <c r="J44" s="202"/>
      <c r="K44" s="338"/>
      <c r="L44" s="136"/>
      <c r="M44" s="199"/>
      <c r="N44" s="202"/>
      <c r="O44" s="338"/>
      <c r="P44" s="136"/>
      <c r="Q44" s="199"/>
      <c r="R44" s="202"/>
      <c r="S44" s="338"/>
      <c r="T44" s="446"/>
    </row>
    <row r="45" spans="1:20" ht="15.6" customHeight="1" x14ac:dyDescent="0.3">
      <c r="A45" s="306"/>
      <c r="B45" s="309"/>
      <c r="C45" s="319"/>
      <c r="D45" s="318"/>
      <c r="E45" s="318"/>
      <c r="F45" s="315"/>
      <c r="G45" s="78" t="s">
        <v>60</v>
      </c>
      <c r="H45" s="469"/>
      <c r="I45" s="199"/>
      <c r="J45" s="202"/>
      <c r="K45" s="338"/>
      <c r="L45" s="136"/>
      <c r="M45" s="199"/>
      <c r="N45" s="202"/>
      <c r="O45" s="338"/>
      <c r="P45" s="136"/>
      <c r="Q45" s="199"/>
      <c r="R45" s="202"/>
      <c r="S45" s="338"/>
      <c r="T45" s="446"/>
    </row>
    <row r="46" spans="1:20" ht="16.2" customHeight="1" thickBot="1" x14ac:dyDescent="0.35">
      <c r="A46" s="306"/>
      <c r="B46" s="309"/>
      <c r="C46" s="319"/>
      <c r="D46" s="318"/>
      <c r="E46" s="318"/>
      <c r="F46" s="315"/>
      <c r="G46" s="24" t="s">
        <v>61</v>
      </c>
      <c r="H46" s="470"/>
      <c r="I46" s="200"/>
      <c r="J46" s="203"/>
      <c r="K46" s="339"/>
      <c r="L46" s="138"/>
      <c r="M46" s="200"/>
      <c r="N46" s="203"/>
      <c r="O46" s="339"/>
      <c r="P46" s="138"/>
      <c r="Q46" s="200"/>
      <c r="R46" s="203"/>
      <c r="S46" s="339"/>
      <c r="T46" s="446"/>
    </row>
    <row r="47" spans="1:20" ht="15.6" x14ac:dyDescent="0.3">
      <c r="A47" s="306"/>
      <c r="B47" s="309"/>
      <c r="C47" s="73"/>
      <c r="D47" s="66"/>
      <c r="E47" s="318"/>
      <c r="F47" s="74"/>
      <c r="G47" s="64"/>
      <c r="H47" s="113" t="s">
        <v>194</v>
      </c>
      <c r="I47" s="110" t="s">
        <v>165</v>
      </c>
      <c r="J47" s="115" t="s">
        <v>166</v>
      </c>
      <c r="K47" s="111" t="s">
        <v>160</v>
      </c>
      <c r="L47" s="122" t="s">
        <v>164</v>
      </c>
      <c r="M47" s="110" t="s">
        <v>165</v>
      </c>
      <c r="N47" s="115" t="s">
        <v>166</v>
      </c>
      <c r="O47" s="111" t="s">
        <v>160</v>
      </c>
      <c r="P47" s="122" t="s">
        <v>164</v>
      </c>
      <c r="Q47" s="110" t="s">
        <v>165</v>
      </c>
      <c r="R47" s="115" t="s">
        <v>166</v>
      </c>
      <c r="S47" s="114" t="s">
        <v>160</v>
      </c>
      <c r="T47" s="534"/>
    </row>
    <row r="48" spans="1:20" ht="15.6" customHeight="1" x14ac:dyDescent="0.3">
      <c r="A48" s="306"/>
      <c r="B48" s="309"/>
      <c r="C48" s="319" t="s">
        <v>62</v>
      </c>
      <c r="D48" s="318" t="s">
        <v>184</v>
      </c>
      <c r="E48" s="318"/>
      <c r="F48" s="315" t="s">
        <v>185</v>
      </c>
      <c r="G48" s="79" t="s">
        <v>63</v>
      </c>
      <c r="H48" s="468">
        <v>0.95</v>
      </c>
      <c r="I48" s="204">
        <v>0.06</v>
      </c>
      <c r="J48" s="395">
        <v>4.6899999999999997E-2</v>
      </c>
      <c r="K48" s="337">
        <f>J48/I48</f>
        <v>0.78166666666666662</v>
      </c>
      <c r="L48" s="336">
        <v>0.95</v>
      </c>
      <c r="M48" s="204">
        <v>0.06</v>
      </c>
      <c r="N48" s="204">
        <v>6.6000000000000003E-2</v>
      </c>
      <c r="O48" s="333">
        <f>N48/M48</f>
        <v>1.1000000000000001</v>
      </c>
      <c r="P48" s="336">
        <v>0.95</v>
      </c>
      <c r="Q48" s="204">
        <v>0.06</v>
      </c>
      <c r="R48" s="204">
        <v>7.8E-2</v>
      </c>
      <c r="S48" s="333">
        <f>R48/Q48</f>
        <v>1.3</v>
      </c>
      <c r="T48" s="426" t="s">
        <v>213</v>
      </c>
    </row>
    <row r="49" spans="1:20" ht="15.6" customHeight="1" x14ac:dyDescent="0.3">
      <c r="A49" s="306"/>
      <c r="B49" s="309"/>
      <c r="C49" s="319"/>
      <c r="D49" s="318"/>
      <c r="E49" s="318"/>
      <c r="F49" s="315"/>
      <c r="G49" s="78" t="s">
        <v>64</v>
      </c>
      <c r="H49" s="469"/>
      <c r="I49" s="205"/>
      <c r="J49" s="396"/>
      <c r="K49" s="338"/>
      <c r="L49" s="136"/>
      <c r="M49" s="205"/>
      <c r="N49" s="205"/>
      <c r="O49" s="334"/>
      <c r="P49" s="136"/>
      <c r="Q49" s="205"/>
      <c r="R49" s="205"/>
      <c r="S49" s="334"/>
      <c r="T49" s="426"/>
    </row>
    <row r="50" spans="1:20" ht="15.6" customHeight="1" x14ac:dyDescent="0.3">
      <c r="A50" s="306"/>
      <c r="B50" s="309"/>
      <c r="C50" s="319"/>
      <c r="D50" s="318"/>
      <c r="E50" s="318"/>
      <c r="F50" s="315"/>
      <c r="G50" s="78" t="s">
        <v>65</v>
      </c>
      <c r="H50" s="469"/>
      <c r="I50" s="205"/>
      <c r="J50" s="396"/>
      <c r="K50" s="338"/>
      <c r="L50" s="136"/>
      <c r="M50" s="205"/>
      <c r="N50" s="205"/>
      <c r="O50" s="334"/>
      <c r="P50" s="136"/>
      <c r="Q50" s="205"/>
      <c r="R50" s="205"/>
      <c r="S50" s="334"/>
      <c r="T50" s="426"/>
    </row>
    <row r="51" spans="1:20" ht="16.2" customHeight="1" thickBot="1" x14ac:dyDescent="0.35">
      <c r="A51" s="306"/>
      <c r="B51" s="309"/>
      <c r="C51" s="319"/>
      <c r="D51" s="318"/>
      <c r="E51" s="318"/>
      <c r="F51" s="315"/>
      <c r="G51" s="24" t="s">
        <v>66</v>
      </c>
      <c r="H51" s="470"/>
      <c r="I51" s="206"/>
      <c r="J51" s="397"/>
      <c r="K51" s="339"/>
      <c r="L51" s="138"/>
      <c r="M51" s="206"/>
      <c r="N51" s="206"/>
      <c r="O51" s="335"/>
      <c r="P51" s="138"/>
      <c r="Q51" s="206"/>
      <c r="R51" s="206"/>
      <c r="S51" s="335"/>
      <c r="T51" s="426"/>
    </row>
    <row r="52" spans="1:20" ht="31.2" x14ac:dyDescent="0.3">
      <c r="A52" s="306"/>
      <c r="B52" s="309"/>
      <c r="C52" s="73"/>
      <c r="D52" s="66"/>
      <c r="E52" s="318"/>
      <c r="F52" s="74"/>
      <c r="G52" s="64"/>
      <c r="H52" s="113" t="s">
        <v>167</v>
      </c>
      <c r="I52" s="110" t="s">
        <v>189</v>
      </c>
      <c r="J52" s="115" t="s">
        <v>169</v>
      </c>
      <c r="K52" s="111" t="s">
        <v>131</v>
      </c>
      <c r="L52" s="122" t="s">
        <v>167</v>
      </c>
      <c r="M52" s="110" t="s">
        <v>168</v>
      </c>
      <c r="N52" s="115" t="s">
        <v>169</v>
      </c>
      <c r="O52" s="111" t="s">
        <v>131</v>
      </c>
      <c r="P52" s="122" t="s">
        <v>206</v>
      </c>
      <c r="Q52" s="118" t="s">
        <v>207</v>
      </c>
      <c r="R52" s="115" t="s">
        <v>208</v>
      </c>
      <c r="S52" s="114" t="s">
        <v>131</v>
      </c>
      <c r="T52" s="534"/>
    </row>
    <row r="53" spans="1:20" ht="14.4" customHeight="1" x14ac:dyDescent="0.3">
      <c r="A53" s="306"/>
      <c r="B53" s="309"/>
      <c r="C53" s="319" t="s">
        <v>67</v>
      </c>
      <c r="D53" s="318" t="s">
        <v>186</v>
      </c>
      <c r="E53" s="318"/>
      <c r="F53" s="356" t="s">
        <v>187</v>
      </c>
      <c r="G53" s="79" t="s">
        <v>188</v>
      </c>
      <c r="H53" s="468">
        <v>0.95</v>
      </c>
      <c r="I53" s="210">
        <v>5.0000000000000001E-4</v>
      </c>
      <c r="J53" s="398">
        <v>1.8000000000000001E-4</v>
      </c>
      <c r="K53" s="337">
        <f>J53/I53</f>
        <v>0.36000000000000004</v>
      </c>
      <c r="L53" s="336">
        <v>0.95</v>
      </c>
      <c r="M53" s="207">
        <v>5.0000000000000001E-4</v>
      </c>
      <c r="N53" s="210">
        <v>1E-4</v>
      </c>
      <c r="O53" s="337">
        <f>N53/M53</f>
        <v>0.2</v>
      </c>
      <c r="P53" s="336">
        <v>0.95</v>
      </c>
      <c r="Q53" s="207">
        <v>5.0000000000000001E-4</v>
      </c>
      <c r="R53" s="210">
        <v>1.4999999999999999E-4</v>
      </c>
      <c r="S53" s="337">
        <f>R53/Q53</f>
        <v>0.3</v>
      </c>
      <c r="T53" s="446" t="s">
        <v>216</v>
      </c>
    </row>
    <row r="54" spans="1:20" ht="14.4" customHeight="1" x14ac:dyDescent="0.3">
      <c r="A54" s="306"/>
      <c r="B54" s="309"/>
      <c r="C54" s="319"/>
      <c r="D54" s="318"/>
      <c r="E54" s="318"/>
      <c r="F54" s="356"/>
      <c r="G54" s="78" t="s">
        <v>68</v>
      </c>
      <c r="H54" s="469"/>
      <c r="I54" s="211"/>
      <c r="J54" s="399"/>
      <c r="K54" s="338"/>
      <c r="L54" s="136"/>
      <c r="M54" s="208"/>
      <c r="N54" s="211"/>
      <c r="O54" s="338"/>
      <c r="P54" s="136"/>
      <c r="Q54" s="208"/>
      <c r="R54" s="211"/>
      <c r="S54" s="338"/>
      <c r="T54" s="446"/>
    </row>
    <row r="55" spans="1:20" ht="15" customHeight="1" thickBot="1" x14ac:dyDescent="0.35">
      <c r="A55" s="306"/>
      <c r="B55" s="309"/>
      <c r="C55" s="319"/>
      <c r="D55" s="318"/>
      <c r="E55" s="318"/>
      <c r="F55" s="356"/>
      <c r="G55" s="80" t="s">
        <v>69</v>
      </c>
      <c r="H55" s="470"/>
      <c r="I55" s="212"/>
      <c r="J55" s="400"/>
      <c r="K55" s="339"/>
      <c r="L55" s="138"/>
      <c r="M55" s="209"/>
      <c r="N55" s="212"/>
      <c r="O55" s="339"/>
      <c r="P55" s="138"/>
      <c r="Q55" s="209"/>
      <c r="R55" s="212"/>
      <c r="S55" s="339"/>
      <c r="T55" s="446"/>
    </row>
    <row r="56" spans="1:20" ht="16.05" customHeight="1" x14ac:dyDescent="0.3">
      <c r="A56" s="306"/>
      <c r="B56" s="309"/>
      <c r="C56" s="73"/>
      <c r="D56" s="66"/>
      <c r="E56" s="318"/>
      <c r="F56" s="75"/>
      <c r="G56" s="76"/>
      <c r="H56" s="316" t="s">
        <v>170</v>
      </c>
      <c r="I56" s="317"/>
      <c r="J56" s="161" t="s">
        <v>171</v>
      </c>
      <c r="K56" s="162"/>
      <c r="L56" s="386" t="s">
        <v>170</v>
      </c>
      <c r="M56" s="317"/>
      <c r="N56" s="161" t="s">
        <v>171</v>
      </c>
      <c r="O56" s="162"/>
      <c r="P56" s="386" t="s">
        <v>170</v>
      </c>
      <c r="Q56" s="317"/>
      <c r="R56" s="161" t="s">
        <v>171</v>
      </c>
      <c r="S56" s="162"/>
      <c r="T56" s="534"/>
    </row>
    <row r="57" spans="1:20" ht="14.4" customHeight="1" x14ac:dyDescent="0.3">
      <c r="A57" s="306"/>
      <c r="B57" s="309"/>
      <c r="C57" s="319" t="s">
        <v>70</v>
      </c>
      <c r="D57" s="318" t="s">
        <v>71</v>
      </c>
      <c r="E57" s="318"/>
      <c r="F57" s="315" t="s">
        <v>72</v>
      </c>
      <c r="G57" s="79" t="s">
        <v>73</v>
      </c>
      <c r="H57" s="268" t="s">
        <v>135</v>
      </c>
      <c r="I57" s="176"/>
      <c r="J57" s="327" t="s">
        <v>135</v>
      </c>
      <c r="K57" s="328"/>
      <c r="L57" s="175" t="s">
        <v>72</v>
      </c>
      <c r="M57" s="176"/>
      <c r="N57" s="327" t="s">
        <v>72</v>
      </c>
      <c r="O57" s="328"/>
      <c r="P57" s="175" t="s">
        <v>72</v>
      </c>
      <c r="Q57" s="176"/>
      <c r="R57" s="327" t="s">
        <v>72</v>
      </c>
      <c r="S57" s="328"/>
      <c r="T57" s="426" t="s">
        <v>215</v>
      </c>
    </row>
    <row r="58" spans="1:20" ht="14.4" customHeight="1" x14ac:dyDescent="0.3">
      <c r="A58" s="306"/>
      <c r="B58" s="309"/>
      <c r="C58" s="319"/>
      <c r="D58" s="318"/>
      <c r="E58" s="318"/>
      <c r="F58" s="315"/>
      <c r="G58" s="78" t="s">
        <v>74</v>
      </c>
      <c r="H58" s="401"/>
      <c r="I58" s="388"/>
      <c r="J58" s="329"/>
      <c r="K58" s="330"/>
      <c r="L58" s="387"/>
      <c r="M58" s="388"/>
      <c r="N58" s="329"/>
      <c r="O58" s="330"/>
      <c r="P58" s="387"/>
      <c r="Q58" s="388"/>
      <c r="R58" s="329"/>
      <c r="S58" s="330"/>
      <c r="T58" s="426"/>
    </row>
    <row r="59" spans="1:20" ht="15" customHeight="1" thickBot="1" x14ac:dyDescent="0.35">
      <c r="A59" s="306"/>
      <c r="B59" s="310"/>
      <c r="C59" s="374"/>
      <c r="D59" s="347"/>
      <c r="E59" s="347"/>
      <c r="F59" s="375"/>
      <c r="G59" s="81" t="s">
        <v>75</v>
      </c>
      <c r="H59" s="269"/>
      <c r="I59" s="178"/>
      <c r="J59" s="331"/>
      <c r="K59" s="332"/>
      <c r="L59" s="177"/>
      <c r="M59" s="178"/>
      <c r="N59" s="331"/>
      <c r="O59" s="332"/>
      <c r="P59" s="177"/>
      <c r="Q59" s="178"/>
      <c r="R59" s="331"/>
      <c r="S59" s="332"/>
      <c r="T59" s="426"/>
    </row>
    <row r="60" spans="1:20" ht="16.05" customHeight="1" x14ac:dyDescent="0.3">
      <c r="A60" s="306"/>
      <c r="B60" s="309" t="s">
        <v>76</v>
      </c>
      <c r="C60" s="73"/>
      <c r="D60" s="66"/>
      <c r="E60" s="66"/>
      <c r="F60" s="74"/>
      <c r="G60" s="64"/>
      <c r="H60" s="316" t="s">
        <v>134</v>
      </c>
      <c r="I60" s="317"/>
      <c r="J60" s="161" t="s">
        <v>131</v>
      </c>
      <c r="K60" s="162"/>
      <c r="L60" s="386" t="s">
        <v>134</v>
      </c>
      <c r="M60" s="317"/>
      <c r="N60" s="161" t="s">
        <v>131</v>
      </c>
      <c r="O60" s="162"/>
      <c r="P60" s="386" t="s">
        <v>134</v>
      </c>
      <c r="Q60" s="317"/>
      <c r="R60" s="161" t="s">
        <v>131</v>
      </c>
      <c r="S60" s="162"/>
      <c r="T60" s="534"/>
    </row>
    <row r="61" spans="1:20" ht="15.6" customHeight="1" x14ac:dyDescent="0.3">
      <c r="A61" s="306"/>
      <c r="B61" s="309"/>
      <c r="C61" s="405" t="s">
        <v>77</v>
      </c>
      <c r="D61" s="405" t="s">
        <v>78</v>
      </c>
      <c r="E61" s="344">
        <v>0.1</v>
      </c>
      <c r="F61" s="406" t="s">
        <v>79</v>
      </c>
      <c r="G61" s="23" t="s">
        <v>80</v>
      </c>
      <c r="H61" s="500" t="s">
        <v>79</v>
      </c>
      <c r="I61" s="390"/>
      <c r="J61" s="369" t="s">
        <v>149</v>
      </c>
      <c r="K61" s="188"/>
      <c r="L61" s="389" t="s">
        <v>79</v>
      </c>
      <c r="M61" s="390"/>
      <c r="N61" s="369" t="s">
        <v>149</v>
      </c>
      <c r="O61" s="188"/>
      <c r="P61" s="389" t="s">
        <v>79</v>
      </c>
      <c r="Q61" s="390"/>
      <c r="R61" s="369" t="s">
        <v>149</v>
      </c>
      <c r="S61" s="188"/>
      <c r="T61" s="533" t="s">
        <v>209</v>
      </c>
    </row>
    <row r="62" spans="1:20" ht="15.6" customHeight="1" x14ac:dyDescent="0.3">
      <c r="A62" s="306"/>
      <c r="B62" s="309"/>
      <c r="C62" s="405"/>
      <c r="D62" s="405"/>
      <c r="E62" s="344"/>
      <c r="F62" s="406"/>
      <c r="G62" s="22" t="s">
        <v>81</v>
      </c>
      <c r="H62" s="501"/>
      <c r="I62" s="392"/>
      <c r="J62" s="370"/>
      <c r="K62" s="371"/>
      <c r="L62" s="391"/>
      <c r="M62" s="392"/>
      <c r="N62" s="370"/>
      <c r="O62" s="371"/>
      <c r="P62" s="391"/>
      <c r="Q62" s="392"/>
      <c r="R62" s="370"/>
      <c r="S62" s="371"/>
      <c r="T62" s="533"/>
    </row>
    <row r="63" spans="1:20" ht="16.2" customHeight="1" thickBot="1" x14ac:dyDescent="0.35">
      <c r="A63" s="306"/>
      <c r="B63" s="309"/>
      <c r="C63" s="405"/>
      <c r="D63" s="405"/>
      <c r="E63" s="344"/>
      <c r="F63" s="406"/>
      <c r="G63" s="19" t="s">
        <v>82</v>
      </c>
      <c r="H63" s="502"/>
      <c r="I63" s="394"/>
      <c r="J63" s="189"/>
      <c r="K63" s="190"/>
      <c r="L63" s="393"/>
      <c r="M63" s="394"/>
      <c r="N63" s="189"/>
      <c r="O63" s="190"/>
      <c r="P63" s="393"/>
      <c r="Q63" s="394"/>
      <c r="R63" s="189"/>
      <c r="S63" s="190"/>
      <c r="T63" s="533"/>
    </row>
    <row r="64" spans="1:20" ht="15.6" x14ac:dyDescent="0.3">
      <c r="A64" s="306"/>
      <c r="B64" s="309"/>
      <c r="C64" s="82"/>
      <c r="D64" s="82"/>
      <c r="E64" s="344"/>
      <c r="F64" s="83"/>
      <c r="G64" s="84"/>
      <c r="H64" s="225" t="s">
        <v>172</v>
      </c>
      <c r="I64" s="170"/>
      <c r="J64" s="161" t="s">
        <v>173</v>
      </c>
      <c r="K64" s="162"/>
      <c r="L64" s="169" t="s">
        <v>172</v>
      </c>
      <c r="M64" s="170"/>
      <c r="N64" s="161" t="s">
        <v>173</v>
      </c>
      <c r="O64" s="162"/>
      <c r="P64" s="169" t="s">
        <v>172</v>
      </c>
      <c r="Q64" s="170"/>
      <c r="R64" s="161" t="s">
        <v>173</v>
      </c>
      <c r="S64" s="162"/>
      <c r="T64" s="534"/>
    </row>
    <row r="65" spans="1:20" ht="29.4" thickBot="1" x14ac:dyDescent="0.35">
      <c r="A65" s="306"/>
      <c r="B65" s="309"/>
      <c r="C65" s="14" t="s">
        <v>83</v>
      </c>
      <c r="D65" s="7" t="s">
        <v>84</v>
      </c>
      <c r="E65" s="344"/>
      <c r="F65" s="8" t="s">
        <v>85</v>
      </c>
      <c r="G65" s="85" t="s">
        <v>86</v>
      </c>
      <c r="H65" s="372" t="s">
        <v>136</v>
      </c>
      <c r="I65" s="373"/>
      <c r="J65" s="167" t="s">
        <v>148</v>
      </c>
      <c r="K65" s="168"/>
      <c r="L65" s="506" t="s">
        <v>136</v>
      </c>
      <c r="M65" s="373"/>
      <c r="N65" s="167"/>
      <c r="O65" s="168"/>
      <c r="P65" s="506" t="s">
        <v>136</v>
      </c>
      <c r="Q65" s="373"/>
      <c r="R65" s="167" t="s">
        <v>210</v>
      </c>
      <c r="S65" s="168"/>
      <c r="T65" s="531" t="s">
        <v>214</v>
      </c>
    </row>
    <row r="66" spans="1:20" ht="15.6" x14ac:dyDescent="0.3">
      <c r="A66" s="306"/>
      <c r="B66" s="309"/>
      <c r="C66" s="86"/>
      <c r="D66" s="82"/>
      <c r="E66" s="344"/>
      <c r="F66" s="83"/>
      <c r="G66" s="60"/>
      <c r="H66" s="225" t="s">
        <v>174</v>
      </c>
      <c r="I66" s="170"/>
      <c r="J66" s="161" t="s">
        <v>175</v>
      </c>
      <c r="K66" s="162"/>
      <c r="L66" s="169" t="s">
        <v>174</v>
      </c>
      <c r="M66" s="170"/>
      <c r="N66" s="161" t="s">
        <v>175</v>
      </c>
      <c r="O66" s="162"/>
      <c r="P66" s="169" t="s">
        <v>174</v>
      </c>
      <c r="Q66" s="170"/>
      <c r="R66" s="161" t="s">
        <v>175</v>
      </c>
      <c r="S66" s="162"/>
      <c r="T66" s="534"/>
    </row>
    <row r="67" spans="1:20" ht="29.4" thickBot="1" x14ac:dyDescent="0.35">
      <c r="A67" s="307"/>
      <c r="B67" s="310"/>
      <c r="C67" s="5" t="s">
        <v>87</v>
      </c>
      <c r="D67" s="7" t="s">
        <v>88</v>
      </c>
      <c r="E67" s="344"/>
      <c r="F67" s="8" t="s">
        <v>89</v>
      </c>
      <c r="G67" s="26" t="s">
        <v>90</v>
      </c>
      <c r="H67" s="273">
        <v>44927</v>
      </c>
      <c r="I67" s="274"/>
      <c r="J67" s="275" t="s">
        <v>149</v>
      </c>
      <c r="K67" s="276"/>
      <c r="L67" s="377">
        <v>44927</v>
      </c>
      <c r="M67" s="274"/>
      <c r="N67" s="378" t="s">
        <v>149</v>
      </c>
      <c r="O67" s="379"/>
      <c r="P67" s="377">
        <v>44927</v>
      </c>
      <c r="Q67" s="274"/>
      <c r="R67" s="378" t="s">
        <v>149</v>
      </c>
      <c r="S67" s="379"/>
      <c r="T67" s="531" t="s">
        <v>217</v>
      </c>
    </row>
    <row r="68" spans="1:20" ht="16.2" thickBot="1" x14ac:dyDescent="0.35">
      <c r="A68" s="25"/>
      <c r="B68" s="311" t="s">
        <v>92</v>
      </c>
      <c r="C68" s="72"/>
      <c r="D68" s="82"/>
      <c r="E68" s="87"/>
      <c r="F68" s="83"/>
      <c r="G68" s="88"/>
      <c r="H68" s="225" t="s">
        <v>176</v>
      </c>
      <c r="I68" s="170"/>
      <c r="J68" s="161" t="s">
        <v>131</v>
      </c>
      <c r="K68" s="162"/>
      <c r="L68" s="169" t="s">
        <v>176</v>
      </c>
      <c r="M68" s="170"/>
      <c r="N68" s="161" t="s">
        <v>131</v>
      </c>
      <c r="O68" s="162"/>
      <c r="P68" s="169" t="s">
        <v>176</v>
      </c>
      <c r="Q68" s="170"/>
      <c r="R68" s="161" t="s">
        <v>131</v>
      </c>
      <c r="S68" s="162"/>
      <c r="T68" s="534"/>
    </row>
    <row r="69" spans="1:20" ht="28.8" x14ac:dyDescent="0.3">
      <c r="A69" s="407" t="s">
        <v>91</v>
      </c>
      <c r="B69" s="312"/>
      <c r="C69" s="409" t="s">
        <v>93</v>
      </c>
      <c r="D69" s="10" t="s">
        <v>94</v>
      </c>
      <c r="E69" s="11">
        <v>0.05</v>
      </c>
      <c r="F69" s="12" t="s">
        <v>95</v>
      </c>
      <c r="G69" s="28" t="s">
        <v>96</v>
      </c>
      <c r="H69" s="272" t="s">
        <v>137</v>
      </c>
      <c r="I69" s="164"/>
      <c r="J69" s="297">
        <v>1</v>
      </c>
      <c r="K69" s="298"/>
      <c r="L69" s="163" t="s">
        <v>137</v>
      </c>
      <c r="M69" s="164"/>
      <c r="N69" s="297">
        <v>1</v>
      </c>
      <c r="O69" s="298"/>
      <c r="P69" s="163" t="s">
        <v>137</v>
      </c>
      <c r="Q69" s="164"/>
      <c r="R69" s="297">
        <v>3</v>
      </c>
      <c r="S69" s="298"/>
      <c r="T69" s="532" t="s">
        <v>211</v>
      </c>
    </row>
    <row r="70" spans="1:20" ht="15" thickBot="1" x14ac:dyDescent="0.35">
      <c r="A70" s="407"/>
      <c r="B70" s="312"/>
      <c r="C70" s="410"/>
      <c r="D70" s="89" t="s">
        <v>97</v>
      </c>
      <c r="E70" s="411">
        <v>0.05</v>
      </c>
      <c r="F70" s="90">
        <v>0.75</v>
      </c>
      <c r="G70" s="91" t="s">
        <v>98</v>
      </c>
      <c r="H70" s="295">
        <v>0.75</v>
      </c>
      <c r="I70" s="296"/>
      <c r="J70" s="171"/>
      <c r="K70" s="172"/>
      <c r="L70" s="505">
        <v>0.75</v>
      </c>
      <c r="M70" s="296"/>
      <c r="N70" s="171"/>
      <c r="O70" s="172"/>
      <c r="P70" s="505">
        <v>0.75</v>
      </c>
      <c r="Q70" s="296"/>
      <c r="R70" s="526">
        <v>0.75</v>
      </c>
      <c r="S70" s="527"/>
      <c r="T70" s="532"/>
    </row>
    <row r="71" spans="1:20" ht="15.6" x14ac:dyDescent="0.3">
      <c r="A71" s="407"/>
      <c r="B71" s="312"/>
      <c r="C71" s="92"/>
      <c r="D71" s="92"/>
      <c r="E71" s="412"/>
      <c r="F71" s="93"/>
      <c r="G71" s="94"/>
      <c r="H71" s="239" t="s">
        <v>138</v>
      </c>
      <c r="I71" s="174"/>
      <c r="J71" s="161" t="s">
        <v>131</v>
      </c>
      <c r="K71" s="162"/>
      <c r="L71" s="173" t="s">
        <v>138</v>
      </c>
      <c r="M71" s="174"/>
      <c r="N71" s="161" t="s">
        <v>131</v>
      </c>
      <c r="O71" s="162"/>
      <c r="P71" s="173" t="s">
        <v>138</v>
      </c>
      <c r="Q71" s="174"/>
      <c r="R71" s="161" t="s">
        <v>131</v>
      </c>
      <c r="S71" s="162"/>
      <c r="T71" s="534"/>
    </row>
    <row r="72" spans="1:20" ht="14.4" customHeight="1" x14ac:dyDescent="0.3">
      <c r="A72" s="407"/>
      <c r="B72" s="312"/>
      <c r="C72" s="413" t="s">
        <v>99</v>
      </c>
      <c r="D72" s="413" t="s">
        <v>100</v>
      </c>
      <c r="E72" s="315"/>
      <c r="F72" s="344" t="s">
        <v>101</v>
      </c>
      <c r="G72" s="28" t="s">
        <v>102</v>
      </c>
      <c r="H72" s="268" t="s">
        <v>139</v>
      </c>
      <c r="I72" s="176"/>
      <c r="J72" s="179" t="s">
        <v>139</v>
      </c>
      <c r="K72" s="180"/>
      <c r="L72" s="175" t="s">
        <v>139</v>
      </c>
      <c r="M72" s="176"/>
      <c r="N72" s="179" t="s">
        <v>139</v>
      </c>
      <c r="O72" s="180"/>
      <c r="P72" s="175" t="s">
        <v>139</v>
      </c>
      <c r="Q72" s="176"/>
      <c r="R72" s="179" t="s">
        <v>139</v>
      </c>
      <c r="S72" s="180"/>
      <c r="T72" s="499"/>
    </row>
    <row r="73" spans="1:20" ht="15" customHeight="1" thickBot="1" x14ac:dyDescent="0.35">
      <c r="A73" s="407"/>
      <c r="B73" s="312"/>
      <c r="C73" s="413"/>
      <c r="D73" s="413"/>
      <c r="E73" s="315"/>
      <c r="F73" s="344"/>
      <c r="G73" s="91" t="s">
        <v>103</v>
      </c>
      <c r="H73" s="269"/>
      <c r="I73" s="178"/>
      <c r="J73" s="181"/>
      <c r="K73" s="182"/>
      <c r="L73" s="177"/>
      <c r="M73" s="178"/>
      <c r="N73" s="181"/>
      <c r="O73" s="182"/>
      <c r="P73" s="177"/>
      <c r="Q73" s="178"/>
      <c r="R73" s="181"/>
      <c r="S73" s="182"/>
      <c r="T73" s="499"/>
    </row>
    <row r="74" spans="1:20" ht="15.6" x14ac:dyDescent="0.3">
      <c r="A74" s="407"/>
      <c r="B74" s="312"/>
      <c r="C74" s="92"/>
      <c r="D74" s="92"/>
      <c r="E74" s="315"/>
      <c r="F74" s="93"/>
      <c r="G74" s="94"/>
      <c r="H74" s="239" t="s">
        <v>153</v>
      </c>
      <c r="I74" s="174"/>
      <c r="J74" s="150" t="s">
        <v>131</v>
      </c>
      <c r="K74" s="151"/>
      <c r="L74" s="173" t="s">
        <v>153</v>
      </c>
      <c r="M74" s="174"/>
      <c r="N74" s="150" t="s">
        <v>131</v>
      </c>
      <c r="O74" s="151"/>
      <c r="P74" s="173" t="s">
        <v>153</v>
      </c>
      <c r="Q74" s="174"/>
      <c r="R74" s="150" t="s">
        <v>131</v>
      </c>
      <c r="S74" s="151"/>
      <c r="T74" s="534"/>
    </row>
    <row r="75" spans="1:20" ht="19.95" customHeight="1" x14ac:dyDescent="0.3">
      <c r="A75" s="407"/>
      <c r="B75" s="312"/>
      <c r="C75" s="314" t="s">
        <v>104</v>
      </c>
      <c r="D75" s="409" t="s">
        <v>105</v>
      </c>
      <c r="E75" s="315"/>
      <c r="F75" s="424" t="s">
        <v>106</v>
      </c>
      <c r="G75" s="31" t="s">
        <v>107</v>
      </c>
      <c r="H75" s="270" t="s">
        <v>150</v>
      </c>
      <c r="I75" s="184"/>
      <c r="J75" s="187">
        <v>0.86</v>
      </c>
      <c r="K75" s="188"/>
      <c r="L75" s="183" t="s">
        <v>150</v>
      </c>
      <c r="M75" s="184"/>
      <c r="N75" s="187">
        <v>0.86</v>
      </c>
      <c r="O75" s="188"/>
      <c r="P75" s="183" t="s">
        <v>150</v>
      </c>
      <c r="Q75" s="184"/>
      <c r="R75" s="187">
        <v>0.86</v>
      </c>
      <c r="S75" s="188"/>
      <c r="T75" s="426" t="s">
        <v>197</v>
      </c>
    </row>
    <row r="76" spans="1:20" ht="19.95" customHeight="1" thickBot="1" x14ac:dyDescent="0.35">
      <c r="A76" s="407"/>
      <c r="B76" s="312"/>
      <c r="C76" s="315"/>
      <c r="D76" s="410"/>
      <c r="E76" s="315"/>
      <c r="F76" s="425"/>
      <c r="G76" s="97" t="s">
        <v>108</v>
      </c>
      <c r="H76" s="271"/>
      <c r="I76" s="186"/>
      <c r="J76" s="189"/>
      <c r="K76" s="190"/>
      <c r="L76" s="185"/>
      <c r="M76" s="186"/>
      <c r="N76" s="189"/>
      <c r="O76" s="190"/>
      <c r="P76" s="185"/>
      <c r="Q76" s="186"/>
      <c r="R76" s="189"/>
      <c r="S76" s="190"/>
      <c r="T76" s="426"/>
    </row>
    <row r="77" spans="1:20" ht="15.6" x14ac:dyDescent="0.3">
      <c r="A77" s="407"/>
      <c r="B77" s="312"/>
      <c r="C77" s="315"/>
      <c r="D77" s="92"/>
      <c r="E77" s="315"/>
      <c r="F77" s="93"/>
      <c r="G77" s="98"/>
      <c r="H77" s="225" t="s">
        <v>140</v>
      </c>
      <c r="I77" s="170"/>
      <c r="J77" s="161" t="s">
        <v>131</v>
      </c>
      <c r="K77" s="162"/>
      <c r="L77" s="169" t="s">
        <v>140</v>
      </c>
      <c r="M77" s="170"/>
      <c r="N77" s="161" t="s">
        <v>131</v>
      </c>
      <c r="O77" s="162"/>
      <c r="P77" s="169" t="s">
        <v>140</v>
      </c>
      <c r="Q77" s="170"/>
      <c r="R77" s="161" t="s">
        <v>131</v>
      </c>
      <c r="S77" s="162"/>
      <c r="T77" s="534"/>
    </row>
    <row r="78" spans="1:20" x14ac:dyDescent="0.3">
      <c r="A78" s="407"/>
      <c r="B78" s="312"/>
      <c r="C78" s="315"/>
      <c r="D78" s="413" t="s">
        <v>109</v>
      </c>
      <c r="E78" s="315"/>
      <c r="F78" s="30" t="s">
        <v>110</v>
      </c>
      <c r="G78" s="31" t="s">
        <v>111</v>
      </c>
      <c r="H78" s="272" t="s">
        <v>141</v>
      </c>
      <c r="I78" s="164"/>
      <c r="J78" s="165"/>
      <c r="K78" s="166"/>
      <c r="L78" s="163" t="s">
        <v>141</v>
      </c>
      <c r="M78" s="164"/>
      <c r="N78" s="165"/>
      <c r="O78" s="166"/>
      <c r="P78" s="163" t="s">
        <v>141</v>
      </c>
      <c r="Q78" s="164"/>
      <c r="R78" s="528" t="s">
        <v>149</v>
      </c>
      <c r="S78" s="529"/>
      <c r="T78" s="124" t="s">
        <v>212</v>
      </c>
    </row>
    <row r="79" spans="1:20" ht="15" thickBot="1" x14ac:dyDescent="0.35">
      <c r="A79" s="407"/>
      <c r="B79" s="312"/>
      <c r="C79" s="315"/>
      <c r="D79" s="413"/>
      <c r="E79" s="315"/>
      <c r="F79" s="13" t="s">
        <v>112</v>
      </c>
      <c r="G79" s="96" t="s">
        <v>113</v>
      </c>
      <c r="H79" s="277" t="s">
        <v>142</v>
      </c>
      <c r="I79" s="153"/>
      <c r="J79" s="154"/>
      <c r="K79" s="155"/>
      <c r="L79" s="152" t="s">
        <v>142</v>
      </c>
      <c r="M79" s="153"/>
      <c r="N79" s="154"/>
      <c r="O79" s="155"/>
      <c r="P79" s="152" t="s">
        <v>142</v>
      </c>
      <c r="Q79" s="153"/>
      <c r="R79" s="154"/>
      <c r="S79" s="155"/>
      <c r="T79" s="124"/>
    </row>
    <row r="80" spans="1:20" ht="18" x14ac:dyDescent="0.3">
      <c r="A80" s="407"/>
      <c r="B80" s="312"/>
      <c r="C80" s="99"/>
      <c r="D80" s="92"/>
      <c r="E80" s="315"/>
      <c r="F80" s="59"/>
      <c r="G80" s="100"/>
      <c r="H80" s="267" t="s">
        <v>143</v>
      </c>
      <c r="I80" s="149"/>
      <c r="J80" s="150" t="s">
        <v>131</v>
      </c>
      <c r="K80" s="151"/>
      <c r="L80" s="159" t="s">
        <v>143</v>
      </c>
      <c r="M80" s="530"/>
      <c r="N80" s="150" t="s">
        <v>131</v>
      </c>
      <c r="O80" s="151"/>
      <c r="P80" s="159" t="s">
        <v>143</v>
      </c>
      <c r="Q80" s="530"/>
      <c r="R80" s="150" t="s">
        <v>131</v>
      </c>
      <c r="S80" s="151"/>
      <c r="T80" s="534"/>
    </row>
    <row r="81" spans="1:20" ht="29.4" thickBot="1" x14ac:dyDescent="0.35">
      <c r="A81" s="407"/>
      <c r="B81" s="313"/>
      <c r="C81" s="95" t="s">
        <v>114</v>
      </c>
      <c r="D81" s="36" t="s">
        <v>115</v>
      </c>
      <c r="E81" s="315"/>
      <c r="F81" s="2" t="s">
        <v>116</v>
      </c>
      <c r="G81" s="101" t="s">
        <v>117</v>
      </c>
      <c r="H81" s="277" t="s">
        <v>145</v>
      </c>
      <c r="I81" s="153"/>
      <c r="J81" s="154"/>
      <c r="K81" s="155"/>
      <c r="L81" s="152" t="s">
        <v>145</v>
      </c>
      <c r="M81" s="153"/>
      <c r="N81" s="154"/>
      <c r="O81" s="155"/>
      <c r="P81" s="152" t="s">
        <v>145</v>
      </c>
      <c r="Q81" s="153"/>
      <c r="R81" s="154"/>
      <c r="S81" s="155"/>
      <c r="T81" s="124"/>
    </row>
    <row r="82" spans="1:20" ht="18" x14ac:dyDescent="0.3">
      <c r="A82" s="407"/>
      <c r="B82" s="357" t="s">
        <v>118</v>
      </c>
      <c r="C82" s="74"/>
      <c r="D82" s="74"/>
      <c r="E82" s="74"/>
      <c r="F82" s="93"/>
      <c r="G82" s="102"/>
      <c r="H82" s="267" t="s">
        <v>144</v>
      </c>
      <c r="I82" s="156"/>
      <c r="J82" s="157" t="s">
        <v>131</v>
      </c>
      <c r="K82" s="158"/>
      <c r="L82" s="148" t="s">
        <v>144</v>
      </c>
      <c r="M82" s="156"/>
      <c r="N82" s="157" t="s">
        <v>131</v>
      </c>
      <c r="O82" s="158"/>
      <c r="P82" s="148" t="s">
        <v>144</v>
      </c>
      <c r="Q82" s="156"/>
      <c r="R82" s="157" t="s">
        <v>131</v>
      </c>
      <c r="S82" s="158"/>
      <c r="T82" s="534"/>
    </row>
    <row r="83" spans="1:20" ht="25.05" customHeight="1" thickBot="1" x14ac:dyDescent="0.35">
      <c r="A83" s="407"/>
      <c r="B83" s="312"/>
      <c r="C83" s="419" t="s">
        <v>119</v>
      </c>
      <c r="D83" s="89" t="s">
        <v>120</v>
      </c>
      <c r="E83" s="422">
        <v>0.05</v>
      </c>
      <c r="F83" s="8" t="s">
        <v>121</v>
      </c>
      <c r="G83" s="101" t="s">
        <v>122</v>
      </c>
      <c r="H83" s="277">
        <v>0</v>
      </c>
      <c r="I83" s="153"/>
      <c r="J83" s="293" t="s">
        <v>151</v>
      </c>
      <c r="K83" s="294"/>
      <c r="L83" s="152">
        <v>0</v>
      </c>
      <c r="M83" s="153"/>
      <c r="N83" s="154"/>
      <c r="O83" s="155"/>
      <c r="P83" s="152">
        <v>0</v>
      </c>
      <c r="Q83" s="153"/>
      <c r="R83" s="154"/>
      <c r="S83" s="155"/>
      <c r="T83" s="124"/>
    </row>
    <row r="84" spans="1:20" ht="16.05" customHeight="1" x14ac:dyDescent="0.3">
      <c r="A84" s="407"/>
      <c r="B84" s="312"/>
      <c r="C84" s="420"/>
      <c r="D84" s="92"/>
      <c r="E84" s="422"/>
      <c r="F84" s="103"/>
      <c r="G84" s="104"/>
      <c r="H84" s="266" t="s">
        <v>177</v>
      </c>
      <c r="I84" s="160"/>
      <c r="J84" s="157" t="s">
        <v>131</v>
      </c>
      <c r="K84" s="158"/>
      <c r="L84" s="159" t="s">
        <v>177</v>
      </c>
      <c r="M84" s="160"/>
      <c r="N84" s="157" t="s">
        <v>131</v>
      </c>
      <c r="O84" s="158"/>
      <c r="P84" s="159" t="s">
        <v>177</v>
      </c>
      <c r="Q84" s="160"/>
      <c r="R84" s="157" t="s">
        <v>131</v>
      </c>
      <c r="S84" s="158"/>
      <c r="T84" s="534"/>
    </row>
    <row r="85" spans="1:20" ht="25.05" customHeight="1" thickBot="1" x14ac:dyDescent="0.35">
      <c r="A85" s="407"/>
      <c r="B85" s="312"/>
      <c r="C85" s="421"/>
      <c r="D85" s="29" t="s">
        <v>123</v>
      </c>
      <c r="E85" s="422"/>
      <c r="F85" s="9" t="s">
        <v>124</v>
      </c>
      <c r="G85" s="27" t="s">
        <v>125</v>
      </c>
      <c r="H85" s="277" t="s">
        <v>146</v>
      </c>
      <c r="I85" s="153"/>
      <c r="J85" s="167" t="s">
        <v>152</v>
      </c>
      <c r="K85" s="168"/>
      <c r="L85" s="152" t="s">
        <v>146</v>
      </c>
      <c r="M85" s="153"/>
      <c r="N85" s="167" t="s">
        <v>152</v>
      </c>
      <c r="O85" s="168"/>
      <c r="P85" s="152" t="s">
        <v>146</v>
      </c>
      <c r="Q85" s="153"/>
      <c r="R85" s="167" t="s">
        <v>152</v>
      </c>
      <c r="S85" s="168"/>
      <c r="T85" s="124"/>
    </row>
    <row r="86" spans="1:20" ht="16.05" customHeight="1" x14ac:dyDescent="0.3">
      <c r="A86" s="407"/>
      <c r="B86" s="312"/>
      <c r="C86" s="86"/>
      <c r="D86" s="92"/>
      <c r="E86" s="422"/>
      <c r="F86" s="83"/>
      <c r="G86" s="94"/>
      <c r="H86" s="225" t="s">
        <v>147</v>
      </c>
      <c r="I86" s="170"/>
      <c r="J86" s="161" t="s">
        <v>131</v>
      </c>
      <c r="K86" s="162"/>
      <c r="L86" s="169" t="s">
        <v>147</v>
      </c>
      <c r="M86" s="170"/>
      <c r="N86" s="161" t="s">
        <v>131</v>
      </c>
      <c r="O86" s="162"/>
      <c r="P86" s="169" t="s">
        <v>147</v>
      </c>
      <c r="Q86" s="170"/>
      <c r="R86" s="161" t="s">
        <v>131</v>
      </c>
      <c r="S86" s="162"/>
      <c r="T86" s="534"/>
    </row>
    <row r="87" spans="1:20" ht="30" customHeight="1" thickBot="1" x14ac:dyDescent="0.35">
      <c r="A87" s="408"/>
      <c r="B87" s="358"/>
      <c r="C87" s="105" t="s">
        <v>126</v>
      </c>
      <c r="D87" s="32" t="s">
        <v>127</v>
      </c>
      <c r="E87" s="423"/>
      <c r="F87" s="33" t="s">
        <v>128</v>
      </c>
      <c r="G87" s="34" t="s">
        <v>129</v>
      </c>
      <c r="H87" s="278" t="s">
        <v>128</v>
      </c>
      <c r="I87" s="279"/>
      <c r="J87" s="146" t="s">
        <v>149</v>
      </c>
      <c r="K87" s="147"/>
      <c r="L87" s="292" t="s">
        <v>128</v>
      </c>
      <c r="M87" s="279"/>
      <c r="N87" s="146" t="s">
        <v>149</v>
      </c>
      <c r="O87" s="147"/>
      <c r="P87" s="292" t="s">
        <v>128</v>
      </c>
      <c r="Q87" s="279"/>
      <c r="R87" s="146" t="s">
        <v>149</v>
      </c>
      <c r="S87" s="147"/>
      <c r="T87" s="125"/>
    </row>
    <row r="88" spans="1:20" ht="15" thickTop="1" x14ac:dyDescent="0.3"/>
    <row r="91" spans="1:20" x14ac:dyDescent="0.3">
      <c r="I91" s="119"/>
    </row>
  </sheetData>
  <mergeCells count="371">
    <mergeCell ref="P86:Q86"/>
    <mergeCell ref="R86:S86"/>
    <mergeCell ref="P87:Q87"/>
    <mergeCell ref="R87:S87"/>
    <mergeCell ref="P81:Q81"/>
    <mergeCell ref="R81:S81"/>
    <mergeCell ref="P82:Q82"/>
    <mergeCell ref="R82:S82"/>
    <mergeCell ref="P83:Q83"/>
    <mergeCell ref="R83:S83"/>
    <mergeCell ref="P84:Q84"/>
    <mergeCell ref="R84:S84"/>
    <mergeCell ref="P85:Q85"/>
    <mergeCell ref="R85:S85"/>
    <mergeCell ref="P75:Q76"/>
    <mergeCell ref="R75:S76"/>
    <mergeCell ref="P77:Q77"/>
    <mergeCell ref="R77:S77"/>
    <mergeCell ref="P78:Q78"/>
    <mergeCell ref="R78:S78"/>
    <mergeCell ref="P79:Q79"/>
    <mergeCell ref="R79:S79"/>
    <mergeCell ref="P80:Q80"/>
    <mergeCell ref="R80:S80"/>
    <mergeCell ref="P70:Q70"/>
    <mergeCell ref="R70:S70"/>
    <mergeCell ref="T69:T70"/>
    <mergeCell ref="P71:Q71"/>
    <mergeCell ref="R71:S71"/>
    <mergeCell ref="P72:Q73"/>
    <mergeCell ref="R72:S73"/>
    <mergeCell ref="P74:Q74"/>
    <mergeCell ref="R74:S74"/>
    <mergeCell ref="P65:Q65"/>
    <mergeCell ref="R65:S65"/>
    <mergeCell ref="P66:Q66"/>
    <mergeCell ref="R66:S66"/>
    <mergeCell ref="P67:Q67"/>
    <mergeCell ref="R67:S67"/>
    <mergeCell ref="P68:Q68"/>
    <mergeCell ref="R68:S68"/>
    <mergeCell ref="P69:Q69"/>
    <mergeCell ref="R69:S69"/>
    <mergeCell ref="P56:Q56"/>
    <mergeCell ref="R56:S56"/>
    <mergeCell ref="P57:Q59"/>
    <mergeCell ref="R57:S59"/>
    <mergeCell ref="P60:Q60"/>
    <mergeCell ref="R60:S60"/>
    <mergeCell ref="P61:Q63"/>
    <mergeCell ref="R61:S63"/>
    <mergeCell ref="P64:Q64"/>
    <mergeCell ref="R64:S64"/>
    <mergeCell ref="P6:S6"/>
    <mergeCell ref="P43:P46"/>
    <mergeCell ref="Q43:Q46"/>
    <mergeCell ref="R43:R46"/>
    <mergeCell ref="S43:S46"/>
    <mergeCell ref="P48:P51"/>
    <mergeCell ref="Q48:Q51"/>
    <mergeCell ref="R48:R51"/>
    <mergeCell ref="S48:S51"/>
    <mergeCell ref="P53:P55"/>
    <mergeCell ref="Q53:Q55"/>
    <mergeCell ref="R53:R55"/>
    <mergeCell ref="S53:S55"/>
    <mergeCell ref="P35:P41"/>
    <mergeCell ref="Q35:Q41"/>
    <mergeCell ref="R35:R41"/>
    <mergeCell ref="S35:S41"/>
    <mergeCell ref="R12:R14"/>
    <mergeCell ref="S12:S14"/>
    <mergeCell ref="P16:Q18"/>
    <mergeCell ref="R16:S18"/>
    <mergeCell ref="P15:Q15"/>
    <mergeCell ref="R15:S15"/>
    <mergeCell ref="P20:Q24"/>
    <mergeCell ref="R20:S24"/>
    <mergeCell ref="P19:Q19"/>
    <mergeCell ref="R19:S19"/>
    <mergeCell ref="T72:T73"/>
    <mergeCell ref="T75:T76"/>
    <mergeCell ref="H61:I63"/>
    <mergeCell ref="J60:K60"/>
    <mergeCell ref="T6:T7"/>
    <mergeCell ref="H48:H51"/>
    <mergeCell ref="K48:K51"/>
    <mergeCell ref="H53:H55"/>
    <mergeCell ref="K53:K55"/>
    <mergeCell ref="L48:L51"/>
    <mergeCell ref="T26:T29"/>
    <mergeCell ref="T31:T33"/>
    <mergeCell ref="T35:T41"/>
    <mergeCell ref="T43:T46"/>
    <mergeCell ref="T48:T51"/>
    <mergeCell ref="T53:T55"/>
    <mergeCell ref="T57:T59"/>
    <mergeCell ref="T61:T63"/>
    <mergeCell ref="L69:M69"/>
    <mergeCell ref="N69:O69"/>
    <mergeCell ref="L70:M70"/>
    <mergeCell ref="L64:M64"/>
    <mergeCell ref="N64:O64"/>
    <mergeCell ref="L65:M65"/>
    <mergeCell ref="L35:L41"/>
    <mergeCell ref="O35:O41"/>
    <mergeCell ref="H43:H46"/>
    <mergeCell ref="K43:K46"/>
    <mergeCell ref="B20:B25"/>
    <mergeCell ref="T20:T24"/>
    <mergeCell ref="E26:E29"/>
    <mergeCell ref="F26:F29"/>
    <mergeCell ref="C31:C33"/>
    <mergeCell ref="D31:D33"/>
    <mergeCell ref="E31:E33"/>
    <mergeCell ref="F31:F33"/>
    <mergeCell ref="H31:I33"/>
    <mergeCell ref="J31:K33"/>
    <mergeCell ref="N30:O30"/>
    <mergeCell ref="L31:M33"/>
    <mergeCell ref="H30:I30"/>
    <mergeCell ref="J30:K30"/>
    <mergeCell ref="N31:O33"/>
    <mergeCell ref="N20:O24"/>
    <mergeCell ref="N25:O25"/>
    <mergeCell ref="N26:O29"/>
    <mergeCell ref="P26:Q29"/>
    <mergeCell ref="R26:S29"/>
    <mergeCell ref="T16:T18"/>
    <mergeCell ref="I8:I10"/>
    <mergeCell ref="J8:J10"/>
    <mergeCell ref="I12:I14"/>
    <mergeCell ref="J12:J14"/>
    <mergeCell ref="J15:K15"/>
    <mergeCell ref="H15:I15"/>
    <mergeCell ref="H16:I18"/>
    <mergeCell ref="J16:K18"/>
    <mergeCell ref="H12:H14"/>
    <mergeCell ref="K12:K14"/>
    <mergeCell ref="L12:L14"/>
    <mergeCell ref="O12:O14"/>
    <mergeCell ref="T12:T14"/>
    <mergeCell ref="O8:O10"/>
    <mergeCell ref="T8:T10"/>
    <mergeCell ref="H8:H10"/>
    <mergeCell ref="K8:K10"/>
    <mergeCell ref="P8:P10"/>
    <mergeCell ref="Q8:Q10"/>
    <mergeCell ref="R8:R10"/>
    <mergeCell ref="S8:S10"/>
    <mergeCell ref="P12:P14"/>
    <mergeCell ref="Q12:Q14"/>
    <mergeCell ref="L6:O6"/>
    <mergeCell ref="L8:L10"/>
    <mergeCell ref="C61:C63"/>
    <mergeCell ref="D61:D63"/>
    <mergeCell ref="E61:E67"/>
    <mergeCell ref="F61:F63"/>
    <mergeCell ref="A69:A87"/>
    <mergeCell ref="C69:C70"/>
    <mergeCell ref="E70:E81"/>
    <mergeCell ref="C72:C73"/>
    <mergeCell ref="C20:C21"/>
    <mergeCell ref="E20:E24"/>
    <mergeCell ref="C22:C24"/>
    <mergeCell ref="B26:B33"/>
    <mergeCell ref="C26:C29"/>
    <mergeCell ref="D26:D29"/>
    <mergeCell ref="C83:C85"/>
    <mergeCell ref="E83:E87"/>
    <mergeCell ref="D72:D73"/>
    <mergeCell ref="F72:F73"/>
    <mergeCell ref="D75:D76"/>
    <mergeCell ref="F75:F76"/>
    <mergeCell ref="D78:D79"/>
    <mergeCell ref="F48:F51"/>
    <mergeCell ref="N65:O65"/>
    <mergeCell ref="L66:M66"/>
    <mergeCell ref="N66:O66"/>
    <mergeCell ref="L67:M67"/>
    <mergeCell ref="N67:O67"/>
    <mergeCell ref="L68:M68"/>
    <mergeCell ref="N68:O68"/>
    <mergeCell ref="D20:D24"/>
    <mergeCell ref="F20:F24"/>
    <mergeCell ref="L56:M56"/>
    <mergeCell ref="N56:O56"/>
    <mergeCell ref="L57:M59"/>
    <mergeCell ref="N57:O59"/>
    <mergeCell ref="L60:M60"/>
    <mergeCell ref="N60:O60"/>
    <mergeCell ref="L61:M63"/>
    <mergeCell ref="N61:O63"/>
    <mergeCell ref="L43:L46"/>
    <mergeCell ref="O43:O46"/>
    <mergeCell ref="I48:I51"/>
    <mergeCell ref="J48:J51"/>
    <mergeCell ref="I53:I55"/>
    <mergeCell ref="J53:J55"/>
    <mergeCell ref="H57:I59"/>
    <mergeCell ref="B82:B87"/>
    <mergeCell ref="H6:K6"/>
    <mergeCell ref="D6:D7"/>
    <mergeCell ref="E6:E7"/>
    <mergeCell ref="F6:F7"/>
    <mergeCell ref="G6:G7"/>
    <mergeCell ref="F12:F14"/>
    <mergeCell ref="D16:D18"/>
    <mergeCell ref="E16:E18"/>
    <mergeCell ref="F16:F18"/>
    <mergeCell ref="J61:K63"/>
    <mergeCell ref="H64:I64"/>
    <mergeCell ref="H65:I65"/>
    <mergeCell ref="J64:K64"/>
    <mergeCell ref="J65:K65"/>
    <mergeCell ref="H66:I66"/>
    <mergeCell ref="J66:K66"/>
    <mergeCell ref="C57:C59"/>
    <mergeCell ref="D57:D59"/>
    <mergeCell ref="F57:F59"/>
    <mergeCell ref="C35:C41"/>
    <mergeCell ref="D35:D41"/>
    <mergeCell ref="E35:E59"/>
    <mergeCell ref="F35:F41"/>
    <mergeCell ref="A6:A7"/>
    <mergeCell ref="B6:C7"/>
    <mergeCell ref="B16:B18"/>
    <mergeCell ref="C16:C18"/>
    <mergeCell ref="B8:B10"/>
    <mergeCell ref="H56:I56"/>
    <mergeCell ref="J56:K56"/>
    <mergeCell ref="J57:K59"/>
    <mergeCell ref="O48:O51"/>
    <mergeCell ref="L53:L55"/>
    <mergeCell ref="O53:O55"/>
    <mergeCell ref="C43:C46"/>
    <mergeCell ref="D43:D46"/>
    <mergeCell ref="F43:F46"/>
    <mergeCell ref="C8:C10"/>
    <mergeCell ref="D8:D10"/>
    <mergeCell ref="E8:E10"/>
    <mergeCell ref="F8:F10"/>
    <mergeCell ref="B12:B14"/>
    <mergeCell ref="C12:C14"/>
    <mergeCell ref="D12:D14"/>
    <mergeCell ref="E12:E14"/>
    <mergeCell ref="F53:F55"/>
    <mergeCell ref="C53:C55"/>
    <mergeCell ref="H70:I70"/>
    <mergeCell ref="J68:K68"/>
    <mergeCell ref="J69:K69"/>
    <mergeCell ref="J70:K70"/>
    <mergeCell ref="H71:I71"/>
    <mergeCell ref="A15:A18"/>
    <mergeCell ref="A8:A14"/>
    <mergeCell ref="A19:A67"/>
    <mergeCell ref="B34:B59"/>
    <mergeCell ref="B60:B67"/>
    <mergeCell ref="B68:B81"/>
    <mergeCell ref="C75:C79"/>
    <mergeCell ref="H60:I60"/>
    <mergeCell ref="D53:D55"/>
    <mergeCell ref="C48:C51"/>
    <mergeCell ref="D48:D51"/>
    <mergeCell ref="H85:I85"/>
    <mergeCell ref="J84:K84"/>
    <mergeCell ref="J85:K85"/>
    <mergeCell ref="H86:I86"/>
    <mergeCell ref="H87:I87"/>
    <mergeCell ref="J86:K86"/>
    <mergeCell ref="J87:K87"/>
    <mergeCell ref="M8:M10"/>
    <mergeCell ref="L20:M24"/>
    <mergeCell ref="L25:M25"/>
    <mergeCell ref="L26:M29"/>
    <mergeCell ref="L30:M30"/>
    <mergeCell ref="L77:M77"/>
    <mergeCell ref="L87:M87"/>
    <mergeCell ref="H79:I79"/>
    <mergeCell ref="J77:K77"/>
    <mergeCell ref="J78:K78"/>
    <mergeCell ref="J79:K79"/>
    <mergeCell ref="H81:I81"/>
    <mergeCell ref="J81:K81"/>
    <mergeCell ref="H82:I82"/>
    <mergeCell ref="H83:I83"/>
    <mergeCell ref="J83:K83"/>
    <mergeCell ref="J82:K82"/>
    <mergeCell ref="M12:M14"/>
    <mergeCell ref="N12:N14"/>
    <mergeCell ref="L15:M15"/>
    <mergeCell ref="N15:O15"/>
    <mergeCell ref="L16:M18"/>
    <mergeCell ref="N16:O18"/>
    <mergeCell ref="L19:M19"/>
    <mergeCell ref="N19:O19"/>
    <mergeCell ref="H84:I84"/>
    <mergeCell ref="H80:I80"/>
    <mergeCell ref="J80:K80"/>
    <mergeCell ref="H72:I73"/>
    <mergeCell ref="J71:K71"/>
    <mergeCell ref="J72:K73"/>
    <mergeCell ref="H74:I74"/>
    <mergeCell ref="H75:I76"/>
    <mergeCell ref="J74:K74"/>
    <mergeCell ref="J75:K76"/>
    <mergeCell ref="H77:I77"/>
    <mergeCell ref="H78:I78"/>
    <mergeCell ref="H67:I67"/>
    <mergeCell ref="J67:K67"/>
    <mergeCell ref="H68:I68"/>
    <mergeCell ref="H69:I69"/>
    <mergeCell ref="H5:O5"/>
    <mergeCell ref="M35:M41"/>
    <mergeCell ref="N35:N41"/>
    <mergeCell ref="M43:M46"/>
    <mergeCell ref="N43:N46"/>
    <mergeCell ref="M48:M51"/>
    <mergeCell ref="N48:N51"/>
    <mergeCell ref="M53:M55"/>
    <mergeCell ref="N53:N55"/>
    <mergeCell ref="K35:K41"/>
    <mergeCell ref="H35:H41"/>
    <mergeCell ref="I35:I41"/>
    <mergeCell ref="J35:J41"/>
    <mergeCell ref="I43:I46"/>
    <mergeCell ref="J43:J46"/>
    <mergeCell ref="H19:I19"/>
    <mergeCell ref="H20:I24"/>
    <mergeCell ref="J19:K19"/>
    <mergeCell ref="J20:K24"/>
    <mergeCell ref="H25:I25"/>
    <mergeCell ref="J25:K25"/>
    <mergeCell ref="H26:I29"/>
    <mergeCell ref="J26:K29"/>
    <mergeCell ref="N8:N10"/>
    <mergeCell ref="L86:M86"/>
    <mergeCell ref="N86:O86"/>
    <mergeCell ref="N70:O70"/>
    <mergeCell ref="L71:M71"/>
    <mergeCell ref="N71:O71"/>
    <mergeCell ref="L72:M73"/>
    <mergeCell ref="N72:O73"/>
    <mergeCell ref="L74:M74"/>
    <mergeCell ref="N74:O74"/>
    <mergeCell ref="L75:M76"/>
    <mergeCell ref="N75:O76"/>
    <mergeCell ref="P25:Q25"/>
    <mergeCell ref="R25:S25"/>
    <mergeCell ref="P30:Q30"/>
    <mergeCell ref="R30:S30"/>
    <mergeCell ref="P31:Q33"/>
    <mergeCell ref="R31:S33"/>
    <mergeCell ref="N87:O87"/>
    <mergeCell ref="L80:M80"/>
    <mergeCell ref="N80:O80"/>
    <mergeCell ref="L81:M81"/>
    <mergeCell ref="N81:O81"/>
    <mergeCell ref="L82:M82"/>
    <mergeCell ref="N82:O82"/>
    <mergeCell ref="L83:M83"/>
    <mergeCell ref="N83:O83"/>
    <mergeCell ref="L84:M84"/>
    <mergeCell ref="N84:O84"/>
    <mergeCell ref="N77:O77"/>
    <mergeCell ref="L78:M78"/>
    <mergeCell ref="N78:O78"/>
    <mergeCell ref="L79:M79"/>
    <mergeCell ref="N79:O79"/>
    <mergeCell ref="L85:M85"/>
    <mergeCell ref="N85:O8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Laporan KPI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Ivo</cp:lastModifiedBy>
  <dcterms:created xsi:type="dcterms:W3CDTF">2023-01-12T01:12:35Z</dcterms:created>
  <dcterms:modified xsi:type="dcterms:W3CDTF">2023-04-13T04:39:52Z</dcterms:modified>
</cp:coreProperties>
</file>