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TA 2\BSC 2023\"/>
    </mc:Choice>
  </mc:AlternateContent>
  <xr:revisionPtr revIDLastSave="0" documentId="13_ncr:1_{50AED144-9622-4965-9E08-D01B534ED3E0}" xr6:coauthVersionLast="47" xr6:coauthVersionMax="47" xr10:uidLastSave="{00000000-0000-0000-0000-000000000000}"/>
  <bookViews>
    <workbookView xWindow="-108" yWindow="-108" windowWidth="23256" windowHeight="12456" xr2:uid="{C4311297-1FCA-4E16-9AC8-139DE8F6C7EE}"/>
  </bookViews>
  <sheets>
    <sheet name="REalisas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M43" i="1"/>
  <c r="M42" i="1"/>
  <c r="M41" i="1"/>
  <c r="F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</author>
  </authors>
  <commentList>
    <comment ref="L10" authorId="0" shapeId="0" xr:uid="{61E40212-E9FC-4B0B-A4C0-224E4181A26D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mempersiapkn sarana d cara kemasan dari subkon  
Target Mid -Mei
</t>
        </r>
      </text>
    </comment>
    <comment ref="L12" authorId="0" shapeId="0" xr:uid="{C74AF8F7-1713-4771-93F8-01144731AB96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Pembuatan Draf
Target  End Mei
Board
Pipa
</t>
        </r>
      </text>
    </comment>
    <comment ref="L13" authorId="0" shapeId="0" xr:uid="{2EBD1C2B-11D2-4243-AA1C-BC82809976C2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
1.Lambatnya informasi pengadaan material
2. Ketidaklancaran proes produksi dikarenakan tempat</t>
        </r>
      </text>
    </comment>
    <comment ref="N13" authorId="0" shapeId="0" xr:uid="{7CEF2EA7-050D-4FE9-A6BB-87A15D868E2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berdasrakan equvalence</t>
        </r>
      </text>
    </comment>
    <comment ref="H24" authorId="0" shapeId="0" xr:uid="{32F9066D-5357-4E04-A6BF-1ECD691C749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
</t>
        </r>
      </text>
    </comment>
    <comment ref="J24" authorId="0" shapeId="0" xr:uid="{B2E18C90-3E68-43B0-8061-4A43DCEF3C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</t>
        </r>
      </text>
    </comment>
    <comment ref="L24" authorId="0" shapeId="0" xr:uid="{33A95FE1-4CF4-463B-9F87-CF78269D9DB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Lambatnya informasi pengadaan material
2. Ketidaklancaran proses produksi dikarenakan tempat
3.APS yg dikeluarkan tdk bisa tercover oleh leadtime supplier</t>
        </r>
      </text>
    </comment>
    <comment ref="N24" authorId="0" shapeId="0" xr:uid="{97DE0236-9335-4C54-891F-135A792205C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berdasarakan aps sales
2. 12 hari kerja</t>
        </r>
      </text>
    </comment>
    <comment ref="H33" authorId="0" shapeId="0" xr:uid="{008D84C1-EE65-4840-95C3-71F0B47CF37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L33" authorId="0" shapeId="0" xr:uid="{D03485AA-BCFD-4B52-9D21-4A7A97D3931E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J34" authorId="0" shapeId="0" xr:uid="{A44DBC67-95B9-4AA3-B982-AAA1B830912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Kedatangan material tidak balance
</t>
        </r>
      </text>
    </comment>
    <comment ref="L34" authorId="0" shapeId="0" xr:uid="{A60936EE-57D9-4EC2-9606-7BDC01099A6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RKB Forecast &amp; kedatangan material tdk balance
</t>
        </r>
      </text>
    </comment>
    <comment ref="L38" authorId="0" shapeId="0" xr:uid="{582F678D-381C-4488-946F-AEE782374DB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pengiriman forecast tgl 7
</t>
        </r>
      </text>
    </comment>
    <comment ref="L39" authorId="0" shapeId="0" xr:uid="{FCC3BB68-1A27-43E0-9FB7-3ADB474A179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nya tgl 20 maret
</t>
        </r>
      </text>
    </comment>
    <comment ref="H44" authorId="0" shapeId="0" xr:uid="{DD4EEE2F-503B-4C85-9C3C-34D6179D75EC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Hasil STO bulan end of januari Barang ZAO
</t>
        </r>
      </text>
    </comment>
    <comment ref="L44" authorId="0" shapeId="0" xr:uid="{449108BF-B8C5-411F-9F9A-C9761A63A1E1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1.RM- peningkatan material di NSB,Folding  W &amp;M &amp; School yg akan terserap dibulan April &amp; Mei.
2. WIP
  Cpro,Folding,Casear
Caesar&amp; folding terserap dibln April</t>
        </r>
      </text>
    </comment>
    <comment ref="J48" authorId="0" shapeId="0" xr:uid="{33EF0FE7-055A-4ABA-AD76-3383AAD1101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ptg pipa join Kumi FD speck lama jadi Frame Round Table (7 org)
</t>
        </r>
      </text>
    </comment>
    <comment ref="L48" authorId="0" shapeId="0" xr:uid="{A5674064-633D-4E38-9E47-4271DC0A13D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Sistem Jual Material Plate  (7 org)
</t>
        </r>
      </text>
    </comment>
    <comment ref="L60" authorId="0" shapeId="0" xr:uid="{985EAEBC-3CDE-4EF9-9A2B-822758E7957F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Penentuan informasi yg diperlukan oleh PCH &amp; SCM
</t>
        </r>
      </text>
    </comment>
    <comment ref="J61" authorId="0" shapeId="0" xr:uid="{49007B60-D5B5-4288-972C-AEAFCB53F11A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Yang berjalan hanya Rop Saja</t>
        </r>
      </text>
    </comment>
    <comment ref="L61" authorId="0" shapeId="0" xr:uid="{2F814F2B-DFD0-474B-A825-FC11B6D62C18}">
      <text>
        <r>
          <rPr>
            <b/>
            <sz val="9"/>
            <color indexed="81"/>
            <rFont val="Tahoma"/>
            <family val="2"/>
          </rPr>
          <t xml:space="preserve">Anita:
</t>
        </r>
        <r>
          <rPr>
            <sz val="9"/>
            <color indexed="81"/>
            <rFont val="Tahoma"/>
            <family val="2"/>
          </rPr>
          <t xml:space="preserve">Berjalan hanya ROP saja 
</t>
        </r>
      </text>
    </comment>
    <comment ref="H62" authorId="0" shapeId="0" xr:uid="{05EE0AE5-EB04-4A99-8A2A-D9CE29DCC0F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Mulai Open SAP di mid Jan</t>
        </r>
      </text>
    </comment>
    <comment ref="J62" authorId="0" shapeId="0" xr:uid="{06B84A83-EAD0-40A2-BE97-43813B69FAE2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mulai open SAP tgl 6 feb
</t>
        </r>
      </text>
    </comment>
    <comment ref="L62" authorId="0" shapeId="0" xr:uid="{F47EABFE-3290-4B84-8DA7-A4D466C184D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Open SAP tgl 3 maret
</t>
        </r>
      </text>
    </comment>
  </commentList>
</comments>
</file>

<file path=xl/sharedStrings.xml><?xml version="1.0" encoding="utf-8"?>
<sst xmlns="http://schemas.openxmlformats.org/spreadsheetml/2006/main" count="300" uniqueCount="230">
  <si>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</si>
  <si>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</si>
  <si>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</si>
  <si>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</si>
  <si>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</si>
  <si>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</si>
  <si>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</si>
  <si>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</si>
  <si>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</si>
  <si>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</si>
  <si>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</si>
  <si>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</si>
  <si>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</si>
  <si>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</si>
  <si>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</si>
  <si>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1. Realisasi biaya bahan baku terhadap nilai sales Single dari budget</t>
  </si>
  <si>
    <t>Tunggu hasil dari Accounting</t>
  </si>
  <si>
    <t>1. Pengendalian pemakaian material</t>
  </si>
  <si>
    <t>PPIC, Subkon</t>
  </si>
  <si>
    <t>Ware House, MRP , Subkon,Adm</t>
  </si>
  <si>
    <t>2. Realisasi biaya subkon terhadap nilai sales single dari budget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</si>
  <si>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</si>
  <si>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</si>
  <si>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</si>
  <si>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</si>
  <si>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</si>
  <si>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</si>
  <si>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</si>
  <si>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</si>
  <si>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</si>
  <si>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</si>
  <si>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</si>
  <si>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</si>
  <si>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</si>
  <si>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1. Membuat SOP Handling Material</t>
  </si>
  <si>
    <t>PPIC, Subkon, PCH</t>
  </si>
  <si>
    <t>Ware House, MRP , Subkon,adm</t>
  </si>
  <si>
    <t>2. Menurunkan complain internal (standar keberterimaan)</t>
  </si>
  <si>
    <t>1. Ketepatan waktu dan qty penyelesaian barang</t>
  </si>
  <si>
    <t xml:space="preserve">1. Membuat Rencana Produksi </t>
  </si>
  <si>
    <t>PPIC, PCH</t>
  </si>
  <si>
    <t>Ware House, MRP , Subkon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</si>
  <si>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</si>
  <si>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</si>
  <si>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</si>
  <si>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2. Jawaban atas ROP</t>
  </si>
  <si>
    <t>3 Hari</t>
  </si>
  <si>
    <t>7 Hari</t>
  </si>
  <si>
    <t>1 hari</t>
  </si>
  <si>
    <t xml:space="preserve">1. Menjalankan Prosedur &amp; kecepatan menjawab kesanggupan </t>
  </si>
  <si>
    <t>MRP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</si>
  <si>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</si>
  <si>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</si>
  <si>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</si>
  <si>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</si>
  <si>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</si>
  <si>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</si>
  <si>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</si>
  <si>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Subkon, Ware House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</si>
  <si>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</si>
  <si>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</si>
  <si>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</si>
  <si>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</si>
  <si>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</si>
  <si>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</si>
  <si>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</si>
  <si>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</si>
  <si>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</si>
  <si>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2.496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</si>
  <si>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</si>
  <si>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</si>
  <si>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</si>
  <si>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</si>
  <si>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</si>
  <si>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</si>
  <si>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</si>
  <si>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</si>
  <si>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</si>
  <si>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</si>
  <si>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</si>
  <si>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</si>
  <si>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</si>
  <si>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</si>
  <si>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Subkon,ware house,adm</t>
  </si>
  <si>
    <t>2. Menentukan target produksi subkon sesuai dengan kebutuhan internal</t>
  </si>
  <si>
    <t>2. Evaluasi Subkontraktor</t>
  </si>
  <si>
    <t>1bln 1x</t>
  </si>
  <si>
    <t>KPI Subkon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</si>
  <si>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</si>
  <si>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</si>
  <si>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</si>
  <si>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</si>
  <si>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</si>
  <si>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 subkon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</si>
  <si>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</si>
  <si>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</si>
  <si>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</si>
  <si>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</si>
  <si>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</si>
  <si>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</si>
  <si>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</si>
  <si>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</si>
  <si>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Penilaian Supplier</t>
  </si>
  <si>
    <t>1 bln 1 x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</si>
  <si>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</si>
  <si>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</si>
  <si>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</si>
  <si>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</si>
  <si>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</si>
  <si>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</si>
  <si>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</si>
  <si>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</si>
  <si>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</si>
  <si>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Tgl 20/bln</t>
  </si>
  <si>
    <t>2. Membuat jadwal pengiriman material</t>
  </si>
  <si>
    <t>Responsible Production Process</t>
  </si>
  <si>
    <t>1. Meningkatkan efektifitas program ESG</t>
  </si>
  <si>
    <t>1.Effisiensi Penggunaan Lampu</t>
  </si>
  <si>
    <t>Lampu dimatikan mulan Jam 11.30-12.20</t>
  </si>
  <si>
    <t>1. Mematikan lampu pada saat ruangan tdk dipergunakan</t>
  </si>
  <si>
    <t xml:space="preserve">2.Pencapaian Target Intensitas Emisi CO2 </t>
  </si>
  <si>
    <t>Memberikan surat Himbauan</t>
  </si>
  <si>
    <t>1.Sosialisasi terhadap supplier dan subkon agar kendaraanya lulus uji emisi</t>
  </si>
  <si>
    <t>PPIC, Subkon, HC</t>
  </si>
  <si>
    <t xml:space="preserve">3.Pencapaian Target Intensitas Solid Waste </t>
  </si>
  <si>
    <t>Membereskan,mengidentifkasi ,memisahkan waste yg ada di RM</t>
  </si>
  <si>
    <t>1. Sosialisasi terhadap subkon dan supplier untuk kemasan yang bisa dipake ulang</t>
  </si>
  <si>
    <t>Inventory Management</t>
  </si>
  <si>
    <t>1. Mengendalikan inventory material, WIP , Barang Jadi</t>
  </si>
  <si>
    <t>1.Nilai Inventory RM &amp; WIP</t>
  </si>
  <si>
    <t>47 M</t>
  </si>
  <si>
    <t>49.176 M</t>
  </si>
  <si>
    <t>47.492M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</si>
  <si>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</si>
  <si>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</si>
  <si>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</si>
  <si>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</si>
  <si>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</si>
  <si>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</si>
  <si>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</si>
  <si>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</si>
  <si>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</si>
  <si>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</si>
  <si>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</si>
  <si>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</si>
  <si>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</si>
  <si>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</si>
  <si>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</si>
  <si>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</si>
  <si>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</si>
  <si>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</si>
  <si>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</si>
  <si>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</si>
  <si>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</si>
  <si>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</si>
  <si>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</si>
  <si>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</si>
  <si>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</si>
  <si>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Ware House, MRP , Subkon, adm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</si>
  <si>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</si>
  <si>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</si>
  <si>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</si>
  <si>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</si>
  <si>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</si>
  <si>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</si>
  <si>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</si>
  <si>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</si>
  <si>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</si>
  <si>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</si>
  <si>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</si>
  <si>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Ware House, MRP , Subkon,ADm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</si>
  <si>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</si>
  <si>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</si>
  <si>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</si>
  <si>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</si>
  <si>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</si>
  <si>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</si>
  <si>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</si>
  <si>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</si>
  <si>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</si>
  <si>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</si>
  <si>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</si>
  <si>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Job Desk &amp; HIRAC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</si>
  <si>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</si>
  <si>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</si>
  <si>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</si>
  <si>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</si>
  <si>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</si>
  <si>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</si>
  <si>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</si>
  <si>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</si>
  <si>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PPIC , IT</t>
  </si>
  <si>
    <t>MRP,Adm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</si>
  <si>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</si>
  <si>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</si>
  <si>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</si>
  <si>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</si>
  <si>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</si>
  <si>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msh byk kendala baik terutama dari internal</t>
  </si>
  <si>
    <t>Adm</t>
  </si>
  <si>
    <t>2x</t>
  </si>
  <si>
    <t>1x</t>
  </si>
  <si>
    <t>Maret -23</t>
  </si>
  <si>
    <t>2.339 unit</t>
  </si>
  <si>
    <t xml:space="preserve">tgl 9 </t>
  </si>
  <si>
    <t xml:space="preserve">Tgl 22 </t>
  </si>
  <si>
    <t>3. Melakukan kunjungan /meeting dgn Supplier 1 Bln sekali ( Pipa &amp; Board)</t>
  </si>
  <si>
    <t>4. Meningkatkan komunikasi internal &amp; Supplier</t>
  </si>
  <si>
    <t>5. Kecepatan  Respon terhadap informasi yang dibutuhkan</t>
  </si>
  <si>
    <t>2. Taat dan patuh pada prosedur  /tidak boleh ada toleransi</t>
  </si>
  <si>
    <t>Membuat  Dashboard Pengontrolan schedule &amp; Pengiriman material</t>
  </si>
  <si>
    <t>1.Disiplin dalam input data setiap jam</t>
  </si>
  <si>
    <t>2.Jumlah input data 100% setiap jam</t>
  </si>
  <si>
    <t>3.Berkoordinasi dgn Dept Accounting</t>
  </si>
  <si>
    <t>4.Memindahkan jam kerja administrasi dari 7.30 menjadi  0.9.00</t>
  </si>
  <si>
    <t>100% H+0</t>
  </si>
  <si>
    <t>2694 unit</t>
  </si>
  <si>
    <t>3 hari</t>
  </si>
  <si>
    <t>1,3 x</t>
  </si>
  <si>
    <t>Realisasi  Q1</t>
  </si>
  <si>
    <t>49.484 M</t>
  </si>
  <si>
    <t>67% (H+6)</t>
  </si>
  <si>
    <t xml:space="preserve">48% (H+12) </t>
  </si>
  <si>
    <t xml:space="preserve">80% (H+3) </t>
  </si>
  <si>
    <t xml:space="preserve">65% (H+3) </t>
  </si>
  <si>
    <t>1 Hari</t>
  </si>
  <si>
    <t>49.339 M</t>
  </si>
  <si>
    <t>tgl 8 /bln</t>
  </si>
  <si>
    <t>tgl 22/ bln</t>
  </si>
  <si>
    <t>92% ( H+3)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</si>
</sst>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0000"/>
    <numFmt numFmtId="166" formatCode="#,##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0"/>
      <color theme="1"/>
      <name val="Segoe UI"/>
      <family val="2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17" fontId="5" fillId="4" borderId="24" xfId="2" applyNumberFormat="1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6" fillId="7" borderId="23" xfId="2" applyFont="1" applyFill="1" applyBorder="1" applyAlignment="1">
      <alignment vertical="center"/>
    </xf>
    <xf numFmtId="9" fontId="6" fillId="7" borderId="23" xfId="2" applyNumberFormat="1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vertical="center"/>
    </xf>
    <xf numFmtId="0" fontId="6" fillId="8" borderId="28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/>
    </xf>
    <xf numFmtId="9" fontId="6" fillId="9" borderId="23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9" fontId="6" fillId="9" borderId="23" xfId="2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17" fontId="6" fillId="9" borderId="23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9" fontId="0" fillId="9" borderId="23" xfId="0" applyNumberForma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9" fontId="0" fillId="10" borderId="0" xfId="1" applyFont="1" applyFill="1" applyAlignment="1">
      <alignment vertical="center"/>
    </xf>
    <xf numFmtId="0" fontId="6" fillId="6" borderId="27" xfId="0" applyFont="1" applyFill="1" applyBorder="1" applyAlignment="1">
      <alignment horizontal="center" vertical="center" wrapText="1"/>
    </xf>
    <xf numFmtId="9" fontId="6" fillId="7" borderId="22" xfId="2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0" fillId="8" borderId="2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9" borderId="0" xfId="0" applyFont="1" applyFill="1" applyAlignment="1">
      <alignment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7" fontId="5" fillId="4" borderId="27" xfId="2" applyNumberFormat="1" applyFont="1" applyFill="1" applyBorder="1" applyAlignment="1">
      <alignment horizontal="center" vertical="center"/>
    </xf>
    <xf numFmtId="9" fontId="6" fillId="8" borderId="22" xfId="0" applyNumberFormat="1" applyFont="1" applyFill="1" applyBorder="1" applyAlignment="1">
      <alignment horizontal="center" vertical="center"/>
    </xf>
    <xf numFmtId="1" fontId="6" fillId="8" borderId="22" xfId="0" applyNumberFormat="1" applyFont="1" applyFill="1" applyBorder="1" applyAlignment="1">
      <alignment horizontal="center" vertical="center"/>
    </xf>
    <xf numFmtId="0" fontId="6" fillId="7" borderId="37" xfId="2" applyFont="1" applyFill="1" applyBorder="1" applyAlignment="1">
      <alignment vertical="center"/>
    </xf>
    <xf numFmtId="9" fontId="6" fillId="7" borderId="37" xfId="2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40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vertical="center"/>
    </xf>
    <xf numFmtId="0" fontId="6" fillId="9" borderId="22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vertical="center"/>
    </xf>
    <xf numFmtId="0" fontId="6" fillId="9" borderId="25" xfId="0" applyFont="1" applyFill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10" fontId="6" fillId="0" borderId="4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9" fontId="6" fillId="0" borderId="23" xfId="2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23" xfId="2" applyFont="1" applyBorder="1" applyAlignment="1">
      <alignment vertical="center" wrapText="1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 wrapText="1"/>
    </xf>
    <xf numFmtId="166" fontId="11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9" borderId="31" xfId="0" applyFont="1" applyFill="1" applyBorder="1" applyAlignment="1">
      <alignment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0" fontId="6" fillId="0" borderId="27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0" fontId="6" fillId="9" borderId="27" xfId="0" applyNumberFormat="1" applyFont="1" applyFill="1" applyBorder="1" applyAlignment="1">
      <alignment horizontal="center" vertical="center" wrapText="1"/>
    </xf>
    <xf numFmtId="10" fontId="6" fillId="9" borderId="22" xfId="0" applyNumberFormat="1" applyFont="1" applyFill="1" applyBorder="1" applyAlignment="1">
      <alignment horizontal="center" vertical="center" wrapText="1"/>
    </xf>
    <xf numFmtId="9" fontId="6" fillId="9" borderId="27" xfId="0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9" fontId="6" fillId="7" borderId="22" xfId="2" applyNumberFormat="1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" fontId="6" fillId="9" borderId="27" xfId="0" applyNumberFormat="1" applyFont="1" applyFill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4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2" xfId="0" applyFont="1" applyBorder="1" applyAlignment="1">
      <alignment horizontal="center" vertical="center" wrapText="1" readingOrder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7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9" fontId="6" fillId="0" borderId="27" xfId="2" applyNumberFormat="1" applyFont="1" applyBorder="1" applyAlignment="1">
      <alignment horizontal="center" vertical="center" wrapText="1"/>
    </xf>
    <xf numFmtId="9" fontId="6" fillId="0" borderId="22" xfId="2" applyNumberFormat="1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4" fillId="0" borderId="5" xfId="2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4" fillId="0" borderId="14" xfId="2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6" fillId="6" borderId="28" xfId="2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 wrapText="1" readingOrder="1"/>
    </xf>
    <xf numFmtId="0" fontId="6" fillId="8" borderId="23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39" xfId="2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43" fontId="6" fillId="8" borderId="27" xfId="3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22" xfId="2" applyFont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39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/>
    </xf>
    <xf numFmtId="0" fontId="6" fillId="6" borderId="39" xfId="0" applyFont="1" applyFill="1" applyBorder="1" applyAlignment="1">
      <alignment horizontal="left" vertical="center" wrapText="1"/>
    </xf>
    <xf numFmtId="9" fontId="6" fillId="6" borderId="27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 readingOrder="1"/>
    </xf>
    <xf numFmtId="0" fontId="6" fillId="6" borderId="37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7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6" fillId="8" borderId="22" xfId="2" applyFont="1" applyFill="1" applyBorder="1" applyAlignment="1">
      <alignment horizontal="left" vertical="center" wrapText="1"/>
    </xf>
    <xf numFmtId="0" fontId="6" fillId="8" borderId="23" xfId="2" applyFont="1" applyFill="1" applyBorder="1" applyAlignment="1">
      <alignment horizontal="left" vertical="center" wrapText="1"/>
    </xf>
    <xf numFmtId="0" fontId="6" fillId="8" borderId="27" xfId="2" applyFont="1" applyFill="1" applyBorder="1" applyAlignment="1">
      <alignment horizontal="left" vertical="center" wrapText="1"/>
    </xf>
    <xf numFmtId="0" fontId="6" fillId="0" borderId="42" xfId="2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9" fontId="6" fillId="0" borderId="42" xfId="0" applyNumberFormat="1" applyFont="1" applyBorder="1" applyAlignment="1">
      <alignment horizontal="center" vertical="center"/>
    </xf>
    <xf numFmtId="10" fontId="6" fillId="0" borderId="41" xfId="0" applyNumberFormat="1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43" fontId="6" fillId="8" borderId="45" xfId="3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 readingOrder="1"/>
    </xf>
    <xf numFmtId="0" fontId="6" fillId="9" borderId="23" xfId="0" applyFont="1" applyFill="1" applyBorder="1" applyAlignment="1">
      <alignment horizontal="center" vertical="center" wrapText="1" readingOrder="1"/>
    </xf>
    <xf numFmtId="0" fontId="6" fillId="9" borderId="22" xfId="2" applyFont="1" applyFill="1" applyBorder="1" applyAlignment="1">
      <alignment horizontal="left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44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/>
    </xf>
    <xf numFmtId="0" fontId="6" fillId="0" borderId="4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9" fontId="6" fillId="9" borderId="27" xfId="2" applyNumberFormat="1" applyFont="1" applyFill="1" applyBorder="1" applyAlignment="1">
      <alignment horizontal="center"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9" borderId="23" xfId="2" applyFont="1" applyFill="1" applyBorder="1" applyAlignment="1">
      <alignment vertical="center" wrapText="1"/>
    </xf>
    <xf numFmtId="0" fontId="6" fillId="9" borderId="23" xfId="0" quotePrefix="1" applyFont="1" applyFill="1" applyBorder="1" applyAlignment="1">
      <alignment vertical="center" wrapText="1"/>
    </xf>
    <xf numFmtId="0" fontId="6" fillId="0" borderId="31" xfId="0" applyFont="1" applyBorder="1" applyAlignment="1">
      <alignment horizontal="left" vertical="center"/>
    </xf>
    <xf numFmtId="9" fontId="6" fillId="0" borderId="23" xfId="0" applyNumberFormat="1" applyFont="1" applyBorder="1" applyAlignment="1">
      <alignment horizontal="center" vertical="center" wrapText="1"/>
    </xf>
    <xf numFmtId="43" fontId="6" fillId="0" borderId="27" xfId="3" applyFont="1" applyFill="1" applyBorder="1" applyAlignment="1">
      <alignment horizontal="center" vertical="center"/>
    </xf>
    <xf numFmtId="43" fontId="6" fillId="0" borderId="24" xfId="3" applyFont="1" applyFill="1" applyBorder="1" applyAlignment="1">
      <alignment horizontal="center" vertical="center"/>
    </xf>
    <xf numFmtId="43" fontId="6" fillId="0" borderId="45" xfId="3" applyFont="1" applyFill="1" applyBorder="1" applyAlignment="1">
      <alignment horizontal="center" vertical="center"/>
    </xf>
    <xf numFmtId="0" fontId="13" fillId="4" borderId="18" xfId="2" applyFont="1" applyFill="1" applyBorder="1" applyAlignment="1">
      <alignment horizontal="center" vertical="center" wrapText="1"/>
    </xf>
    <xf numFmtId="0" fontId="13" fillId="4" borderId="24" xfId="2" applyFont="1" applyFill="1" applyBorder="1" applyAlignment="1">
      <alignment horizontal="center" vertical="center" wrapText="1"/>
    </xf>
    <xf numFmtId="9" fontId="13" fillId="0" borderId="27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/>
    </xf>
    <xf numFmtId="9" fontId="13" fillId="0" borderId="34" xfId="0" applyNumberFormat="1" applyFont="1" applyBorder="1" applyAlignment="1">
      <alignment horizontal="center" vertical="center" wrapText="1"/>
    </xf>
    <xf numFmtId="9" fontId="13" fillId="0" borderId="20" xfId="0" applyNumberFormat="1" applyFont="1" applyBorder="1" applyAlignment="1">
      <alignment horizontal="center" vertical="center" wrapText="1"/>
    </xf>
    <xf numFmtId="9" fontId="13" fillId="0" borderId="35" xfId="0" applyNumberFormat="1" applyFont="1" applyBorder="1" applyAlignment="1">
      <alignment horizontal="center" vertical="center" wrapText="1"/>
    </xf>
    <xf numFmtId="166" fontId="14" fillId="0" borderId="23" xfId="0" applyNumberFormat="1" applyFont="1" applyBorder="1" applyAlignment="1">
      <alignment horizontal="center" vertical="center"/>
    </xf>
    <xf numFmtId="1" fontId="13" fillId="9" borderId="22" xfId="0" applyNumberFormat="1" applyFont="1" applyFill="1" applyBorder="1" applyAlignment="1">
      <alignment horizontal="center" vertical="center" wrapText="1"/>
    </xf>
    <xf numFmtId="9" fontId="13" fillId="9" borderId="23" xfId="0" applyNumberFormat="1" applyFont="1" applyFill="1" applyBorder="1" applyAlignment="1">
      <alignment horizontal="center" vertical="center" wrapText="1"/>
    </xf>
    <xf numFmtId="10" fontId="13" fillId="9" borderId="27" xfId="0" applyNumberFormat="1" applyFont="1" applyFill="1" applyBorder="1" applyAlignment="1">
      <alignment horizontal="center" vertical="center" wrapText="1"/>
    </xf>
    <xf numFmtId="10" fontId="13" fillId="9" borderId="22" xfId="0" applyNumberFormat="1" applyFont="1" applyFill="1" applyBorder="1" applyAlignment="1">
      <alignment horizontal="center" vertical="center" wrapText="1"/>
    </xf>
    <xf numFmtId="9" fontId="13" fillId="9" borderId="27" xfId="0" applyNumberFormat="1" applyFont="1" applyFill="1" applyBorder="1" applyAlignment="1">
      <alignment horizontal="center" vertical="center"/>
    </xf>
    <xf numFmtId="9" fontId="13" fillId="9" borderId="22" xfId="0" applyNumberFormat="1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/>
    </xf>
    <xf numFmtId="9" fontId="13" fillId="9" borderId="34" xfId="0" applyNumberFormat="1" applyFont="1" applyFill="1" applyBorder="1" applyAlignment="1">
      <alignment horizontal="center" vertical="center" wrapText="1"/>
    </xf>
    <xf numFmtId="9" fontId="13" fillId="9" borderId="20" xfId="0" applyNumberFormat="1" applyFont="1" applyFill="1" applyBorder="1" applyAlignment="1">
      <alignment horizontal="center" vertical="center" wrapText="1"/>
    </xf>
    <xf numFmtId="9" fontId="13" fillId="9" borderId="35" xfId="0" applyNumberFormat="1" applyFont="1" applyFill="1" applyBorder="1" applyAlignment="1">
      <alignment horizontal="center" vertical="center" wrapText="1"/>
    </xf>
    <xf numFmtId="9" fontId="13" fillId="7" borderId="38" xfId="2" applyNumberFormat="1" applyFont="1" applyFill="1" applyBorder="1" applyAlignment="1">
      <alignment horizontal="center" vertical="center"/>
    </xf>
    <xf numFmtId="9" fontId="13" fillId="7" borderId="22" xfId="2" applyNumberFormat="1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9" fontId="13" fillId="8" borderId="27" xfId="0" applyNumberFormat="1" applyFont="1" applyFill="1" applyBorder="1" applyAlignment="1">
      <alignment horizontal="center" vertical="center" wrapText="1"/>
    </xf>
    <xf numFmtId="9" fontId="13" fillId="8" borderId="24" xfId="0" applyNumberFormat="1" applyFont="1" applyFill="1" applyBorder="1" applyAlignment="1">
      <alignment horizontal="center" vertical="center" wrapText="1"/>
    </xf>
    <xf numFmtId="9" fontId="13" fillId="8" borderId="22" xfId="0" applyNumberFormat="1" applyFont="1" applyFill="1" applyBorder="1" applyAlignment="1">
      <alignment horizontal="center" vertical="center" wrapText="1"/>
    </xf>
    <xf numFmtId="43" fontId="13" fillId="8" borderId="27" xfId="3" applyFont="1" applyFill="1" applyBorder="1" applyAlignment="1">
      <alignment horizontal="center" vertical="center" wrapText="1"/>
    </xf>
    <xf numFmtId="43" fontId="13" fillId="8" borderId="24" xfId="3" applyFont="1" applyFill="1" applyBorder="1" applyAlignment="1">
      <alignment horizontal="center" vertical="center" wrapText="1"/>
    </xf>
    <xf numFmtId="10" fontId="13" fillId="0" borderId="42" xfId="0" applyNumberFormat="1" applyFont="1" applyBorder="1" applyAlignment="1">
      <alignment horizontal="center" vertical="center" wrapText="1"/>
    </xf>
    <xf numFmtId="10" fontId="13" fillId="0" borderId="24" xfId="0" applyNumberFormat="1" applyFont="1" applyBorder="1" applyAlignment="1">
      <alignment horizontal="center" vertical="center" wrapText="1"/>
    </xf>
    <xf numFmtId="10" fontId="13" fillId="0" borderId="22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43" fontId="13" fillId="0" borderId="27" xfId="3" applyFont="1" applyFill="1" applyBorder="1" applyAlignment="1">
      <alignment horizontal="center" vertical="center" wrapText="1"/>
    </xf>
    <xf numFmtId="43" fontId="13" fillId="0" borderId="24" xfId="3" applyFont="1" applyFill="1" applyBorder="1" applyAlignment="1">
      <alignment horizontal="center" vertical="center" wrapText="1"/>
    </xf>
    <xf numFmtId="43" fontId="13" fillId="0" borderId="45" xfId="3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/>
    </xf>
    <xf numFmtId="9" fontId="6" fillId="11" borderId="27" xfId="0" applyNumberFormat="1" applyFont="1" applyFill="1" applyBorder="1" applyAlignment="1">
      <alignment horizontal="center" vertical="center"/>
    </xf>
    <xf numFmtId="9" fontId="6" fillId="11" borderId="22" xfId="0" applyNumberFormat="1" applyFont="1" applyFill="1" applyBorder="1" applyAlignment="1">
      <alignment horizontal="center" vertical="center"/>
    </xf>
    <xf numFmtId="9" fontId="6" fillId="11" borderId="23" xfId="0" applyNumberFormat="1" applyFont="1" applyFill="1" applyBorder="1" applyAlignment="1">
      <alignment horizontal="center" vertical="center" wrapText="1"/>
    </xf>
    <xf numFmtId="9" fontId="7" fillId="9" borderId="23" xfId="0" applyNumberFormat="1" applyFont="1" applyFill="1" applyBorder="1" applyAlignment="1">
      <alignment horizontal="center" vertical="center" wrapText="1"/>
    </xf>
  </cellXfs>
  <cellStyles count="4">
    <cellStyle name="Comma" xfId="3" builtinId="3"/>
    <cellStyle name="Excel Built-in Normal" xfId="2" xr:uid="{1EF69A54-EDB4-4927-AB19-E9A16829F302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200024</xdr:colOff>
      <xdr:row>1</xdr:row>
      <xdr:rowOff>185016</xdr:rowOff>
    </xdr:from>
    <xdr:to>
      <xdr:col>15</xdr:col>
      <xdr:colOff>632459</xdr:colOff>
      <xdr:row>3</xdr:row>
      <xdr:rowOff>116782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2DB89-3AD6-4560-B4B5-B90FAF500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98564" y="375516"/>
          <a:ext cx="432435" cy="31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163C-A172-429D-8142-B610E75347CB}">
  <dimension ref="A1:V68"/>
  <sheetViews>
    <sheetView showGridLines="0" tabSelected="1" topLeftCell="E6" zoomScaleNormal="100" workbookViewId="0">
      <pane ySplit="2" topLeftCell="A48" activePane="bottomLeft" state="frozen"/>
      <selection activeCell="A6" sqref="A6"/>
      <selection pane="bottomLeft" activeCell="M20" sqref="M20:M23"/>
    </sheetView>
  </sheetViews>
  <sheetFormatPr defaultColWidth="8.88671875" defaultRowHeight="14.4" x14ac:dyDescent="0.3"/>
  <cols>
    <col min="1" max="1" width="2.6640625" style="1" customWidth="1"/>
    <col min="2" max="2" width="17.109375" style="1" customWidth="1"/>
    <col min="3" max="3" width="15.6640625" style="1" customWidth="1"/>
    <col min="4" max="4" width="40.33203125" style="1" customWidth="1"/>
    <col min="5" max="5" width="60.33203125" style="1" customWidth="1"/>
    <col min="6" max="6" width="9" style="1" customWidth="1"/>
    <col min="7" max="7" width="14.6640625" style="1" customWidth="1"/>
    <col min="8" max="8" width="13.44140625" style="1" customWidth="1"/>
    <col min="9" max="9" width="26.88671875" style="1" hidden="1" customWidth="1"/>
    <col min="10" max="10" width="14.109375" style="1" customWidth="1"/>
    <col min="11" max="11" width="14.109375" style="1" hidden="1" customWidth="1"/>
    <col min="12" max="14" width="14.109375" style="1" customWidth="1"/>
    <col min="15" max="15" width="86.77734375" style="1" customWidth="1"/>
    <col min="16" max="16" width="13.33203125" style="1" customWidth="1"/>
    <col min="17" max="17" width="30.109375" style="1" hidden="1" customWidth="1"/>
    <col min="18" max="16384" width="8.88671875" style="1"/>
  </cols>
  <sheetData>
    <row r="1" spans="1:20" ht="15" thickBot="1" x14ac:dyDescent="0.35"/>
    <row r="2" spans="1:20" ht="15" customHeight="1" thickTop="1" x14ac:dyDescent="0.3">
      <c r="B2" s="136" t="s">
        <v>0</v>
      </c>
      <c r="C2" s="139" t="s">
        <v>1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  <c r="P2" s="160"/>
    </row>
    <row r="3" spans="1:20" ht="15" customHeight="1" x14ac:dyDescent="0.3">
      <c r="B3" s="137"/>
      <c r="C3" s="142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4"/>
      <c r="P3" s="161"/>
    </row>
    <row r="4" spans="1:20" ht="24" customHeight="1" thickBot="1" x14ac:dyDescent="0.35">
      <c r="B4" s="138"/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  <c r="P4" s="162"/>
    </row>
    <row r="5" spans="1:20" ht="15.6" thickTop="1" thickBot="1" x14ac:dyDescent="0.35"/>
    <row r="6" spans="1:20" ht="28.95" customHeight="1" thickTop="1" x14ac:dyDescent="0.3">
      <c r="A6" s="2"/>
      <c r="B6" s="166" t="s">
        <v>3</v>
      </c>
      <c r="C6" s="3" t="s">
        <v>4</v>
      </c>
      <c r="D6" s="4"/>
      <c r="E6" s="168" t="s">
        <v>5</v>
      </c>
      <c r="F6" s="168" t="s">
        <v>6</v>
      </c>
      <c r="G6" s="168" t="s">
        <v>7</v>
      </c>
      <c r="H6" s="5" t="s">
        <v>8</v>
      </c>
      <c r="I6" s="170" t="s">
        <v>9</v>
      </c>
      <c r="J6" s="5" t="s">
        <v>8</v>
      </c>
      <c r="K6" s="5"/>
      <c r="L6" s="5" t="s">
        <v>8</v>
      </c>
      <c r="M6" s="276" t="s">
        <v>219</v>
      </c>
      <c r="N6" s="5" t="s">
        <v>8</v>
      </c>
      <c r="O6" s="6" t="s">
        <v>10</v>
      </c>
      <c r="P6" s="7" t="s">
        <v>11</v>
      </c>
      <c r="Q6" s="8"/>
      <c r="R6" s="9"/>
    </row>
    <row r="7" spans="1:20" ht="28.95" customHeight="1" thickBot="1" x14ac:dyDescent="0.35">
      <c r="A7" s="2"/>
      <c r="B7" s="167"/>
      <c r="C7" s="10"/>
      <c r="D7" s="11"/>
      <c r="E7" s="169"/>
      <c r="F7" s="169"/>
      <c r="G7" s="169"/>
      <c r="H7" s="61">
        <v>44927</v>
      </c>
      <c r="I7" s="171"/>
      <c r="J7" s="61">
        <v>44980</v>
      </c>
      <c r="K7" s="12"/>
      <c r="L7" s="61" t="s">
        <v>202</v>
      </c>
      <c r="M7" s="277"/>
      <c r="N7" s="61">
        <v>45039</v>
      </c>
      <c r="O7" s="13"/>
      <c r="P7" s="14"/>
      <c r="Q7" s="15"/>
      <c r="R7" s="9"/>
    </row>
    <row r="8" spans="1:20" ht="21" customHeight="1" x14ac:dyDescent="0.3">
      <c r="B8" s="189" t="s">
        <v>12</v>
      </c>
      <c r="C8" s="211" t="s">
        <v>13</v>
      </c>
      <c r="D8" s="212" t="s">
        <v>14</v>
      </c>
      <c r="E8" s="64" t="s">
        <v>15</v>
      </c>
      <c r="F8" s="65">
        <v>0.05</v>
      </c>
      <c r="G8" s="65">
        <v>0.56000000000000005</v>
      </c>
      <c r="H8" s="119">
        <v>0.52</v>
      </c>
      <c r="I8" s="119" t="s">
        <v>16</v>
      </c>
      <c r="J8" s="119">
        <v>0.55000000000000004</v>
      </c>
      <c r="K8" s="66"/>
      <c r="L8" s="119">
        <v>0.56999999999999995</v>
      </c>
      <c r="M8" s="296">
        <v>0.55000000000000004</v>
      </c>
      <c r="N8" s="119"/>
      <c r="O8" s="67" t="s">
        <v>17</v>
      </c>
      <c r="P8" s="172" t="s">
        <v>18</v>
      </c>
      <c r="Q8" s="200" t="s">
        <v>19</v>
      </c>
      <c r="T8" s="15"/>
    </row>
    <row r="9" spans="1:20" ht="21" customHeight="1" x14ac:dyDescent="0.3">
      <c r="B9" s="190"/>
      <c r="C9" s="202"/>
      <c r="D9" s="204"/>
      <c r="E9" s="16" t="s">
        <v>20</v>
      </c>
      <c r="F9" s="17">
        <v>0.05</v>
      </c>
      <c r="G9" s="17">
        <v>0.06</v>
      </c>
      <c r="H9" s="120"/>
      <c r="I9" s="120"/>
      <c r="J9" s="120"/>
      <c r="K9" s="50"/>
      <c r="L9" s="120"/>
      <c r="M9" s="297"/>
      <c r="N9" s="120"/>
      <c r="O9" s="18" t="s">
        <v>21</v>
      </c>
      <c r="P9" s="172"/>
      <c r="Q9" s="201"/>
    </row>
    <row r="10" spans="1:20" ht="22.2" customHeight="1" x14ac:dyDescent="0.3">
      <c r="B10" s="190"/>
      <c r="C10" s="202" t="s">
        <v>22</v>
      </c>
      <c r="D10" s="204" t="s">
        <v>23</v>
      </c>
      <c r="E10" s="204" t="s">
        <v>24</v>
      </c>
      <c r="F10" s="206" t="s">
        <v>25</v>
      </c>
      <c r="G10" s="207" t="s">
        <v>26</v>
      </c>
      <c r="H10" s="209">
        <v>0</v>
      </c>
      <c r="I10" s="121" t="s">
        <v>27</v>
      </c>
      <c r="J10" s="121">
        <v>0</v>
      </c>
      <c r="K10" s="49"/>
      <c r="L10" s="121">
        <v>0</v>
      </c>
      <c r="M10" s="298">
        <v>0</v>
      </c>
      <c r="N10" s="121">
        <v>0</v>
      </c>
      <c r="O10" s="213" t="s">
        <v>28</v>
      </c>
      <c r="P10" s="215" t="s">
        <v>29</v>
      </c>
      <c r="Q10" s="200" t="s">
        <v>19</v>
      </c>
    </row>
    <row r="11" spans="1:20" ht="22.2" customHeight="1" thickBot="1" x14ac:dyDescent="0.35">
      <c r="B11" s="191"/>
      <c r="C11" s="203"/>
      <c r="D11" s="205"/>
      <c r="E11" s="205"/>
      <c r="F11" s="122"/>
      <c r="G11" s="208"/>
      <c r="H11" s="210"/>
      <c r="I11" s="122"/>
      <c r="J11" s="122"/>
      <c r="K11" s="68"/>
      <c r="L11" s="122"/>
      <c r="M11" s="299"/>
      <c r="N11" s="122"/>
      <c r="O11" s="214"/>
      <c r="P11" s="215"/>
      <c r="Q11" s="201"/>
    </row>
    <row r="12" spans="1:20" ht="29.4" customHeight="1" x14ac:dyDescent="0.3">
      <c r="B12" s="173" t="s">
        <v>30</v>
      </c>
      <c r="C12" s="176" t="s">
        <v>31</v>
      </c>
      <c r="D12" s="59" t="s">
        <v>32</v>
      </c>
      <c r="E12" s="59" t="s">
        <v>33</v>
      </c>
      <c r="F12" s="58" t="s">
        <v>25</v>
      </c>
      <c r="G12" s="62" t="s">
        <v>26</v>
      </c>
      <c r="H12" s="63">
        <v>0</v>
      </c>
      <c r="I12" s="25" t="s">
        <v>27</v>
      </c>
      <c r="J12" s="25">
        <v>0</v>
      </c>
      <c r="K12" s="25"/>
      <c r="L12" s="25">
        <v>0</v>
      </c>
      <c r="M12" s="300">
        <v>0</v>
      </c>
      <c r="N12" s="25">
        <v>0</v>
      </c>
      <c r="O12" s="57" t="s">
        <v>34</v>
      </c>
      <c r="P12" s="19" t="s">
        <v>35</v>
      </c>
      <c r="Q12" s="20" t="s">
        <v>36</v>
      </c>
    </row>
    <row r="13" spans="1:20" ht="32.25" customHeight="1" x14ac:dyDescent="0.3">
      <c r="B13" s="174"/>
      <c r="C13" s="177"/>
      <c r="D13" s="21" t="s">
        <v>37</v>
      </c>
      <c r="E13" s="179" t="s">
        <v>38</v>
      </c>
      <c r="F13" s="182">
        <v>0.1</v>
      </c>
      <c r="G13" s="185">
        <v>0.95</v>
      </c>
      <c r="H13" s="182">
        <v>1.01</v>
      </c>
      <c r="I13" s="188"/>
      <c r="J13" s="182">
        <v>1.02</v>
      </c>
      <c r="K13" s="22"/>
      <c r="L13" s="182">
        <v>0.85</v>
      </c>
      <c r="M13" s="301">
        <v>0.96</v>
      </c>
      <c r="N13" s="182">
        <v>0.96</v>
      </c>
      <c r="O13" s="23" t="s">
        <v>39</v>
      </c>
      <c r="P13" s="220" t="s">
        <v>40</v>
      </c>
      <c r="Q13" s="195" t="s">
        <v>41</v>
      </c>
    </row>
    <row r="14" spans="1:20" ht="18" customHeight="1" x14ac:dyDescent="0.3">
      <c r="B14" s="174"/>
      <c r="C14" s="177"/>
      <c r="D14" s="222" t="s">
        <v>42</v>
      </c>
      <c r="E14" s="180"/>
      <c r="F14" s="183"/>
      <c r="G14" s="185"/>
      <c r="H14" s="186"/>
      <c r="I14" s="183"/>
      <c r="J14" s="183"/>
      <c r="K14" s="24"/>
      <c r="L14" s="186"/>
      <c r="M14" s="302"/>
      <c r="N14" s="186"/>
      <c r="O14" s="23" t="s">
        <v>43</v>
      </c>
      <c r="P14" s="221"/>
      <c r="Q14" s="196"/>
    </row>
    <row r="15" spans="1:20" ht="18" customHeight="1" x14ac:dyDescent="0.3">
      <c r="B15" s="174"/>
      <c r="C15" s="177"/>
      <c r="D15" s="223"/>
      <c r="E15" s="180"/>
      <c r="F15" s="183"/>
      <c r="G15" s="185"/>
      <c r="H15" s="186"/>
      <c r="I15" s="183"/>
      <c r="J15" s="183"/>
      <c r="K15" s="24"/>
      <c r="L15" s="186"/>
      <c r="M15" s="302"/>
      <c r="N15" s="186"/>
      <c r="O15" s="23" t="s">
        <v>44</v>
      </c>
      <c r="P15" s="221"/>
      <c r="Q15" s="196"/>
    </row>
    <row r="16" spans="1:20" ht="18" customHeight="1" x14ac:dyDescent="0.3">
      <c r="B16" s="174"/>
      <c r="C16" s="177"/>
      <c r="D16" s="223"/>
      <c r="E16" s="180"/>
      <c r="F16" s="183"/>
      <c r="G16" s="185"/>
      <c r="H16" s="186"/>
      <c r="I16" s="183"/>
      <c r="J16" s="183"/>
      <c r="K16" s="24"/>
      <c r="L16" s="186"/>
      <c r="M16" s="302"/>
      <c r="N16" s="186"/>
      <c r="O16" s="53" t="s">
        <v>207</v>
      </c>
      <c r="P16" s="221"/>
      <c r="Q16" s="196"/>
    </row>
    <row r="17" spans="2:17" ht="18" customHeight="1" x14ac:dyDescent="0.3">
      <c r="B17" s="174"/>
      <c r="C17" s="177"/>
      <c r="D17" s="223"/>
      <c r="E17" s="181"/>
      <c r="F17" s="184"/>
      <c r="G17" s="185"/>
      <c r="H17" s="187"/>
      <c r="I17" s="184"/>
      <c r="J17" s="184"/>
      <c r="K17" s="25"/>
      <c r="L17" s="187"/>
      <c r="M17" s="303"/>
      <c r="N17" s="187"/>
      <c r="O17" s="23" t="s">
        <v>208</v>
      </c>
      <c r="P17" s="221"/>
      <c r="Q17" s="197"/>
    </row>
    <row r="18" spans="2:17" ht="18" customHeight="1" x14ac:dyDescent="0.3">
      <c r="B18" s="174"/>
      <c r="C18" s="177"/>
      <c r="D18" s="223"/>
      <c r="E18" s="192" t="s">
        <v>45</v>
      </c>
      <c r="F18" s="182" t="s">
        <v>25</v>
      </c>
      <c r="G18" s="182" t="s">
        <v>46</v>
      </c>
      <c r="H18" s="182" t="s">
        <v>47</v>
      </c>
      <c r="I18" s="25"/>
      <c r="J18" s="182" t="s">
        <v>48</v>
      </c>
      <c r="K18" s="25"/>
      <c r="L18" s="182" t="s">
        <v>48</v>
      </c>
      <c r="M18" s="304" t="s">
        <v>217</v>
      </c>
      <c r="N18" s="194" t="s">
        <v>225</v>
      </c>
      <c r="O18" s="23" t="s">
        <v>49</v>
      </c>
      <c r="P18" s="221"/>
      <c r="Q18" s="52"/>
    </row>
    <row r="19" spans="2:17" ht="18" customHeight="1" thickBot="1" x14ac:dyDescent="0.35">
      <c r="B19" s="175"/>
      <c r="C19" s="178"/>
      <c r="D19" s="224"/>
      <c r="E19" s="193"/>
      <c r="F19" s="186"/>
      <c r="G19" s="186"/>
      <c r="H19" s="186"/>
      <c r="I19" s="22"/>
      <c r="J19" s="186"/>
      <c r="K19" s="22"/>
      <c r="L19" s="186"/>
      <c r="M19" s="305"/>
      <c r="N19" s="231"/>
      <c r="O19" s="69" t="s">
        <v>209</v>
      </c>
      <c r="P19" s="221"/>
      <c r="Q19" s="20" t="s">
        <v>50</v>
      </c>
    </row>
    <row r="20" spans="2:17" ht="19.2" customHeight="1" x14ac:dyDescent="0.3">
      <c r="B20" s="254" t="s">
        <v>51</v>
      </c>
      <c r="C20" s="257" t="s">
        <v>52</v>
      </c>
      <c r="D20" s="225" t="s">
        <v>53</v>
      </c>
      <c r="E20" s="226" t="s">
        <v>54</v>
      </c>
      <c r="F20" s="228">
        <v>0.05</v>
      </c>
      <c r="G20" s="229">
        <v>5.0000000000000001E-3</v>
      </c>
      <c r="H20" s="145">
        <v>6.4999999999999997E-3</v>
      </c>
      <c r="I20" s="123" t="s">
        <v>55</v>
      </c>
      <c r="J20" s="123">
        <v>1.4E-3</v>
      </c>
      <c r="K20" s="74"/>
      <c r="L20" s="123">
        <v>3.0000000000000001E-3</v>
      </c>
      <c r="M20" s="306">
        <v>3.5999999999999999E-3</v>
      </c>
      <c r="N20" s="145">
        <v>4.8999999999999998E-3</v>
      </c>
      <c r="O20" s="73" t="s">
        <v>56</v>
      </c>
      <c r="P20" s="216" t="s">
        <v>57</v>
      </c>
      <c r="Q20" s="195" t="s">
        <v>58</v>
      </c>
    </row>
    <row r="21" spans="2:17" ht="19.2" customHeight="1" x14ac:dyDescent="0.3">
      <c r="B21" s="255"/>
      <c r="C21" s="110"/>
      <c r="D21" s="219"/>
      <c r="E21" s="227"/>
      <c r="F21" s="129"/>
      <c r="G21" s="230"/>
      <c r="H21" s="146"/>
      <c r="I21" s="124"/>
      <c r="J21" s="124"/>
      <c r="K21" s="79"/>
      <c r="L21" s="124"/>
      <c r="M21" s="307"/>
      <c r="N21" s="146"/>
      <c r="O21" s="76" t="s">
        <v>59</v>
      </c>
      <c r="P21" s="217"/>
      <c r="Q21" s="196"/>
    </row>
    <row r="22" spans="2:17" ht="26.4" customHeight="1" x14ac:dyDescent="0.3">
      <c r="B22" s="255"/>
      <c r="C22" s="110"/>
      <c r="D22" s="218" t="s">
        <v>60</v>
      </c>
      <c r="E22" s="227"/>
      <c r="F22" s="129"/>
      <c r="G22" s="230"/>
      <c r="H22" s="146"/>
      <c r="I22" s="124"/>
      <c r="J22" s="124"/>
      <c r="K22" s="79"/>
      <c r="L22" s="124"/>
      <c r="M22" s="307"/>
      <c r="N22" s="146"/>
      <c r="O22" s="81" t="s">
        <v>61</v>
      </c>
      <c r="P22" s="80" t="s">
        <v>62</v>
      </c>
      <c r="Q22" s="196"/>
    </row>
    <row r="23" spans="2:17" ht="19.2" customHeight="1" x14ac:dyDescent="0.3">
      <c r="B23" s="255"/>
      <c r="C23" s="111"/>
      <c r="D23" s="219"/>
      <c r="E23" s="227"/>
      <c r="F23" s="130"/>
      <c r="G23" s="230"/>
      <c r="H23" s="113"/>
      <c r="I23" s="125"/>
      <c r="J23" s="125"/>
      <c r="K23" s="83"/>
      <c r="L23" s="125"/>
      <c r="M23" s="308"/>
      <c r="N23" s="113"/>
      <c r="O23" s="81" t="s">
        <v>63</v>
      </c>
      <c r="P23" s="80" t="s">
        <v>57</v>
      </c>
      <c r="Q23" s="197"/>
    </row>
    <row r="24" spans="2:17" ht="15.6" customHeight="1" x14ac:dyDescent="0.3">
      <c r="B24" s="255"/>
      <c r="C24" s="147" t="s">
        <v>64</v>
      </c>
      <c r="D24" s="150" t="s">
        <v>65</v>
      </c>
      <c r="E24" s="151" t="s">
        <v>66</v>
      </c>
      <c r="F24" s="114">
        <v>0.05</v>
      </c>
      <c r="G24" s="152" t="s">
        <v>67</v>
      </c>
      <c r="H24" s="128" t="s">
        <v>68</v>
      </c>
      <c r="I24" s="128" t="s">
        <v>69</v>
      </c>
      <c r="J24" s="128" t="s">
        <v>216</v>
      </c>
      <c r="K24" s="87"/>
      <c r="L24" s="109" t="s">
        <v>203</v>
      </c>
      <c r="M24" s="309">
        <v>2509</v>
      </c>
      <c r="N24" s="109">
        <v>2337</v>
      </c>
      <c r="O24" s="76" t="s">
        <v>70</v>
      </c>
      <c r="P24" s="217" t="s">
        <v>71</v>
      </c>
      <c r="Q24" s="195" t="s">
        <v>36</v>
      </c>
    </row>
    <row r="25" spans="2:17" ht="15.6" customHeight="1" x14ac:dyDescent="0.3">
      <c r="B25" s="255"/>
      <c r="C25" s="148"/>
      <c r="D25" s="150"/>
      <c r="E25" s="151"/>
      <c r="F25" s="129"/>
      <c r="G25" s="152"/>
      <c r="H25" s="129"/>
      <c r="I25" s="129"/>
      <c r="J25" s="129"/>
      <c r="K25" s="77"/>
      <c r="L25" s="110"/>
      <c r="M25" s="310"/>
      <c r="N25" s="110"/>
      <c r="O25" s="85" t="s">
        <v>72</v>
      </c>
      <c r="P25" s="217"/>
      <c r="Q25" s="196"/>
    </row>
    <row r="26" spans="2:17" ht="15.6" customHeight="1" x14ac:dyDescent="0.3">
      <c r="B26" s="255"/>
      <c r="C26" s="148"/>
      <c r="D26" s="150"/>
      <c r="E26" s="151"/>
      <c r="F26" s="130"/>
      <c r="G26" s="152"/>
      <c r="H26" s="130"/>
      <c r="I26" s="130"/>
      <c r="J26" s="130"/>
      <c r="K26" s="82"/>
      <c r="L26" s="111"/>
      <c r="M26" s="311"/>
      <c r="N26" s="111"/>
      <c r="O26" s="85" t="s">
        <v>73</v>
      </c>
      <c r="P26" s="217"/>
      <c r="Q26" s="197"/>
    </row>
    <row r="27" spans="2:17" ht="15.6" customHeight="1" x14ac:dyDescent="0.3">
      <c r="B27" s="255"/>
      <c r="C27" s="148"/>
      <c r="D27" s="150"/>
      <c r="E27" s="150" t="s">
        <v>74</v>
      </c>
      <c r="F27" s="156">
        <v>0.05</v>
      </c>
      <c r="G27" s="199">
        <v>0.95</v>
      </c>
      <c r="H27" s="114">
        <v>0.96</v>
      </c>
      <c r="I27" s="86"/>
      <c r="J27" s="158">
        <v>0.95499999999999996</v>
      </c>
      <c r="K27" s="89"/>
      <c r="L27" s="158">
        <v>0.95269999999999999</v>
      </c>
      <c r="M27" s="278">
        <v>0.96</v>
      </c>
      <c r="N27" s="112">
        <v>0.94499999999999995</v>
      </c>
      <c r="O27" s="85" t="s">
        <v>75</v>
      </c>
      <c r="P27" s="217" t="s">
        <v>76</v>
      </c>
      <c r="Q27" s="195" t="s">
        <v>36</v>
      </c>
    </row>
    <row r="28" spans="2:17" ht="15.6" customHeight="1" x14ac:dyDescent="0.3">
      <c r="B28" s="255"/>
      <c r="C28" s="148"/>
      <c r="D28" s="150"/>
      <c r="E28" s="150"/>
      <c r="F28" s="198"/>
      <c r="G28" s="199"/>
      <c r="H28" s="115"/>
      <c r="I28" s="90"/>
      <c r="J28" s="159"/>
      <c r="K28" s="91"/>
      <c r="L28" s="159"/>
      <c r="M28" s="279"/>
      <c r="N28" s="113"/>
      <c r="O28" s="85" t="s">
        <v>77</v>
      </c>
      <c r="P28" s="217"/>
      <c r="Q28" s="197"/>
    </row>
    <row r="29" spans="2:17" ht="15" customHeight="1" x14ac:dyDescent="0.3">
      <c r="B29" s="255"/>
      <c r="C29" s="148"/>
      <c r="D29" s="153" t="s">
        <v>78</v>
      </c>
      <c r="E29" s="153" t="s">
        <v>79</v>
      </c>
      <c r="F29" s="156">
        <v>0.05</v>
      </c>
      <c r="G29" s="114" t="s">
        <v>80</v>
      </c>
      <c r="H29" s="114" t="s">
        <v>80</v>
      </c>
      <c r="I29" s="86"/>
      <c r="J29" s="114" t="s">
        <v>80</v>
      </c>
      <c r="K29" s="86"/>
      <c r="L29" s="114" t="s">
        <v>80</v>
      </c>
      <c r="M29" s="278" t="s">
        <v>80</v>
      </c>
      <c r="N29" s="114" t="s">
        <v>80</v>
      </c>
      <c r="O29" s="85" t="s">
        <v>81</v>
      </c>
      <c r="P29" s="232" t="s">
        <v>82</v>
      </c>
      <c r="Q29" s="195" t="s">
        <v>83</v>
      </c>
    </row>
    <row r="30" spans="2:17" x14ac:dyDescent="0.3">
      <c r="B30" s="255"/>
      <c r="C30" s="148"/>
      <c r="D30" s="154"/>
      <c r="E30" s="155"/>
      <c r="F30" s="157"/>
      <c r="G30" s="115"/>
      <c r="H30" s="115"/>
      <c r="I30" s="90"/>
      <c r="J30" s="115"/>
      <c r="K30" s="90"/>
      <c r="L30" s="115"/>
      <c r="M30" s="279"/>
      <c r="N30" s="115"/>
      <c r="O30" s="85" t="s">
        <v>84</v>
      </c>
      <c r="P30" s="233"/>
      <c r="Q30" s="196"/>
    </row>
    <row r="31" spans="2:17" x14ac:dyDescent="0.3">
      <c r="B31" s="255"/>
      <c r="C31" s="148"/>
      <c r="D31" s="154"/>
      <c r="E31" s="153" t="s">
        <v>85</v>
      </c>
      <c r="F31" s="156">
        <v>0.05</v>
      </c>
      <c r="G31" s="114" t="s">
        <v>86</v>
      </c>
      <c r="H31" s="114" t="s">
        <v>86</v>
      </c>
      <c r="I31" s="128" t="s">
        <v>87</v>
      </c>
      <c r="J31" s="114" t="s">
        <v>86</v>
      </c>
      <c r="K31" s="86"/>
      <c r="L31" s="114" t="s">
        <v>86</v>
      </c>
      <c r="M31" s="278" t="s">
        <v>86</v>
      </c>
      <c r="N31" s="114" t="s">
        <v>86</v>
      </c>
      <c r="O31" s="85" t="s">
        <v>88</v>
      </c>
      <c r="P31" s="233"/>
      <c r="Q31" s="196"/>
    </row>
    <row r="32" spans="2:17" x14ac:dyDescent="0.3">
      <c r="B32" s="255"/>
      <c r="C32" s="148"/>
      <c r="D32" s="154"/>
      <c r="E32" s="155"/>
      <c r="F32" s="157"/>
      <c r="G32" s="115"/>
      <c r="H32" s="115"/>
      <c r="I32" s="130"/>
      <c r="J32" s="115"/>
      <c r="K32" s="90"/>
      <c r="L32" s="115"/>
      <c r="M32" s="279"/>
      <c r="N32" s="115"/>
      <c r="O32" s="85" t="s">
        <v>89</v>
      </c>
      <c r="P32" s="233"/>
      <c r="Q32" s="196"/>
    </row>
    <row r="33" spans="2:22" ht="28.8" x14ac:dyDescent="0.3">
      <c r="B33" s="255"/>
      <c r="C33" s="148"/>
      <c r="D33" s="155"/>
      <c r="E33" s="84" t="s">
        <v>90</v>
      </c>
      <c r="F33" s="92">
        <v>0.05</v>
      </c>
      <c r="G33" s="88" t="s">
        <v>91</v>
      </c>
      <c r="H33" s="93">
        <v>0</v>
      </c>
      <c r="I33" s="88" t="s">
        <v>92</v>
      </c>
      <c r="J33" s="88" t="s">
        <v>93</v>
      </c>
      <c r="K33" s="88"/>
      <c r="L33" s="93">
        <v>0</v>
      </c>
      <c r="M33" s="280" t="s">
        <v>93</v>
      </c>
      <c r="N33" s="315">
        <v>0</v>
      </c>
      <c r="O33" s="94" t="s">
        <v>94</v>
      </c>
      <c r="P33" s="233"/>
      <c r="Q33" s="197"/>
    </row>
    <row r="34" spans="2:22" ht="15" customHeight="1" x14ac:dyDescent="0.3">
      <c r="B34" s="255"/>
      <c r="C34" s="148"/>
      <c r="D34" s="241" t="s">
        <v>95</v>
      </c>
      <c r="E34" s="151" t="s">
        <v>96</v>
      </c>
      <c r="F34" s="114">
        <v>0.1</v>
      </c>
      <c r="G34" s="199" t="s">
        <v>97</v>
      </c>
      <c r="H34" s="114">
        <v>1</v>
      </c>
      <c r="I34" s="235" t="s">
        <v>98</v>
      </c>
      <c r="J34" s="235">
        <v>0.96</v>
      </c>
      <c r="K34" s="95"/>
      <c r="L34" s="235">
        <v>0.98</v>
      </c>
      <c r="M34" s="281">
        <v>0.98</v>
      </c>
      <c r="N34" s="272">
        <v>0.85</v>
      </c>
      <c r="O34" s="271" t="s">
        <v>99</v>
      </c>
      <c r="P34" s="233"/>
      <c r="Q34" s="239" t="s">
        <v>36</v>
      </c>
    </row>
    <row r="35" spans="2:22" ht="15" customHeight="1" x14ac:dyDescent="0.3">
      <c r="B35" s="255"/>
      <c r="C35" s="148"/>
      <c r="D35" s="242"/>
      <c r="E35" s="151"/>
      <c r="F35" s="238"/>
      <c r="G35" s="199"/>
      <c r="H35" s="238"/>
      <c r="I35" s="236"/>
      <c r="J35" s="236"/>
      <c r="K35" s="96"/>
      <c r="L35" s="236"/>
      <c r="M35" s="282"/>
      <c r="N35" s="272"/>
      <c r="O35" s="271" t="s">
        <v>100</v>
      </c>
      <c r="P35" s="233"/>
      <c r="Q35" s="239"/>
    </row>
    <row r="36" spans="2:22" x14ac:dyDescent="0.3">
      <c r="B36" s="255"/>
      <c r="C36" s="148"/>
      <c r="D36" s="242"/>
      <c r="E36" s="151"/>
      <c r="F36" s="130"/>
      <c r="G36" s="199"/>
      <c r="H36" s="115"/>
      <c r="I36" s="237"/>
      <c r="J36" s="237"/>
      <c r="K36" s="97"/>
      <c r="L36" s="237"/>
      <c r="M36" s="283"/>
      <c r="N36" s="272"/>
      <c r="O36" s="98" t="s">
        <v>206</v>
      </c>
      <c r="P36" s="233"/>
      <c r="Q36" s="239"/>
    </row>
    <row r="37" spans="2:22" ht="15.6" x14ac:dyDescent="0.3">
      <c r="B37" s="255"/>
      <c r="C37" s="148"/>
      <c r="D37" s="198"/>
      <c r="E37" s="99" t="s">
        <v>101</v>
      </c>
      <c r="F37" s="92">
        <v>0.05</v>
      </c>
      <c r="G37" s="88" t="s">
        <v>86</v>
      </c>
      <c r="H37" s="88" t="s">
        <v>86</v>
      </c>
      <c r="I37" s="88" t="s">
        <v>102</v>
      </c>
      <c r="J37" s="88" t="s">
        <v>103</v>
      </c>
      <c r="K37" s="88"/>
      <c r="L37" s="88" t="s">
        <v>103</v>
      </c>
      <c r="M37" s="280" t="s">
        <v>103</v>
      </c>
      <c r="N37" s="88" t="s">
        <v>103</v>
      </c>
      <c r="O37" s="85" t="s">
        <v>104</v>
      </c>
      <c r="P37" s="233"/>
      <c r="Q37" s="195" t="s">
        <v>36</v>
      </c>
    </row>
    <row r="38" spans="2:22" ht="15.6" x14ac:dyDescent="0.3">
      <c r="B38" s="255"/>
      <c r="C38" s="148"/>
      <c r="D38" s="150" t="s">
        <v>105</v>
      </c>
      <c r="E38" s="76" t="s">
        <v>106</v>
      </c>
      <c r="F38" s="88">
        <v>0.05</v>
      </c>
      <c r="G38" s="88" t="s">
        <v>107</v>
      </c>
      <c r="H38" s="88" t="s">
        <v>108</v>
      </c>
      <c r="I38" s="88"/>
      <c r="J38" s="88" t="s">
        <v>108</v>
      </c>
      <c r="K38" s="88"/>
      <c r="L38" s="88" t="s">
        <v>204</v>
      </c>
      <c r="M38" s="280" t="s">
        <v>108</v>
      </c>
      <c r="N38" s="88" t="s">
        <v>227</v>
      </c>
      <c r="O38" s="85" t="s">
        <v>109</v>
      </c>
      <c r="P38" s="233"/>
      <c r="Q38" s="196"/>
    </row>
    <row r="39" spans="2:22" x14ac:dyDescent="0.3">
      <c r="B39" s="255"/>
      <c r="C39" s="148"/>
      <c r="D39" s="150"/>
      <c r="E39" s="150" t="s">
        <v>110</v>
      </c>
      <c r="F39" s="156">
        <v>0.05</v>
      </c>
      <c r="G39" s="199" t="s">
        <v>111</v>
      </c>
      <c r="H39" s="114" t="s">
        <v>112</v>
      </c>
      <c r="I39" s="86"/>
      <c r="J39" s="114" t="s">
        <v>113</v>
      </c>
      <c r="K39" s="86"/>
      <c r="L39" s="114" t="s">
        <v>205</v>
      </c>
      <c r="M39" s="278" t="s">
        <v>113</v>
      </c>
      <c r="N39" s="114" t="s">
        <v>228</v>
      </c>
      <c r="O39" s="76" t="s">
        <v>114</v>
      </c>
      <c r="P39" s="233"/>
      <c r="Q39" s="196"/>
      <c r="V39" s="15"/>
    </row>
    <row r="40" spans="2:22" x14ac:dyDescent="0.3">
      <c r="B40" s="255"/>
      <c r="C40" s="149"/>
      <c r="D40" s="150"/>
      <c r="E40" s="150"/>
      <c r="F40" s="157"/>
      <c r="G40" s="199"/>
      <c r="H40" s="115"/>
      <c r="I40" s="90"/>
      <c r="J40" s="115"/>
      <c r="K40" s="90"/>
      <c r="L40" s="115"/>
      <c r="M40" s="279"/>
      <c r="N40" s="115"/>
      <c r="O40" s="76" t="s">
        <v>44</v>
      </c>
      <c r="P40" s="234"/>
      <c r="Q40" s="197"/>
    </row>
    <row r="41" spans="2:22" ht="25.8" customHeight="1" x14ac:dyDescent="0.3">
      <c r="B41" s="255"/>
      <c r="C41" s="147" t="s">
        <v>115</v>
      </c>
      <c r="D41" s="150" t="s">
        <v>116</v>
      </c>
      <c r="E41" s="76" t="s">
        <v>117</v>
      </c>
      <c r="F41" s="78" t="s">
        <v>25</v>
      </c>
      <c r="G41" s="75">
        <v>1.4999999999999999E-2</v>
      </c>
      <c r="H41" s="100">
        <v>1.55E-2</v>
      </c>
      <c r="I41" s="101" t="s">
        <v>118</v>
      </c>
      <c r="J41" s="100">
        <v>1.6469999999999999E-2</v>
      </c>
      <c r="K41" s="100"/>
      <c r="L41" s="102">
        <v>1.7680872158079296E-2</v>
      </c>
      <c r="M41" s="284">
        <f>(H41+J41+L41)/3</f>
        <v>1.6550290719359765E-2</v>
      </c>
      <c r="N41" s="102">
        <v>1.975E-2</v>
      </c>
      <c r="O41" s="76" t="s">
        <v>119</v>
      </c>
      <c r="P41" s="103" t="s">
        <v>29</v>
      </c>
      <c r="Q41" s="195" t="s">
        <v>36</v>
      </c>
    </row>
    <row r="42" spans="2:22" ht="19.2" customHeight="1" x14ac:dyDescent="0.3">
      <c r="B42" s="255"/>
      <c r="C42" s="148"/>
      <c r="D42" s="150"/>
      <c r="E42" s="84" t="s">
        <v>120</v>
      </c>
      <c r="F42" s="78" t="s">
        <v>25</v>
      </c>
      <c r="G42" s="75">
        <v>2.7000000000000001E-3</v>
      </c>
      <c r="H42" s="75">
        <v>2.8700000000000002E-3</v>
      </c>
      <c r="I42" s="75" t="s">
        <v>121</v>
      </c>
      <c r="J42" s="75">
        <v>1.34E-3</v>
      </c>
      <c r="K42" s="75"/>
      <c r="L42" s="104">
        <v>3.3209205547070826E-3</v>
      </c>
      <c r="M42" s="284">
        <f t="shared" ref="M42:M43" si="0">(H42+J42+L42)/3</f>
        <v>2.5103068515690274E-3</v>
      </c>
      <c r="N42" s="102">
        <v>3.29E-3</v>
      </c>
      <c r="O42" s="76" t="s">
        <v>122</v>
      </c>
      <c r="P42" s="217" t="s">
        <v>123</v>
      </c>
      <c r="Q42" s="196"/>
    </row>
    <row r="43" spans="2:22" ht="27.6" customHeight="1" x14ac:dyDescent="0.3">
      <c r="B43" s="255"/>
      <c r="C43" s="148"/>
      <c r="D43" s="150"/>
      <c r="E43" s="84" t="s">
        <v>124</v>
      </c>
      <c r="F43" s="78" t="s">
        <v>25</v>
      </c>
      <c r="G43" s="75">
        <v>6.9999999999999994E-5</v>
      </c>
      <c r="H43" s="75">
        <v>1.8000000000000001E-4</v>
      </c>
      <c r="I43" s="75" t="s">
        <v>125</v>
      </c>
      <c r="J43" s="105">
        <v>1E-4</v>
      </c>
      <c r="K43" s="105"/>
      <c r="L43" s="105">
        <v>1.4712911687554648E-4</v>
      </c>
      <c r="M43" s="284">
        <f t="shared" si="0"/>
        <v>1.4237637229184885E-4</v>
      </c>
      <c r="N43" s="102">
        <v>1.4999999999999999E-4</v>
      </c>
      <c r="O43" s="76" t="s">
        <v>126</v>
      </c>
      <c r="P43" s="217"/>
      <c r="Q43" s="196"/>
    </row>
    <row r="44" spans="2:22" ht="18.600000000000001" customHeight="1" x14ac:dyDescent="0.3">
      <c r="B44" s="255"/>
      <c r="C44" s="249" t="s">
        <v>127</v>
      </c>
      <c r="D44" s="251" t="s">
        <v>128</v>
      </c>
      <c r="E44" s="151" t="s">
        <v>129</v>
      </c>
      <c r="F44" s="114">
        <v>0.1</v>
      </c>
      <c r="G44" s="128" t="s">
        <v>130</v>
      </c>
      <c r="H44" s="128" t="s">
        <v>131</v>
      </c>
      <c r="I44" s="128"/>
      <c r="J44" s="128" t="s">
        <v>132</v>
      </c>
      <c r="K44" s="87"/>
      <c r="L44" s="128" t="s">
        <v>220</v>
      </c>
      <c r="M44" s="312">
        <f>(49.176+47.492+49.484)/3</f>
        <v>48.717333333333336</v>
      </c>
      <c r="N44" s="273" t="s">
        <v>226</v>
      </c>
      <c r="O44" s="76" t="s">
        <v>133</v>
      </c>
      <c r="P44" s="217" t="s">
        <v>134</v>
      </c>
      <c r="Q44" s="195" t="s">
        <v>36</v>
      </c>
    </row>
    <row r="45" spans="2:22" ht="15" customHeight="1" x14ac:dyDescent="0.3">
      <c r="B45" s="255"/>
      <c r="C45" s="249"/>
      <c r="D45" s="251"/>
      <c r="E45" s="151"/>
      <c r="F45" s="129"/>
      <c r="G45" s="129"/>
      <c r="H45" s="129"/>
      <c r="I45" s="129"/>
      <c r="J45" s="129"/>
      <c r="K45" s="77"/>
      <c r="L45" s="129"/>
      <c r="M45" s="313"/>
      <c r="N45" s="274"/>
      <c r="O45" s="76" t="s">
        <v>135</v>
      </c>
      <c r="P45" s="217"/>
      <c r="Q45" s="196"/>
    </row>
    <row r="46" spans="2:22" ht="16.95" customHeight="1" thickBot="1" x14ac:dyDescent="0.35">
      <c r="B46" s="256"/>
      <c r="C46" s="250"/>
      <c r="D46" s="252"/>
      <c r="E46" s="253"/>
      <c r="F46" s="240"/>
      <c r="G46" s="240"/>
      <c r="H46" s="240"/>
      <c r="I46" s="240"/>
      <c r="J46" s="240"/>
      <c r="K46" s="106"/>
      <c r="L46" s="240"/>
      <c r="M46" s="314"/>
      <c r="N46" s="275"/>
      <c r="O46" s="107" t="s">
        <v>136</v>
      </c>
      <c r="P46" s="260"/>
      <c r="Q46" s="197"/>
    </row>
    <row r="47" spans="2:22" ht="25.2" customHeight="1" x14ac:dyDescent="0.3">
      <c r="B47" s="243" t="s">
        <v>137</v>
      </c>
      <c r="C47" s="245" t="s">
        <v>138</v>
      </c>
      <c r="D47" s="247" t="s">
        <v>139</v>
      </c>
      <c r="E47" s="71" t="s">
        <v>140</v>
      </c>
      <c r="F47" s="56">
        <v>0.05</v>
      </c>
      <c r="G47" s="37" t="s">
        <v>141</v>
      </c>
      <c r="H47" s="60"/>
      <c r="I47" s="37"/>
      <c r="J47" s="60"/>
      <c r="K47" s="60"/>
      <c r="L47" s="60"/>
      <c r="M47" s="285"/>
      <c r="N47" s="60"/>
      <c r="O47" s="70" t="s">
        <v>142</v>
      </c>
      <c r="P47" s="72" t="s">
        <v>29</v>
      </c>
      <c r="Q47" s="195" t="s">
        <v>41</v>
      </c>
    </row>
    <row r="48" spans="2:22" ht="32.4" customHeight="1" x14ac:dyDescent="0.3">
      <c r="B48" s="244"/>
      <c r="C48" s="246"/>
      <c r="D48" s="248"/>
      <c r="E48" s="26" t="s">
        <v>143</v>
      </c>
      <c r="F48" s="28">
        <v>0.05</v>
      </c>
      <c r="G48" s="29">
        <v>0.75</v>
      </c>
      <c r="H48" s="29">
        <v>1</v>
      </c>
      <c r="I48" s="29" t="s">
        <v>144</v>
      </c>
      <c r="J48" s="29">
        <v>1</v>
      </c>
      <c r="K48" s="29"/>
      <c r="L48" s="29">
        <v>1</v>
      </c>
      <c r="M48" s="286">
        <v>1</v>
      </c>
      <c r="N48" s="29">
        <v>1</v>
      </c>
      <c r="O48" s="27" t="s">
        <v>145</v>
      </c>
      <c r="P48" s="31" t="s">
        <v>29</v>
      </c>
      <c r="Q48" s="197"/>
    </row>
    <row r="49" spans="2:17" ht="27" customHeight="1" x14ac:dyDescent="0.3">
      <c r="B49" s="244"/>
      <c r="C49" s="246"/>
      <c r="D49" s="248" t="s">
        <v>146</v>
      </c>
      <c r="E49" s="248" t="s">
        <v>147</v>
      </c>
      <c r="F49" s="258" t="s">
        <v>25</v>
      </c>
      <c r="G49" s="259" t="s">
        <v>148</v>
      </c>
      <c r="H49" s="126">
        <v>1</v>
      </c>
      <c r="I49" s="126" t="s">
        <v>149</v>
      </c>
      <c r="J49" s="126">
        <v>0</v>
      </c>
      <c r="K49" s="32"/>
      <c r="L49" s="126">
        <v>0</v>
      </c>
      <c r="M49" s="287">
        <v>3.0000000000000001E-3</v>
      </c>
      <c r="N49" s="116">
        <v>0</v>
      </c>
      <c r="O49" s="33" t="s">
        <v>150</v>
      </c>
      <c r="P49" s="31" t="s">
        <v>29</v>
      </c>
      <c r="Q49" s="195" t="s">
        <v>36</v>
      </c>
    </row>
    <row r="50" spans="2:17" ht="18" customHeight="1" x14ac:dyDescent="0.3">
      <c r="B50" s="244"/>
      <c r="C50" s="246"/>
      <c r="D50" s="248"/>
      <c r="E50" s="248"/>
      <c r="F50" s="243"/>
      <c r="G50" s="259"/>
      <c r="H50" s="127"/>
      <c r="I50" s="127"/>
      <c r="J50" s="127"/>
      <c r="K50" s="34"/>
      <c r="L50" s="127"/>
      <c r="M50" s="288"/>
      <c r="N50" s="117"/>
      <c r="O50" s="27" t="s">
        <v>151</v>
      </c>
      <c r="P50" s="31" t="s">
        <v>29</v>
      </c>
      <c r="Q50" s="197"/>
    </row>
    <row r="51" spans="2:17" ht="27" customHeight="1" x14ac:dyDescent="0.3">
      <c r="B51" s="244"/>
      <c r="C51" s="246"/>
      <c r="D51" s="269" t="s">
        <v>152</v>
      </c>
      <c r="E51" s="269" t="s">
        <v>153</v>
      </c>
      <c r="F51" s="258" t="s">
        <v>25</v>
      </c>
      <c r="G51" s="259" t="s">
        <v>154</v>
      </c>
      <c r="H51" s="133">
        <v>1</v>
      </c>
      <c r="I51" s="133" t="s">
        <v>155</v>
      </c>
      <c r="J51" s="131">
        <v>0</v>
      </c>
      <c r="K51" s="36"/>
      <c r="L51" s="131">
        <v>0</v>
      </c>
      <c r="M51" s="289">
        <v>1</v>
      </c>
      <c r="N51" s="316"/>
      <c r="O51" s="27" t="s">
        <v>156</v>
      </c>
      <c r="P51" s="30" t="s">
        <v>157</v>
      </c>
      <c r="Q51" s="195" t="s">
        <v>158</v>
      </c>
    </row>
    <row r="52" spans="2:17" ht="27" customHeight="1" x14ac:dyDescent="0.3">
      <c r="B52" s="244"/>
      <c r="C52" s="246"/>
      <c r="D52" s="269"/>
      <c r="E52" s="269"/>
      <c r="F52" s="243"/>
      <c r="G52" s="259"/>
      <c r="H52" s="127"/>
      <c r="I52" s="135"/>
      <c r="J52" s="132"/>
      <c r="K52" s="37"/>
      <c r="L52" s="132"/>
      <c r="M52" s="290"/>
      <c r="N52" s="317"/>
      <c r="O52" s="27" t="s">
        <v>159</v>
      </c>
      <c r="P52" s="30" t="s">
        <v>157</v>
      </c>
      <c r="Q52" s="197"/>
    </row>
    <row r="53" spans="2:17" ht="27" customHeight="1" x14ac:dyDescent="0.3">
      <c r="B53" s="244"/>
      <c r="C53" s="246"/>
      <c r="D53" s="269"/>
      <c r="E53" s="269" t="s">
        <v>160</v>
      </c>
      <c r="F53" s="258" t="s">
        <v>25</v>
      </c>
      <c r="G53" s="38" t="s">
        <v>161</v>
      </c>
      <c r="H53" s="38" t="s">
        <v>200</v>
      </c>
      <c r="I53" s="38" t="s">
        <v>162</v>
      </c>
      <c r="J53" s="38" t="s">
        <v>201</v>
      </c>
      <c r="K53" s="38"/>
      <c r="L53" s="38" t="s">
        <v>201</v>
      </c>
      <c r="M53" s="291" t="s">
        <v>218</v>
      </c>
      <c r="N53" s="38" t="s">
        <v>201</v>
      </c>
      <c r="O53" s="26" t="s">
        <v>163</v>
      </c>
      <c r="P53" s="30" t="s">
        <v>157</v>
      </c>
      <c r="Q53" s="195" t="s">
        <v>158</v>
      </c>
    </row>
    <row r="54" spans="2:17" ht="27" customHeight="1" x14ac:dyDescent="0.3">
      <c r="B54" s="244"/>
      <c r="C54" s="246"/>
      <c r="D54" s="269"/>
      <c r="E54" s="269"/>
      <c r="F54" s="243"/>
      <c r="G54" s="38" t="s">
        <v>164</v>
      </c>
      <c r="H54" s="38"/>
      <c r="I54" s="38"/>
      <c r="J54" s="38"/>
      <c r="K54" s="38"/>
      <c r="L54" s="38"/>
      <c r="M54" s="291"/>
      <c r="N54" s="38"/>
      <c r="O54" s="26" t="s">
        <v>165</v>
      </c>
      <c r="P54" s="30" t="s">
        <v>157</v>
      </c>
      <c r="Q54" s="197"/>
    </row>
    <row r="55" spans="2:17" ht="27" customHeight="1" x14ac:dyDescent="0.3">
      <c r="B55" s="244"/>
      <c r="C55" s="246"/>
      <c r="D55" s="35" t="s">
        <v>166</v>
      </c>
      <c r="E55" s="35" t="s">
        <v>167</v>
      </c>
      <c r="F55" s="39" t="s">
        <v>25</v>
      </c>
      <c r="G55" s="38" t="s">
        <v>26</v>
      </c>
      <c r="H55" s="28">
        <v>1</v>
      </c>
      <c r="I55" s="38" t="s">
        <v>168</v>
      </c>
      <c r="J55" s="38">
        <v>0</v>
      </c>
      <c r="K55" s="38"/>
      <c r="L55" s="38">
        <v>0</v>
      </c>
      <c r="M55" s="286">
        <v>1</v>
      </c>
      <c r="N55" s="318"/>
      <c r="O55" s="26" t="s">
        <v>169</v>
      </c>
      <c r="P55" s="31"/>
      <c r="Q55" s="41" t="s">
        <v>170</v>
      </c>
    </row>
    <row r="56" spans="2:17" ht="19.8" customHeight="1" x14ac:dyDescent="0.3">
      <c r="B56" s="244"/>
      <c r="C56" s="246" t="s">
        <v>171</v>
      </c>
      <c r="D56" s="262" t="s">
        <v>172</v>
      </c>
      <c r="E56" s="26" t="s">
        <v>173</v>
      </c>
      <c r="F56" s="39" t="s">
        <v>25</v>
      </c>
      <c r="G56" s="40">
        <v>0</v>
      </c>
      <c r="H56" s="40">
        <v>0</v>
      </c>
      <c r="I56" s="40"/>
      <c r="J56" s="40">
        <v>0</v>
      </c>
      <c r="K56" s="40"/>
      <c r="L56" s="40">
        <v>0</v>
      </c>
      <c r="M56" s="292">
        <v>0</v>
      </c>
      <c r="N56" s="40">
        <v>0</v>
      </c>
      <c r="O56" s="26" t="s">
        <v>174</v>
      </c>
      <c r="P56" s="31"/>
      <c r="Q56" s="41" t="s">
        <v>170</v>
      </c>
    </row>
    <row r="57" spans="2:17" ht="17.399999999999999" customHeight="1" x14ac:dyDescent="0.3">
      <c r="B57" s="244"/>
      <c r="C57" s="246"/>
      <c r="D57" s="262"/>
      <c r="E57" s="26" t="s">
        <v>175</v>
      </c>
      <c r="F57" s="39" t="s">
        <v>25</v>
      </c>
      <c r="G57" s="40" t="s">
        <v>176</v>
      </c>
      <c r="H57" s="40">
        <v>0</v>
      </c>
      <c r="I57" s="40"/>
      <c r="J57" s="40">
        <v>0</v>
      </c>
      <c r="K57" s="40"/>
      <c r="L57" s="40">
        <v>0</v>
      </c>
      <c r="M57" s="292">
        <v>0</v>
      </c>
      <c r="N57" s="40">
        <v>0</v>
      </c>
      <c r="O57" s="33" t="s">
        <v>177</v>
      </c>
      <c r="P57" s="30" t="s">
        <v>178</v>
      </c>
      <c r="Q57" s="41" t="s">
        <v>170</v>
      </c>
    </row>
    <row r="58" spans="2:17" ht="33" customHeight="1" x14ac:dyDescent="0.3">
      <c r="B58" s="244"/>
      <c r="C58" s="246"/>
      <c r="D58" s="270" t="s">
        <v>179</v>
      </c>
      <c r="E58" s="26" t="s">
        <v>180</v>
      </c>
      <c r="F58" s="39" t="s">
        <v>25</v>
      </c>
      <c r="G58" s="40" t="s">
        <v>181</v>
      </c>
      <c r="H58" s="40">
        <v>0</v>
      </c>
      <c r="I58" s="40" t="s">
        <v>182</v>
      </c>
      <c r="J58" s="40">
        <v>0</v>
      </c>
      <c r="K58" s="40"/>
      <c r="L58" s="40">
        <v>0</v>
      </c>
      <c r="M58" s="292">
        <v>0</v>
      </c>
      <c r="N58" s="40">
        <v>0</v>
      </c>
      <c r="O58" s="26" t="s">
        <v>183</v>
      </c>
      <c r="P58" s="30" t="s">
        <v>184</v>
      </c>
      <c r="Q58" s="42" t="s">
        <v>19</v>
      </c>
    </row>
    <row r="59" spans="2:17" ht="33" customHeight="1" x14ac:dyDescent="0.3">
      <c r="B59" s="244"/>
      <c r="C59" s="246"/>
      <c r="D59" s="270"/>
      <c r="E59" s="26" t="s">
        <v>185</v>
      </c>
      <c r="F59" s="39" t="s">
        <v>25</v>
      </c>
      <c r="G59" s="40">
        <v>0</v>
      </c>
      <c r="H59" s="40">
        <v>0</v>
      </c>
      <c r="I59" s="40"/>
      <c r="J59" s="40">
        <v>0</v>
      </c>
      <c r="K59" s="40"/>
      <c r="L59" s="40">
        <v>0</v>
      </c>
      <c r="M59" s="292">
        <v>0</v>
      </c>
      <c r="N59" s="40">
        <v>0</v>
      </c>
      <c r="O59" s="26" t="s">
        <v>186</v>
      </c>
      <c r="P59" s="30"/>
      <c r="Q59" s="42" t="s">
        <v>19</v>
      </c>
    </row>
    <row r="60" spans="2:17" ht="26.4" customHeight="1" x14ac:dyDescent="0.3">
      <c r="B60" s="244"/>
      <c r="C60" s="246" t="s">
        <v>187</v>
      </c>
      <c r="D60" s="262" t="s">
        <v>188</v>
      </c>
      <c r="E60" s="27" t="s">
        <v>189</v>
      </c>
      <c r="F60" s="28" t="s">
        <v>25</v>
      </c>
      <c r="G60" s="43">
        <v>44958</v>
      </c>
      <c r="H60" s="40">
        <v>0</v>
      </c>
      <c r="I60" s="43" t="s">
        <v>190</v>
      </c>
      <c r="J60" s="40">
        <v>0</v>
      </c>
      <c r="K60" s="40"/>
      <c r="L60" s="51">
        <v>0</v>
      </c>
      <c r="M60" s="291">
        <v>0</v>
      </c>
      <c r="N60" s="319">
        <v>1</v>
      </c>
      <c r="O60" s="27" t="s">
        <v>210</v>
      </c>
      <c r="P60" s="30" t="s">
        <v>191</v>
      </c>
      <c r="Q60" s="195" t="s">
        <v>192</v>
      </c>
    </row>
    <row r="61" spans="2:17" ht="24" customHeight="1" x14ac:dyDescent="0.3">
      <c r="B61" s="244"/>
      <c r="C61" s="246"/>
      <c r="D61" s="262"/>
      <c r="E61" s="44" t="s">
        <v>193</v>
      </c>
      <c r="F61" s="45" t="s">
        <v>25</v>
      </c>
      <c r="G61" s="40" t="s">
        <v>194</v>
      </c>
      <c r="H61" s="40">
        <v>0</v>
      </c>
      <c r="I61" s="40" t="s">
        <v>190</v>
      </c>
      <c r="J61" s="40">
        <v>0</v>
      </c>
      <c r="K61" s="40"/>
      <c r="L61" s="40">
        <v>0</v>
      </c>
      <c r="M61" s="292">
        <v>0</v>
      </c>
      <c r="N61" s="40">
        <v>0</v>
      </c>
      <c r="O61" s="27" t="s">
        <v>195</v>
      </c>
      <c r="P61" s="30" t="s">
        <v>29</v>
      </c>
      <c r="Q61" s="197"/>
    </row>
    <row r="62" spans="2:17" ht="22.95" customHeight="1" x14ac:dyDescent="0.3">
      <c r="B62" s="244"/>
      <c r="C62" s="246"/>
      <c r="D62" s="263" t="s">
        <v>196</v>
      </c>
      <c r="E62" s="264" t="s">
        <v>197</v>
      </c>
      <c r="F62" s="118">
        <v>0.05</v>
      </c>
      <c r="G62" s="267" t="s">
        <v>215</v>
      </c>
      <c r="H62" s="133" t="s">
        <v>222</v>
      </c>
      <c r="I62" s="133" t="s">
        <v>198</v>
      </c>
      <c r="J62" s="133" t="s">
        <v>221</v>
      </c>
      <c r="K62" s="36"/>
      <c r="L62" s="133" t="s">
        <v>223</v>
      </c>
      <c r="M62" s="293" t="s">
        <v>224</v>
      </c>
      <c r="N62" s="259" t="s">
        <v>229</v>
      </c>
      <c r="O62" s="108" t="s">
        <v>211</v>
      </c>
      <c r="P62" s="261" t="s">
        <v>29</v>
      </c>
      <c r="Q62" s="195" t="s">
        <v>199</v>
      </c>
    </row>
    <row r="63" spans="2:17" ht="22.95" customHeight="1" x14ac:dyDescent="0.3">
      <c r="B63" s="244"/>
      <c r="C63" s="246"/>
      <c r="D63" s="263"/>
      <c r="E63" s="264"/>
      <c r="F63" s="265"/>
      <c r="G63" s="268"/>
      <c r="H63" s="134"/>
      <c r="I63" s="134"/>
      <c r="J63" s="134"/>
      <c r="K63" s="46"/>
      <c r="L63" s="134"/>
      <c r="M63" s="294"/>
      <c r="N63" s="259"/>
      <c r="O63" s="108" t="s">
        <v>212</v>
      </c>
      <c r="P63" s="261"/>
      <c r="Q63" s="196"/>
    </row>
    <row r="64" spans="2:17" ht="22.95" customHeight="1" x14ac:dyDescent="0.3">
      <c r="B64" s="244"/>
      <c r="C64" s="246"/>
      <c r="D64" s="263"/>
      <c r="E64" s="264"/>
      <c r="F64" s="265"/>
      <c r="G64" s="268"/>
      <c r="H64" s="134"/>
      <c r="I64" s="134"/>
      <c r="J64" s="134"/>
      <c r="K64" s="46"/>
      <c r="L64" s="134"/>
      <c r="M64" s="294"/>
      <c r="N64" s="259"/>
      <c r="O64" s="55" t="s">
        <v>213</v>
      </c>
      <c r="P64" s="261"/>
      <c r="Q64" s="196"/>
    </row>
    <row r="65" spans="2:17" ht="22.95" customHeight="1" x14ac:dyDescent="0.3">
      <c r="B65" s="244"/>
      <c r="C65" s="246"/>
      <c r="D65" s="263"/>
      <c r="E65" s="264"/>
      <c r="F65" s="266"/>
      <c r="G65" s="268"/>
      <c r="H65" s="135"/>
      <c r="I65" s="135"/>
      <c r="J65" s="135"/>
      <c r="K65" s="37"/>
      <c r="L65" s="135"/>
      <c r="M65" s="295"/>
      <c r="N65" s="259"/>
      <c r="O65" s="108" t="s">
        <v>214</v>
      </c>
      <c r="P65" s="261"/>
      <c r="Q65" s="197"/>
    </row>
    <row r="66" spans="2:17" x14ac:dyDescent="0.3">
      <c r="D66" s="47"/>
      <c r="E66" s="47"/>
      <c r="F66" s="48">
        <f>SUM(F8:F65)</f>
        <v>1.0000000000000002</v>
      </c>
    </row>
    <row r="68" spans="2:17" x14ac:dyDescent="0.3">
      <c r="O68" s="54"/>
    </row>
  </sheetData>
  <mergeCells count="199">
    <mergeCell ref="J51:J52"/>
    <mergeCell ref="Q51:Q52"/>
    <mergeCell ref="E53:E54"/>
    <mergeCell ref="F53:F54"/>
    <mergeCell ref="Q53:Q54"/>
    <mergeCell ref="C56:C59"/>
    <mergeCell ref="D56:D57"/>
    <mergeCell ref="D58:D59"/>
    <mergeCell ref="D51:D54"/>
    <mergeCell ref="E51:E52"/>
    <mergeCell ref="F51:F52"/>
    <mergeCell ref="G51:G52"/>
    <mergeCell ref="I51:I52"/>
    <mergeCell ref="P62:P65"/>
    <mergeCell ref="Q62:Q65"/>
    <mergeCell ref="C60:C65"/>
    <mergeCell ref="D60:D61"/>
    <mergeCell ref="Q60:Q61"/>
    <mergeCell ref="D62:D65"/>
    <mergeCell ref="E62:E65"/>
    <mergeCell ref="F62:F65"/>
    <mergeCell ref="G62:G65"/>
    <mergeCell ref="H62:H65"/>
    <mergeCell ref="I62:I65"/>
    <mergeCell ref="N62:N65"/>
    <mergeCell ref="B47:B65"/>
    <mergeCell ref="C47:C55"/>
    <mergeCell ref="D47:D48"/>
    <mergeCell ref="Q47:Q48"/>
    <mergeCell ref="D49:D50"/>
    <mergeCell ref="C44:C46"/>
    <mergeCell ref="D44:D46"/>
    <mergeCell ref="E44:E46"/>
    <mergeCell ref="F44:F46"/>
    <mergeCell ref="G44:G46"/>
    <mergeCell ref="H44:H46"/>
    <mergeCell ref="B20:B46"/>
    <mergeCell ref="C20:C23"/>
    <mergeCell ref="E49:E50"/>
    <mergeCell ref="F49:F50"/>
    <mergeCell ref="G49:G50"/>
    <mergeCell ref="H49:H50"/>
    <mergeCell ref="I49:I50"/>
    <mergeCell ref="Q49:Q50"/>
    <mergeCell ref="I44:I46"/>
    <mergeCell ref="J44:J46"/>
    <mergeCell ref="L29:L30"/>
    <mergeCell ref="J49:J50"/>
    <mergeCell ref="P44:P46"/>
    <mergeCell ref="Q44:Q46"/>
    <mergeCell ref="C41:C43"/>
    <mergeCell ref="D41:D43"/>
    <mergeCell ref="Q41:Q43"/>
    <mergeCell ref="P42:P43"/>
    <mergeCell ref="L44:L46"/>
    <mergeCell ref="Q37:Q40"/>
    <mergeCell ref="E39:E40"/>
    <mergeCell ref="F39:F40"/>
    <mergeCell ref="G39:G40"/>
    <mergeCell ref="H39:H40"/>
    <mergeCell ref="J39:J40"/>
    <mergeCell ref="D34:D37"/>
    <mergeCell ref="M44:M46"/>
    <mergeCell ref="N44:N46"/>
    <mergeCell ref="N39:N40"/>
    <mergeCell ref="P27:P28"/>
    <mergeCell ref="Q27:Q28"/>
    <mergeCell ref="L24:L26"/>
    <mergeCell ref="L27:L28"/>
    <mergeCell ref="J29:J30"/>
    <mergeCell ref="P29:P40"/>
    <mergeCell ref="Q29:Q33"/>
    <mergeCell ref="E31:E32"/>
    <mergeCell ref="F31:F32"/>
    <mergeCell ref="G31:G32"/>
    <mergeCell ref="H31:H32"/>
    <mergeCell ref="I31:I32"/>
    <mergeCell ref="J31:J32"/>
    <mergeCell ref="J34:J36"/>
    <mergeCell ref="L31:L32"/>
    <mergeCell ref="E34:E36"/>
    <mergeCell ref="F34:F36"/>
    <mergeCell ref="G34:G36"/>
    <mergeCell ref="H34:H36"/>
    <mergeCell ref="Q34:Q36"/>
    <mergeCell ref="L34:L36"/>
    <mergeCell ref="I34:I36"/>
    <mergeCell ref="I24:I26"/>
    <mergeCell ref="P24:P26"/>
    <mergeCell ref="Q20:Q23"/>
    <mergeCell ref="D22:D23"/>
    <mergeCell ref="J13:J17"/>
    <mergeCell ref="P13:P19"/>
    <mergeCell ref="Q13:Q17"/>
    <mergeCell ref="D14:D19"/>
    <mergeCell ref="D20:D21"/>
    <mergeCell ref="E20:E23"/>
    <mergeCell ref="F20:F23"/>
    <mergeCell ref="G20:G23"/>
    <mergeCell ref="L13:L17"/>
    <mergeCell ref="L20:L23"/>
    <mergeCell ref="N18:N19"/>
    <mergeCell ref="N13:N17"/>
    <mergeCell ref="N20:N23"/>
    <mergeCell ref="Q24:Q26"/>
    <mergeCell ref="E27:E28"/>
    <mergeCell ref="F27:F28"/>
    <mergeCell ref="G27:G28"/>
    <mergeCell ref="H27:H28"/>
    <mergeCell ref="Q8:Q9"/>
    <mergeCell ref="C10:C11"/>
    <mergeCell ref="D10:D11"/>
    <mergeCell ref="E10:E11"/>
    <mergeCell ref="F10:F11"/>
    <mergeCell ref="G10:G11"/>
    <mergeCell ref="H10:H11"/>
    <mergeCell ref="I10:I11"/>
    <mergeCell ref="J10:J11"/>
    <mergeCell ref="C8:C9"/>
    <mergeCell ref="D8:D9"/>
    <mergeCell ref="H8:H9"/>
    <mergeCell ref="I8:I9"/>
    <mergeCell ref="J8:J9"/>
    <mergeCell ref="O10:O11"/>
    <mergeCell ref="P10:P11"/>
    <mergeCell ref="Q10:Q11"/>
    <mergeCell ref="L10:L11"/>
    <mergeCell ref="P20:P21"/>
    <mergeCell ref="J62:J65"/>
    <mergeCell ref="J27:J28"/>
    <mergeCell ref="H51:H52"/>
    <mergeCell ref="P2:P4"/>
    <mergeCell ref="C4:O4"/>
    <mergeCell ref="B6:B7"/>
    <mergeCell ref="E6:E7"/>
    <mergeCell ref="F6:F7"/>
    <mergeCell ref="G6:G7"/>
    <mergeCell ref="I6:I7"/>
    <mergeCell ref="P8:P9"/>
    <mergeCell ref="B12:B19"/>
    <mergeCell ref="C12:C19"/>
    <mergeCell ref="E13:E17"/>
    <mergeCell ref="F13:F17"/>
    <mergeCell ref="G13:G17"/>
    <mergeCell ref="H13:H17"/>
    <mergeCell ref="I13:I17"/>
    <mergeCell ref="B8:B11"/>
    <mergeCell ref="E18:E19"/>
    <mergeCell ref="F18:F19"/>
    <mergeCell ref="G18:G19"/>
    <mergeCell ref="H18:H19"/>
    <mergeCell ref="J18:J19"/>
    <mergeCell ref="B2:B4"/>
    <mergeCell ref="C2:O3"/>
    <mergeCell ref="H20:H23"/>
    <mergeCell ref="I20:I23"/>
    <mergeCell ref="J20:J23"/>
    <mergeCell ref="C24:C40"/>
    <mergeCell ref="D24:D28"/>
    <mergeCell ref="E24:E26"/>
    <mergeCell ref="F24:F26"/>
    <mergeCell ref="G24:G26"/>
    <mergeCell ref="H24:H26"/>
    <mergeCell ref="D29:D33"/>
    <mergeCell ref="E29:E30"/>
    <mergeCell ref="F29:F30"/>
    <mergeCell ref="G29:G30"/>
    <mergeCell ref="H29:H30"/>
    <mergeCell ref="D38:D40"/>
    <mergeCell ref="L18:L19"/>
    <mergeCell ref="M13:M17"/>
    <mergeCell ref="M18:M19"/>
    <mergeCell ref="N8:N9"/>
    <mergeCell ref="N10:N11"/>
    <mergeCell ref="M6:M7"/>
    <mergeCell ref="M10:M11"/>
    <mergeCell ref="M20:M23"/>
    <mergeCell ref="M29:M30"/>
    <mergeCell ref="M31:M32"/>
    <mergeCell ref="M34:M36"/>
    <mergeCell ref="M39:M40"/>
    <mergeCell ref="L49:L50"/>
    <mergeCell ref="J24:J26"/>
    <mergeCell ref="L39:L40"/>
    <mergeCell ref="N24:N26"/>
    <mergeCell ref="N27:N28"/>
    <mergeCell ref="N29:N30"/>
    <mergeCell ref="N31:N32"/>
    <mergeCell ref="N34:N36"/>
    <mergeCell ref="M49:M50"/>
    <mergeCell ref="M51:M52"/>
    <mergeCell ref="M62:M65"/>
    <mergeCell ref="L8:L9"/>
    <mergeCell ref="M8:M9"/>
    <mergeCell ref="M24:M26"/>
    <mergeCell ref="M27:M28"/>
    <mergeCell ref="L51:L52"/>
    <mergeCell ref="L62:L65"/>
    <mergeCell ref="N49:N50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dcterms:created xsi:type="dcterms:W3CDTF">2023-03-27T00:37:48Z</dcterms:created>
  <dcterms:modified xsi:type="dcterms:W3CDTF">2023-05-12T08:06:51Z</dcterms:modified>
</cp:coreProperties>
</file>