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NDRE\AppData\Local\Microsoft\Windows\INetCache\Content.Outlook\ZVPVCGCT\"/>
    </mc:Choice>
  </mc:AlternateContent>
  <bookViews>
    <workbookView xWindow="-120" yWindow="-120" windowWidth="20730" windowHeight="11160" activeTab="2"/>
  </bookViews>
  <sheets>
    <sheet name="BSC CORP" sheetId="5" r:id="rId1"/>
    <sheet name="BSC DIR BUS DEV" sheetId="9" r:id="rId2"/>
    <sheet name="NEW LG BSC DEPT. BUSDEV  (2)" sheetId="15" r:id="rId3"/>
    <sheet name="Sheet1" sheetId="14" r:id="rId4"/>
    <sheet name="Sustainability" sheetId="3" state="hidden" r:id="rId5"/>
  </sheets>
  <definedNames>
    <definedName name="_xlnm.Print_Area" localSheetId="0">'BSC CORP'!$A$1:$F$39</definedName>
    <definedName name="_xlnm.Print_Area" localSheetId="4">Sustainability!$A$1:$D$16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9" i="15" l="1"/>
  <c r="M13" i="15"/>
  <c r="M18" i="15"/>
  <c r="M9" i="15"/>
  <c r="J9" i="15"/>
  <c r="J13" i="15" l="1"/>
  <c r="G63" i="15" l="1"/>
</calcChain>
</file>

<file path=xl/sharedStrings.xml><?xml version="1.0" encoding="utf-8"?>
<sst xmlns="http://schemas.openxmlformats.org/spreadsheetml/2006/main" count="475" uniqueCount="320">
  <si>
    <t>PERSPECTIVES</t>
  </si>
  <si>
    <t>OBJECTIVE</t>
  </si>
  <si>
    <t>MEASUREMENT (KPI)</t>
  </si>
  <si>
    <t>TARGET</t>
  </si>
  <si>
    <t>STRATEGIC INITIATIVE</t>
  </si>
  <si>
    <t>DEPT CONTRIBUTION</t>
  </si>
  <si>
    <t>FINANCIAL</t>
  </si>
  <si>
    <t>Profitable Growth</t>
  </si>
  <si>
    <t>All Dept</t>
  </si>
  <si>
    <t>Innovative Products</t>
  </si>
  <si>
    <t>Customer Satisfaction</t>
  </si>
  <si>
    <t>Claim/Bulan (Rupiah)</t>
  </si>
  <si>
    <t>Production Quality</t>
  </si>
  <si>
    <t>Realisasi Program Pengembangan System Management QHSE</t>
  </si>
  <si>
    <t>Organization Capital</t>
  </si>
  <si>
    <t>Kaizen Strategis</t>
  </si>
  <si>
    <t>Keterlibatan Kaizen / Bulan</t>
  </si>
  <si>
    <t>CUSTOMER</t>
  </si>
  <si>
    <t>Kapasitas Produksi Normal per hari</t>
  </si>
  <si>
    <t>ENERGY &amp; CO2 REDUCTION</t>
  </si>
  <si>
    <t>Parameter</t>
  </si>
  <si>
    <t>Unit</t>
  </si>
  <si>
    <t>Realisasi 2021</t>
  </si>
  <si>
    <t>Target 2022</t>
  </si>
  <si>
    <t>Energy Intensity</t>
  </si>
  <si>
    <t>CO2 Emission Intensity</t>
  </si>
  <si>
    <t>WASTE REDUCTION</t>
  </si>
  <si>
    <t>Waste Water Intensity</t>
  </si>
  <si>
    <t>Solid Waste Intensity</t>
  </si>
  <si>
    <t>Pcs</t>
  </si>
  <si>
    <t>GJ/ Pcs</t>
  </si>
  <si>
    <t>Ton CO2/ Pcs</t>
  </si>
  <si>
    <r>
      <t>M</t>
    </r>
    <r>
      <rPr>
        <vertAlign val="superscript"/>
        <sz val="11"/>
        <color theme="1"/>
        <rFont val="Calibri"/>
        <family val="2"/>
        <scheme val="minor"/>
      </rPr>
      <t xml:space="preserve">3 </t>
    </r>
    <r>
      <rPr>
        <sz val="11"/>
        <color theme="1"/>
        <rFont val="Calibri"/>
        <family val="2"/>
        <scheme val="minor"/>
      </rPr>
      <t>/ Pcs</t>
    </r>
  </si>
  <si>
    <t>Ton / Pcs</t>
  </si>
  <si>
    <t>B3 Waste Intensity</t>
  </si>
  <si>
    <t>F-CBSC/CINT/2022</t>
  </si>
  <si>
    <t>CORPORATE BALANCE SCORE CARD CINT 2023</t>
  </si>
  <si>
    <t>INTERNAL PROCESS (IP)</t>
  </si>
  <si>
    <t>Sales Growth</t>
  </si>
  <si>
    <t>Cost Effectiveness</t>
  </si>
  <si>
    <t>Customer Loyalty</t>
  </si>
  <si>
    <t>Productivity</t>
  </si>
  <si>
    <t>Responsible Production Process</t>
  </si>
  <si>
    <t>Inventory Management</t>
  </si>
  <si>
    <t>System Capital</t>
  </si>
  <si>
    <t>Digitalization System</t>
  </si>
  <si>
    <t>Survey kepuasan pelanggan per tahun</t>
  </si>
  <si>
    <t>Kegagalan G2/ bulan</t>
  </si>
  <si>
    <t>Komplain produk/ bulan</t>
  </si>
  <si>
    <t>Total Inventory</t>
  </si>
  <si>
    <t>70 M</t>
  </si>
  <si>
    <t>1. Zero claim customer</t>
  </si>
  <si>
    <t>1. Menurunkan complain customer lokal dan ekspor</t>
  </si>
  <si>
    <t>1.  Meningkatkan produktifitas dari sumberdaya yang dimiliki secara maksimal</t>
  </si>
  <si>
    <t>CMS &amp; All Dept</t>
  </si>
  <si>
    <t>Cimahi,... Des 2022</t>
  </si>
  <si>
    <t>5,46 M</t>
  </si>
  <si>
    <t>1. Mengendalikan AR dan AP</t>
  </si>
  <si>
    <t>Customer melakukan pembelian ulang</t>
  </si>
  <si>
    <t>75% dari 
jumlah Buyer</t>
  </si>
  <si>
    <t>Produk hasil pengembangan tahun 2023 dapat diserap pasar</t>
  </si>
  <si>
    <t>1. Mengembangkan produk yang inovatif dan kompetitif</t>
  </si>
  <si>
    <t>3.000 unit</t>
  </si>
  <si>
    <t>1. Mengendalikan inventory material, WIP dan barang jadi</t>
  </si>
  <si>
    <t>Implementasi 5S</t>
  </si>
  <si>
    <t>0 temuan 
Patroli 5S</t>
  </si>
  <si>
    <t xml:space="preserve">1. Meningkatkan kepedulian karyawan terhadap 5S
</t>
  </si>
  <si>
    <t>Mei 2023</t>
  </si>
  <si>
    <t>Optimalisasi sistem managemen ISO 9001</t>
  </si>
  <si>
    <t>1. Optimalisasi penerapan sistem management ISO 9001</t>
  </si>
  <si>
    <t>Realisasi Program Pengembangan SAP &amp; CINT Intranet</t>
  </si>
  <si>
    <t>1. Pengembangan sistem informasi berbasis digitalisasi
2. Merealisasikan transaksi realtime di sistem SAP</t>
  </si>
  <si>
    <t>Implementasi Industri 4.0</t>
  </si>
  <si>
    <t>Des 2023</t>
  </si>
  <si>
    <t>1. Pengembangan otomasi</t>
  </si>
  <si>
    <t>1. Implementasi program Total Productive Maintenance (TPM)</t>
  </si>
  <si>
    <t>ENG, MSD &amp; PRD</t>
  </si>
  <si>
    <t xml:space="preserve">1. Meningkatkan program cost efisiensi 
</t>
  </si>
  <si>
    <t>1. Meningkatkan program cost efisiensi</t>
  </si>
  <si>
    <t>IT, MSD &amp; ENG</t>
  </si>
  <si>
    <t>1. Implementasi program pengembangan kompetensi</t>
  </si>
  <si>
    <t>1/Dept/Tahun</t>
  </si>
  <si>
    <t>Total Sales (single)/ Tahun</t>
  </si>
  <si>
    <t>Total Sales (konsol)/ Tahun</t>
  </si>
  <si>
    <t>430,66 M</t>
  </si>
  <si>
    <t>MKT &amp; Sales, BusDev</t>
  </si>
  <si>
    <t xml:space="preserve">MKT &amp; Sales, BusDev, SCM, PRD, HCGA &amp; PCH </t>
  </si>
  <si>
    <t>1 X</t>
  </si>
  <si>
    <t>MKT &amp; Sales, BusDev, CMS</t>
  </si>
  <si>
    <t>HC&amp;GA, All Dept</t>
  </si>
  <si>
    <t>IT &amp; All Dept</t>
  </si>
  <si>
    <t>Overall Equipment Efectiveness (OEE)</t>
  </si>
  <si>
    <t>0,012 (GJ/pcs)</t>
  </si>
  <si>
    <t>0,033 (ton CO2/pcs)</t>
  </si>
  <si>
    <t>0,06 (M3/pcs)</t>
  </si>
  <si>
    <t>0,0005 (ton/pcs)</t>
  </si>
  <si>
    <t xml:space="preserve">Pencapaian Target Intensitas Energi </t>
  </si>
  <si>
    <t xml:space="preserve">Pencapaian Target Intensitas Emisi CO2 </t>
  </si>
  <si>
    <t xml:space="preserve">Pencapaian Target Intensitas Waste Water </t>
  </si>
  <si>
    <t xml:space="preserve">Pencapaian Target Intensitas Solid Waste </t>
  </si>
  <si>
    <t>1. Implementasi ISO 14001 dan 45001</t>
  </si>
  <si>
    <t>1. Meningkatkan efektivitas program ESG</t>
  </si>
  <si>
    <t>Kecelakaan Kerja</t>
  </si>
  <si>
    <t>Pemenuhan GCG,Kode etik, Peraturan &amp; Perundangan</t>
  </si>
  <si>
    <t>1. Meningkatkan efektivitas pemenuhan terhadap GCG, Kode etik, Peraturan &amp; perundangan</t>
  </si>
  <si>
    <t>LEARNING &amp; GROWTH (LG)</t>
  </si>
  <si>
    <t>350,94 M</t>
  </si>
  <si>
    <t>14,49 M</t>
  </si>
  <si>
    <t>23,29 M (6,6%)</t>
  </si>
  <si>
    <t>DIREKTORAT SALES &amp; MARKETING- BALANCE SCORE CARD 2023</t>
  </si>
  <si>
    <t>FIACO, PCH, MKT &amp; Sales, Bus Dev</t>
  </si>
  <si>
    <t>INTERNAL PROSES</t>
  </si>
  <si>
    <t>Kazuhiko Aminaka</t>
  </si>
  <si>
    <t>Direktur Utama</t>
  </si>
  <si>
    <t>SCM, PCH, PRD &amp; ENG, Sales &amp; Mark, Bus Dev, FIACO</t>
  </si>
  <si>
    <t xml:space="preserve">Kesuaian hasil produksi &amp; APS </t>
  </si>
  <si>
    <t>Nilai hasil survey untuk semua indikator</t>
  </si>
  <si>
    <t>1. Menurunkan complain internal (standar keberterimaan)</t>
  </si>
  <si>
    <t xml:space="preserve">1. Meningkatkan hasil survey
2. Mereview metode Survey Kepuasan Pelanggan                                </t>
  </si>
  <si>
    <t>1. Meningkatkan kualitas produk
2. Meningkatkan kompetensi dengan pelatihan yang fokus pada human skill dan technical skill</t>
  </si>
  <si>
    <t>SCM,PRD,PCH</t>
  </si>
  <si>
    <t>MKT &amp; Sales, BusDev, All Dept</t>
  </si>
  <si>
    <t>All dept</t>
  </si>
  <si>
    <t>SCM, PCH, PRD,ENG, Sales &amp; Mark, BusDev,FIACO</t>
  </si>
  <si>
    <t>MKT &amp; Sales, BusDev, QC, PRD,SCM</t>
  </si>
  <si>
    <t>RND, QC, PRD, MKT &amp; Sales, BusDev</t>
  </si>
  <si>
    <t>Kompetensi karyawan semua level sesuai standar kompetensi</t>
  </si>
  <si>
    <t>100 % in Mei 2023</t>
  </si>
  <si>
    <t>Kaizen Strategis/Inovasi</t>
  </si>
  <si>
    <t>1. Menggerakkan program Kaizen/Inovasi</t>
  </si>
  <si>
    <t>CMS, HC&amp;GA, All Dept</t>
  </si>
  <si>
    <t>Internal Complain per departemen/bulan</t>
  </si>
  <si>
    <t>Selling Expenses / Tahun</t>
  </si>
  <si>
    <t>Operasional Expenses / Tahun terhadap Budget</t>
  </si>
  <si>
    <t>MKT &amp; Sales, BusDev, R&amp;D, CMS</t>
  </si>
  <si>
    <t xml:space="preserve">60,51 M </t>
  </si>
  <si>
    <t xml:space="preserve">1. Meningkatkan efektivitas dan efisiensi biaya produksi/COGS
</t>
  </si>
  <si>
    <t>minimal 4</t>
  </si>
  <si>
    <t xml:space="preserve">1. Meningkatkan pelayanan terhadap customer
</t>
  </si>
  <si>
    <t>PRD, QC, SCM, ENG,MSD, HC&amp;GA</t>
  </si>
  <si>
    <t>PRD, ENG, MSD,SCM, HCGA</t>
  </si>
  <si>
    <t>Gross Profit / Tahun</t>
  </si>
  <si>
    <t>NPBT / Tahun</t>
  </si>
  <si>
    <t>Interest Expenses /  Tahun</t>
  </si>
  <si>
    <t>1. Meningkatkan kinerja penjualan lokal dan ekspor
2. Memaksimalkan kinerja jaringan pemasaran
3. Meningkatkan program promosi penjualan
4. Mensertifikasi TKDN untuk semua produk
5. Mengembangkan produk yang sesuai dengan market</t>
  </si>
  <si>
    <t>1. Meningkatkan efektivitas manajemen subkontraktor
2. Meningkatkan efektivitas penyediaan material
3. Meningkatkan efektivitas program SCM planning &amp; schedulling</t>
  </si>
  <si>
    <t xml:space="preserve">60,51 M  </t>
  </si>
  <si>
    <t>MKT &amp; Sales, BusDev, PRD, QC, ENG, MSD, SCM</t>
  </si>
  <si>
    <t>1. Menggerakkan program Kaizen/ inovasi</t>
  </si>
  <si>
    <t xml:space="preserve">1. Meningkatkan efektivitas dan efisiensi biaya produksi/ COGS
</t>
  </si>
  <si>
    <t>CMS, CorSec,HC&amp;GA, All Dept</t>
  </si>
  <si>
    <t>MSD, ENG, Corsec, All Dept</t>
  </si>
  <si>
    <t>ENG, MSD, Corsec, All Dept</t>
  </si>
  <si>
    <t>OBJECTIVES</t>
  </si>
  <si>
    <t>STRATEGIC INITIATIVE DEPARTMENT</t>
  </si>
  <si>
    <t>Keterlibatan Kaizen</t>
  </si>
  <si>
    <t>Cost Effektiveness</t>
  </si>
  <si>
    <t>0 Temuan patroli 5 S</t>
  </si>
  <si>
    <t xml:space="preserve">LEARNING &amp; GROWTH </t>
  </si>
  <si>
    <t>-  Memastikan delivery produk sesuai jadwal yang telah disepakati</t>
  </si>
  <si>
    <t>- Melakukan kontrol stok bulanan via SAP</t>
  </si>
  <si>
    <t>- Menjaga komunikasi intens kepada loyal customer</t>
  </si>
  <si>
    <t xml:space="preserve"> Mengembangkan produk yang sesuai dengan market</t>
  </si>
  <si>
    <t xml:space="preserve">Meningkatkan program cost efisiensi </t>
  </si>
  <si>
    <t>DIRECTORAT</t>
  </si>
  <si>
    <t>DEPARTMENT</t>
  </si>
  <si>
    <t xml:space="preserve"> Mereview metode Survey Kepuasan Pelanggan    </t>
  </si>
  <si>
    <t>Zero claim customer</t>
  </si>
  <si>
    <t>Menurunkan komplain customer lokal</t>
  </si>
  <si>
    <t>Meningkatkan pelayanan terhadap customer</t>
  </si>
  <si>
    <t>Mengembangkan produk yang inovatif dan kompetitif</t>
  </si>
  <si>
    <t>Mengendalikan Inventory barang Jadi ( FG )</t>
  </si>
  <si>
    <t>Menggerakkan program Kaizen / Inovasi</t>
  </si>
  <si>
    <t xml:space="preserve"> Meningkatkan kepedulian karyawan terhadap 5S
</t>
  </si>
  <si>
    <t>Implementasi program pengembangan kompetensi</t>
  </si>
  <si>
    <t xml:space="preserve"> Meningkatkan efektivitas pemenuhan terhadap GCG, Kode etik, Peraturan &amp; perundangan</t>
  </si>
  <si>
    <t>Optimalisasi penerapan sistem management ISO 9001</t>
  </si>
  <si>
    <t xml:space="preserve"> Implementasi ISO 14001 dan 45001</t>
  </si>
  <si>
    <t>Pengembangan sistem informasi berbasis digitalisasi</t>
  </si>
  <si>
    <t>Merealisasikan transaksi realtime di sistem SAP</t>
  </si>
  <si>
    <t>- Menggunakan SAP sebagai basis informasi data</t>
  </si>
  <si>
    <t>- Melakukan pengiriman produk OEM tepat waktu</t>
  </si>
  <si>
    <t>Terkendalinya stok FG BusDev</t>
  </si>
  <si>
    <t>- Melakukan pemasaran dan penjualan secara kontinu atas produk baru</t>
  </si>
  <si>
    <t>- Melakukan pemasaran dan penjualan direct to customer</t>
  </si>
  <si>
    <t xml:space="preserve">- Support implementasi GSG, Kode etik, peraturan perundangan </t>
  </si>
  <si>
    <t>Menurunkan complain internal ( standar keberterimaan )</t>
  </si>
  <si>
    <t>Biaya Dinas Busdev Dept</t>
  </si>
  <si>
    <t>Biaya Kirim BusDev</t>
  </si>
  <si>
    <t>Terlaksananya proses implementasi SAP</t>
  </si>
  <si>
    <t xml:space="preserve">Supplier Evaluation Standar Kawai </t>
  </si>
  <si>
    <t>Tersedianya  produk baru yang terserap pasar</t>
  </si>
  <si>
    <t>- Memastikan dokumen penagihan lengkap sudah terkirim oleh FIACO dep</t>
  </si>
  <si>
    <t>- Mengingatkan customer waktu jatuh tempo tagihan AR</t>
  </si>
  <si>
    <t>- Memastikan delivery produk sesuai jadwal yang disepakati</t>
  </si>
  <si>
    <t>- Memastikan produk yang terdelivery lolos QC</t>
  </si>
  <si>
    <t xml:space="preserve">Mengendalikan AR </t>
  </si>
  <si>
    <t xml:space="preserve">TOP AR customer </t>
  </si>
  <si>
    <t>OEM = 1 tipe produk</t>
  </si>
  <si>
    <t>Bobot</t>
  </si>
  <si>
    <t>- Melakukan kontrol atas penggunaan biaya ekspedisi Departemen</t>
  </si>
  <si>
    <t>- Melakukan kontrol atas penggunaan biaya  dinas Departemen</t>
  </si>
  <si>
    <t>Stok FG Dragon 31 Des 2023 = tahun 31 des 2022</t>
  </si>
  <si>
    <t>14 HK</t>
  </si>
  <si>
    <t>- Melakukan pemasaran dan penjualan via modern retail</t>
  </si>
  <si>
    <t>Tersedanya produk baru OEM sesuai kebutuhan customer</t>
  </si>
  <si>
    <t>75 % terlibat</t>
  </si>
  <si>
    <t>- Melakukan komunikasi intens dengan customer OEM</t>
  </si>
  <si>
    <t>- Mengusulkan  produk baru sesuai kebutuhan market dengan R&amp;D</t>
  </si>
  <si>
    <t>- Mengembangkan produk baru OEM  dengan R&amp;D sesuai permintaan customer</t>
  </si>
  <si>
    <t>95 % to Budget Biaya Ekspedisi</t>
  </si>
  <si>
    <t>- Optimaisasi kapasitas truck dalam delivery</t>
  </si>
  <si>
    <t>Stok FG Kawai 31 Des 2023 = 20% dari delivery terakhir</t>
  </si>
  <si>
    <t>- Membuat forecast OEM produk</t>
  </si>
  <si>
    <t>Dragon = 1 tipe</t>
  </si>
  <si>
    <t>- Membuat forecast / APS penjualan bulanan tepat waktu</t>
  </si>
  <si>
    <t xml:space="preserve">BUSDEV DEPARTMENT BALANCE SCORE CARD 2023 </t>
  </si>
  <si>
    <t>Waktu penyelesaian temuan audit</t>
  </si>
  <si>
    <t>Temuan Internal Audit / Survaliance</t>
  </si>
  <si>
    <t>-Memastikan pelaksanaan kegiatan departemen sesuai prosedur yang ditetapkan</t>
  </si>
  <si>
    <t>Realisasi Program pengembangan System Managemen QSHE</t>
  </si>
  <si>
    <t>2 Mei 2023</t>
  </si>
  <si>
    <t>- Menyusun Job Desc dan SOP berbasis K3 dan lingkungan di Departemen</t>
  </si>
  <si>
    <t>- Mengimplementasikan hasil temuan Audit sesuaiprosedur yang berlaku</t>
  </si>
  <si>
    <t>Pelaksanaan Coaching</t>
  </si>
  <si>
    <t>Juli - Desember 2023</t>
  </si>
  <si>
    <t>Maret 2023</t>
  </si>
  <si>
    <t>Januari - Juli 2023</t>
  </si>
  <si>
    <t>Kompetensi karyawan staf dan Non Staf</t>
  </si>
  <si>
    <t>100% staf berada pada kategori Match &amp; Above</t>
  </si>
  <si>
    <t>- Melakukan assesment kompetensi di akhir semester satu</t>
  </si>
  <si>
    <t>- Melaksanakan program pengembangan kompetensi sesuai panduan HC</t>
  </si>
  <si>
    <t>Mengimplementasikan program coaching oleh Asmen dan Manager berbasis KPI BSC yang ditetapkan</t>
  </si>
  <si>
    <t>Mengimplementasikan program coaching oleh Asmen dan Manager berbasis assesment kompetensi</t>
  </si>
  <si>
    <t>- Melakukan perbaikan temuan 5S dan melakukan sosialisasi berkala di Departemen</t>
  </si>
  <si>
    <t>- Mengimplementasikan piket 5 S, program pemilahan sampah dan penghematan energi di Departemen</t>
  </si>
  <si>
    <t>- Membuat A3 report setiap bulanmelalui email tim Kaizen</t>
  </si>
  <si>
    <t xml:space="preserve"> Membuat Kaizen Strategis yang dapat diikutsertakan WOW Awards</t>
  </si>
  <si>
    <t>- Membuat APS ontime</t>
  </si>
  <si>
    <t>Sesuai TOP dari tanda terima faktur berdasarkan PKS</t>
  </si>
  <si>
    <t>- Memastikan semua proses administrasi penjualan dan stok menggunakan sistem SAP</t>
  </si>
  <si>
    <t xml:space="preserve">- Memastikan proses input data benar di SAP </t>
  </si>
  <si>
    <t>TOP B2C = 45 hari dari tanda terima faktur</t>
  </si>
  <si>
    <t>-  Menyusun schedule delivery</t>
  </si>
  <si>
    <t xml:space="preserve"> Total Sales OEM Project Tahun 2023 </t>
  </si>
  <si>
    <t>Total Sales B to C tahun 2023</t>
  </si>
  <si>
    <t>Total AS Project tahun 2023</t>
  </si>
  <si>
    <t>41,5 M</t>
  </si>
  <si>
    <t>1,5 M</t>
  </si>
  <si>
    <t>0,84 M</t>
  </si>
  <si>
    <t>- Mencari 1 customer baru / 1 new product</t>
  </si>
  <si>
    <t>1. Mematikan semua Peralatan Kerja ketika Jam Istirahat, Kecuali yang seharusnya menyala</t>
  </si>
  <si>
    <t>3. Mematikan semua Peralatan Kerja ketika Hari-Hari Libur</t>
  </si>
  <si>
    <t>1. Menggunakan dua muka kertas untuk Print</t>
  </si>
  <si>
    <t>2. Dokumen secara Paperless</t>
  </si>
  <si>
    <t>0 kejadian setiap tahun</t>
  </si>
  <si>
    <t>1. Melengkapi semua Alat keselamatan kerja</t>
  </si>
  <si>
    <t>2. Melengkapi semua SOP Kerja</t>
  </si>
  <si>
    <t>Indeks SES kawai = minimal 3,7</t>
  </si>
  <si>
    <t>95 % to Budget Biaya Dinas</t>
  </si>
  <si>
    <t>Stok FG B2C 31 Des 2023  95% dari 31 des 2022</t>
  </si>
  <si>
    <t>1 /Dept/ Thn</t>
  </si>
  <si>
    <t xml:space="preserve"> Meningkatkan kinerja penjualan lokal, OEM &amp; Ekspor</t>
  </si>
  <si>
    <t>Total Sales Ekspor tahun 2023</t>
  </si>
  <si>
    <t>24,69 M</t>
  </si>
  <si>
    <t xml:space="preserve">-Mengatur pengiriman on schedule atas PO existing </t>
  </si>
  <si>
    <t>- Koordinasi dengan MO atas APS bulanan</t>
  </si>
  <si>
    <t>- Informasi forecast order bulanan</t>
  </si>
  <si>
    <t>-Komunikasi kembali dengan buyer lama</t>
  </si>
  <si>
    <t>-Searching customer baru melalui platform Kemendag, asosiasi dan marketplace</t>
  </si>
  <si>
    <t>Effisiensi penggunaan AC</t>
  </si>
  <si>
    <t>minimal AC mati 4 jam/hari</t>
  </si>
  <si>
    <t>Effisiensi penggunaan Lampu</t>
  </si>
  <si>
    <t>minimal lampu mati  1 jam/hari</t>
  </si>
  <si>
    <t>Efisiensi penggunaan kertas baru</t>
  </si>
  <si>
    <t>Budget ATK kertas turun 5%</t>
  </si>
  <si>
    <t>2. Meningkatkan program promosi penjualan</t>
  </si>
  <si>
    <t>Pameran / Misi Dagang LN / Bisnis Matching</t>
  </si>
  <si>
    <t>1. Mengikuti program promosi/pameran dari Kemendag &amp; Asosiasi HIMKI</t>
  </si>
  <si>
    <t>2. Komunikasi dengan Kemendag (ITPC) untuk pengadaan produk display di perwakilan beberapa negara</t>
  </si>
  <si>
    <t>2 x per tahun</t>
  </si>
  <si>
    <t>REALISASI</t>
  </si>
  <si>
    <t>4 JAM</t>
  </si>
  <si>
    <t>1 JAM</t>
  </si>
  <si>
    <t>0 temuan</t>
  </si>
  <si>
    <t>Berjalan</t>
  </si>
  <si>
    <t>belum berjalan</t>
  </si>
  <si>
    <t>Belum berjalan</t>
  </si>
  <si>
    <t xml:space="preserve"> DES 2022 = 371</t>
  </si>
  <si>
    <t xml:space="preserve"> DES 2022 = 2507</t>
  </si>
  <si>
    <t>DES 2022 = 608</t>
  </si>
  <si>
    <t>3 RIM</t>
  </si>
  <si>
    <t>1 RIM</t>
  </si>
  <si>
    <t>%</t>
  </si>
  <si>
    <t>H + 0</t>
  </si>
  <si>
    <t>Realisasi  APRIL 2023</t>
  </si>
  <si>
    <t>51,56 JT</t>
  </si>
  <si>
    <t>145,41 JT</t>
  </si>
  <si>
    <t>7,5 M</t>
  </si>
  <si>
    <t>JUNI</t>
  </si>
  <si>
    <t>254,56 JT</t>
  </si>
  <si>
    <t>546 JT</t>
  </si>
  <si>
    <t>Realisasi  MEI 2023</t>
  </si>
  <si>
    <t>112 JT</t>
  </si>
  <si>
    <t>21,04  JT</t>
  </si>
  <si>
    <t>121,781 JT</t>
  </si>
  <si>
    <t>2,569 M</t>
  </si>
  <si>
    <t>2 M</t>
  </si>
  <si>
    <t>1,134 M</t>
  </si>
  <si>
    <t>95,26 JT</t>
  </si>
  <si>
    <t>939 JT</t>
  </si>
  <si>
    <t>953,8 JT</t>
  </si>
  <si>
    <t>24,45 JT</t>
  </si>
  <si>
    <t>18 JT</t>
  </si>
  <si>
    <t>22,7 JT</t>
  </si>
  <si>
    <t xml:space="preserve">80% dari jumlah buyer tahun 2022 </t>
  </si>
  <si>
    <t>5 JT</t>
  </si>
  <si>
    <t>2,98 JT</t>
  </si>
  <si>
    <t>SJ = H + 0; stok</t>
  </si>
  <si>
    <t>TIDAK 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</si>
</sst>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0.0%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8"/>
      <color theme="1"/>
      <name val="Arial"/>
      <family val="2"/>
    </font>
    <font>
      <sz val="11"/>
      <color indexed="8"/>
      <name val="Calibri"/>
      <family val="2"/>
    </font>
    <font>
      <b/>
      <sz val="11"/>
      <color indexed="8"/>
      <name val="Arial Narrow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u/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Calibri"/>
      <family val="2"/>
    </font>
    <font>
      <b/>
      <sz val="18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ED9CE"/>
        <bgColor indexed="64"/>
      </patternFill>
    </fill>
  </fills>
  <borders count="8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</borders>
  <cellStyleXfs count="8">
    <xf numFmtId="0" fontId="0" fillId="0" borderId="0"/>
    <xf numFmtId="0" fontId="4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1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25">
    <xf numFmtId="0" fontId="0" fillId="0" borderId="0" xfId="0"/>
    <xf numFmtId="0" fontId="4" fillId="0" borderId="0" xfId="1" applyAlignment="1">
      <alignment vertical="center"/>
    </xf>
    <xf numFmtId="0" fontId="4" fillId="0" borderId="0" xfId="1" applyAlignment="1">
      <alignment vertical="center" wrapText="1"/>
    </xf>
    <xf numFmtId="0" fontId="6" fillId="5" borderId="13" xfId="1" applyFont="1" applyFill="1" applyBorder="1" applyAlignment="1">
      <alignment horizontal="left" vertical="center" wrapText="1"/>
    </xf>
    <xf numFmtId="3" fontId="8" fillId="5" borderId="13" xfId="0" applyNumberFormat="1" applyFont="1" applyFill="1" applyBorder="1" applyAlignment="1">
      <alignment horizontal="center" vertical="center" wrapText="1"/>
    </xf>
    <xf numFmtId="0" fontId="6" fillId="6" borderId="13" xfId="1" applyFont="1" applyFill="1" applyBorder="1" applyAlignment="1">
      <alignment horizontal="left" vertical="center" wrapText="1"/>
    </xf>
    <xf numFmtId="0" fontId="6" fillId="6" borderId="19" xfId="1" applyFont="1" applyFill="1" applyBorder="1" applyAlignment="1">
      <alignment horizontal="center" vertical="center" wrapText="1"/>
    </xf>
    <xf numFmtId="0" fontId="6" fillId="0" borderId="0" xfId="1" applyFont="1" applyAlignment="1">
      <alignment vertical="center"/>
    </xf>
    <xf numFmtId="0" fontId="6" fillId="0" borderId="20" xfId="1" applyFont="1" applyBorder="1" applyAlignment="1">
      <alignment horizontal="center" vertical="center" wrapText="1"/>
    </xf>
    <xf numFmtId="0" fontId="9" fillId="0" borderId="20" xfId="1" applyFont="1" applyBorder="1" applyAlignment="1">
      <alignment horizontal="center" wrapText="1"/>
    </xf>
    <xf numFmtId="0" fontId="6" fillId="0" borderId="21" xfId="1" applyFont="1" applyBorder="1" applyAlignment="1">
      <alignment horizontal="center" vertical="top" wrapText="1"/>
    </xf>
    <xf numFmtId="0" fontId="8" fillId="4" borderId="13" xfId="2" quotePrefix="1" applyNumberFormat="1" applyFont="1" applyFill="1" applyBorder="1" applyAlignment="1">
      <alignment horizontal="center" vertical="center" wrapText="1"/>
    </xf>
    <xf numFmtId="0" fontId="8" fillId="4" borderId="13" xfId="1" quotePrefix="1" applyFont="1" applyFill="1" applyBorder="1" applyAlignment="1">
      <alignment horizontal="center" vertical="center" wrapText="1"/>
    </xf>
    <xf numFmtId="0" fontId="0" fillId="4" borderId="13" xfId="0" applyFill="1" applyBorder="1" applyAlignment="1">
      <alignment vertical="center" wrapText="1"/>
    </xf>
    <xf numFmtId="9" fontId="8" fillId="5" borderId="13" xfId="2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4" borderId="13" xfId="0" applyFill="1" applyBorder="1" applyAlignment="1">
      <alignment horizontal="left" vertical="center" wrapText="1"/>
    </xf>
    <xf numFmtId="0" fontId="8" fillId="6" borderId="13" xfId="0" applyFont="1" applyFill="1" applyBorder="1" applyAlignment="1">
      <alignment horizontal="left" vertical="center" wrapText="1"/>
    </xf>
    <xf numFmtId="0" fontId="8" fillId="5" borderId="13" xfId="2" applyNumberFormat="1" applyFont="1" applyFill="1" applyBorder="1" applyAlignment="1">
      <alignment horizontal="center" vertical="center"/>
    </xf>
    <xf numFmtId="0" fontId="8" fillId="5" borderId="13" xfId="1" applyFont="1" applyFill="1" applyBorder="1" applyAlignment="1">
      <alignment horizontal="center" vertical="center" wrapText="1"/>
    </xf>
    <xf numFmtId="9" fontId="8" fillId="4" borderId="13" xfId="1" quotePrefix="1" applyNumberFormat="1" applyFont="1" applyFill="1" applyBorder="1" applyAlignment="1">
      <alignment horizontal="center" vertical="center" wrapText="1"/>
    </xf>
    <xf numFmtId="0" fontId="6" fillId="4" borderId="19" xfId="1" applyFont="1" applyFill="1" applyBorder="1" applyAlignment="1">
      <alignment horizontal="center" vertical="center" wrapText="1"/>
    </xf>
    <xf numFmtId="164" fontId="8" fillId="5" borderId="13" xfId="0" applyNumberFormat="1" applyFont="1" applyFill="1" applyBorder="1" applyAlignment="1">
      <alignment horizontal="center" vertical="center"/>
    </xf>
    <xf numFmtId="0" fontId="6" fillId="5" borderId="19" xfId="1" applyFont="1" applyFill="1" applyBorder="1" applyAlignment="1">
      <alignment horizontal="center" vertical="center" wrapText="1"/>
    </xf>
    <xf numFmtId="9" fontId="8" fillId="6" borderId="13" xfId="0" applyNumberFormat="1" applyFont="1" applyFill="1" applyBorder="1" applyAlignment="1">
      <alignment horizontal="center" vertical="center" wrapText="1"/>
    </xf>
    <xf numFmtId="17" fontId="8" fillId="6" borderId="13" xfId="0" applyNumberFormat="1" applyFont="1" applyFill="1" applyBorder="1" applyAlignment="1">
      <alignment horizontal="center" vertical="center" wrapText="1"/>
    </xf>
    <xf numFmtId="0" fontId="6" fillId="6" borderId="18" xfId="1" applyFont="1" applyFill="1" applyBorder="1" applyAlignment="1">
      <alignment horizontal="left" vertical="center" wrapText="1"/>
    </xf>
    <xf numFmtId="17" fontId="8" fillId="6" borderId="18" xfId="0" quotePrefix="1" applyNumberFormat="1" applyFont="1" applyFill="1" applyBorder="1" applyAlignment="1">
      <alignment horizontal="center" vertical="center" wrapText="1"/>
    </xf>
    <xf numFmtId="0" fontId="0" fillId="5" borderId="13" xfId="0" applyFill="1" applyBorder="1" applyAlignment="1">
      <alignment horizontal="left" vertical="center" wrapText="1"/>
    </xf>
    <xf numFmtId="0" fontId="7" fillId="4" borderId="13" xfId="0" applyFont="1" applyFill="1" applyBorder="1" applyAlignment="1">
      <alignment horizontal="center" vertical="center" wrapText="1" readingOrder="1"/>
    </xf>
    <xf numFmtId="0" fontId="6" fillId="5" borderId="13" xfId="1" applyFont="1" applyFill="1" applyBorder="1" applyAlignment="1">
      <alignment vertical="center" wrapText="1"/>
    </xf>
    <xf numFmtId="0" fontId="7" fillId="5" borderId="13" xfId="0" applyFont="1" applyFill="1" applyBorder="1" applyAlignment="1">
      <alignment horizontal="center" vertical="center" wrapText="1" readingOrder="1"/>
    </xf>
    <xf numFmtId="0" fontId="6" fillId="6" borderId="12" xfId="1" applyFont="1" applyFill="1" applyBorder="1" applyAlignment="1">
      <alignment horizontal="left" vertical="center" wrapText="1"/>
    </xf>
    <xf numFmtId="0" fontId="6" fillId="5" borderId="15" xfId="1" applyFont="1" applyFill="1" applyBorder="1" applyAlignment="1">
      <alignment horizontal="center" vertical="center" wrapText="1"/>
    </xf>
    <xf numFmtId="0" fontId="6" fillId="5" borderId="12" xfId="1" applyFont="1" applyFill="1" applyBorder="1" applyAlignment="1">
      <alignment vertical="center" wrapText="1"/>
    </xf>
    <xf numFmtId="0" fontId="6" fillId="6" borderId="10" xfId="1" applyFont="1" applyFill="1" applyBorder="1" applyAlignment="1">
      <alignment vertical="center" wrapText="1"/>
    </xf>
    <xf numFmtId="17" fontId="8" fillId="6" borderId="13" xfId="0" quotePrefix="1" applyNumberFormat="1" applyFont="1" applyFill="1" applyBorder="1" applyAlignment="1">
      <alignment horizontal="center" vertical="center" wrapText="1"/>
    </xf>
    <xf numFmtId="0" fontId="8" fillId="6" borderId="13" xfId="0" quotePrefix="1" applyFont="1" applyFill="1" applyBorder="1" applyAlignment="1">
      <alignment horizontal="left" vertical="center" wrapText="1"/>
    </xf>
    <xf numFmtId="0" fontId="6" fillId="6" borderId="14" xfId="1" applyFont="1" applyFill="1" applyBorder="1" applyAlignment="1">
      <alignment horizontal="left" vertical="center" wrapText="1"/>
    </xf>
    <xf numFmtId="0" fontId="8" fillId="6" borderId="13" xfId="0" applyFont="1" applyFill="1" applyBorder="1" applyAlignment="1">
      <alignment vertical="center" wrapText="1"/>
    </xf>
    <xf numFmtId="0" fontId="8" fillId="6" borderId="18" xfId="0" applyFont="1" applyFill="1" applyBorder="1" applyAlignment="1">
      <alignment vertical="center"/>
    </xf>
    <xf numFmtId="9" fontId="6" fillId="7" borderId="23" xfId="1" applyNumberFormat="1" applyFont="1" applyFill="1" applyBorder="1" applyAlignment="1">
      <alignment horizontal="center" vertical="center"/>
    </xf>
    <xf numFmtId="0" fontId="6" fillId="7" borderId="13" xfId="1" applyFont="1" applyFill="1" applyBorder="1" applyAlignment="1">
      <alignment horizontal="left" vertical="center" wrapText="1"/>
    </xf>
    <xf numFmtId="164" fontId="6" fillId="7" borderId="13" xfId="1" applyNumberFormat="1" applyFont="1" applyFill="1" applyBorder="1" applyAlignment="1">
      <alignment horizontal="center" vertical="center"/>
    </xf>
    <xf numFmtId="0" fontId="8" fillId="7" borderId="13" xfId="0" applyFont="1" applyFill="1" applyBorder="1" applyAlignment="1">
      <alignment vertical="center" wrapText="1"/>
    </xf>
    <xf numFmtId="0" fontId="6" fillId="7" borderId="19" xfId="1" applyFont="1" applyFill="1" applyBorder="1" applyAlignment="1">
      <alignment horizontal="center" vertical="center" wrapText="1"/>
    </xf>
    <xf numFmtId="0" fontId="6" fillId="7" borderId="13" xfId="1" applyFont="1" applyFill="1" applyBorder="1" applyAlignment="1">
      <alignment horizontal="center" vertical="center" wrapText="1"/>
    </xf>
    <xf numFmtId="9" fontId="6" fillId="7" borderId="13" xfId="1" applyNumberFormat="1" applyFont="1" applyFill="1" applyBorder="1" applyAlignment="1">
      <alignment horizontal="center" vertical="center"/>
    </xf>
    <xf numFmtId="43" fontId="6" fillId="7" borderId="13" xfId="3" applyFont="1" applyFill="1" applyBorder="1" applyAlignment="1">
      <alignment horizontal="center" vertical="center"/>
    </xf>
    <xf numFmtId="0" fontId="6" fillId="0" borderId="0" xfId="1" applyFont="1" applyAlignment="1">
      <alignment vertical="center" wrapText="1"/>
    </xf>
    <xf numFmtId="0" fontId="6" fillId="6" borderId="25" xfId="1" applyFont="1" applyFill="1" applyBorder="1" applyAlignment="1">
      <alignment horizontal="center" vertical="center" wrapText="1"/>
    </xf>
    <xf numFmtId="0" fontId="6" fillId="7" borderId="23" xfId="1" applyFont="1" applyFill="1" applyBorder="1" applyAlignment="1">
      <alignment horizontal="left" vertical="center" wrapText="1"/>
    </xf>
    <xf numFmtId="0" fontId="6" fillId="4" borderId="13" xfId="1" applyFont="1" applyFill="1" applyBorder="1" applyAlignment="1">
      <alignment vertical="center" wrapText="1"/>
    </xf>
    <xf numFmtId="0" fontId="6" fillId="4" borderId="13" xfId="1" applyFont="1" applyFill="1" applyBorder="1" applyAlignment="1">
      <alignment horizontal="left" vertical="center" wrapText="1"/>
    </xf>
    <xf numFmtId="0" fontId="6" fillId="7" borderId="10" xfId="1" applyFont="1" applyFill="1" applyBorder="1" applyAlignment="1">
      <alignment horizontal="left" vertical="center" wrapText="1"/>
    </xf>
    <xf numFmtId="9" fontId="6" fillId="7" borderId="10" xfId="1" applyNumberFormat="1" applyFont="1" applyFill="1" applyBorder="1" applyAlignment="1">
      <alignment horizontal="center" vertical="center"/>
    </xf>
    <xf numFmtId="0" fontId="8" fillId="5" borderId="13" xfId="2" quotePrefix="1" applyNumberFormat="1" applyFont="1" applyFill="1" applyBorder="1" applyAlignment="1">
      <alignment horizontal="center" vertical="center" wrapText="1"/>
    </xf>
    <xf numFmtId="0" fontId="0" fillId="5" borderId="13" xfId="0" applyFill="1" applyBorder="1" applyAlignment="1">
      <alignment vertical="center" wrapText="1"/>
    </xf>
    <xf numFmtId="9" fontId="8" fillId="5" borderId="13" xfId="1" quotePrefix="1" applyNumberFormat="1" applyFont="1" applyFill="1" applyBorder="1" applyAlignment="1">
      <alignment horizontal="center" vertical="center" wrapText="1"/>
    </xf>
    <xf numFmtId="0" fontId="7" fillId="6" borderId="18" xfId="0" applyFont="1" applyFill="1" applyBorder="1" applyAlignment="1">
      <alignment horizontal="center" vertical="center" wrapText="1" readingOrder="1"/>
    </xf>
    <xf numFmtId="0" fontId="8" fillId="6" borderId="18" xfId="0" applyFont="1" applyFill="1" applyBorder="1" applyAlignment="1">
      <alignment vertical="center" wrapText="1"/>
    </xf>
    <xf numFmtId="0" fontId="8" fillId="4" borderId="13" xfId="1" applyFont="1" applyFill="1" applyBorder="1" applyAlignment="1">
      <alignment horizontal="center" vertical="center"/>
    </xf>
    <xf numFmtId="0" fontId="6" fillId="6" borderId="11" xfId="1" applyFont="1" applyFill="1" applyBorder="1" applyAlignment="1">
      <alignment horizontal="center" vertical="center" wrapText="1"/>
    </xf>
    <xf numFmtId="0" fontId="14" fillId="8" borderId="0" xfId="4" applyFont="1" applyFill="1" applyAlignment="1">
      <alignment vertical="center"/>
    </xf>
    <xf numFmtId="0" fontId="14" fillId="8" borderId="0" xfId="4" applyFont="1" applyFill="1" applyAlignment="1">
      <alignment horizontal="right" vertical="center"/>
    </xf>
    <xf numFmtId="0" fontId="14" fillId="8" borderId="0" xfId="4" applyFont="1" applyFill="1" applyAlignment="1">
      <alignment horizontal="center" vertical="center"/>
    </xf>
    <xf numFmtId="0" fontId="14" fillId="8" borderId="0" xfId="4" applyFont="1" applyFill="1" applyAlignment="1">
      <alignment horizontal="left" vertical="center"/>
    </xf>
    <xf numFmtId="0" fontId="6" fillId="8" borderId="13" xfId="1" applyFont="1" applyFill="1" applyBorder="1" applyAlignment="1">
      <alignment horizontal="left" vertical="center" wrapText="1"/>
    </xf>
    <xf numFmtId="0" fontId="6" fillId="8" borderId="19" xfId="1" applyFont="1" applyFill="1" applyBorder="1" applyAlignment="1">
      <alignment horizontal="center" vertical="center" wrapText="1"/>
    </xf>
    <xf numFmtId="0" fontId="1" fillId="8" borderId="13" xfId="4" applyFont="1" applyFill="1" applyBorder="1" applyAlignment="1">
      <alignment horizontal="left" vertical="center" wrapText="1"/>
    </xf>
    <xf numFmtId="0" fontId="1" fillId="8" borderId="13" xfId="4" applyFont="1" applyFill="1" applyBorder="1" applyAlignment="1">
      <alignment horizontal="left" vertical="center"/>
    </xf>
    <xf numFmtId="9" fontId="19" fillId="0" borderId="13" xfId="5" applyNumberFormat="1" applyFont="1" applyBorder="1" applyAlignment="1">
      <alignment vertical="center" wrapText="1"/>
    </xf>
    <xf numFmtId="9" fontId="1" fillId="8" borderId="13" xfId="4" applyNumberFormat="1" applyFont="1" applyFill="1" applyBorder="1" applyAlignment="1">
      <alignment horizontal="left" vertical="center" wrapText="1"/>
    </xf>
    <xf numFmtId="0" fontId="14" fillId="8" borderId="31" xfId="4" quotePrefix="1" applyFont="1" applyFill="1" applyBorder="1" applyAlignment="1">
      <alignment horizontal="left" vertical="center"/>
    </xf>
    <xf numFmtId="0" fontId="1" fillId="8" borderId="10" xfId="4" applyFont="1" applyFill="1" applyBorder="1" applyAlignment="1">
      <alignment horizontal="left" vertical="center" wrapText="1"/>
    </xf>
    <xf numFmtId="0" fontId="6" fillId="8" borderId="12" xfId="1" applyFont="1" applyFill="1" applyBorder="1" applyAlignment="1">
      <alignment vertical="center" wrapText="1"/>
    </xf>
    <xf numFmtId="0" fontId="6" fillId="8" borderId="13" xfId="1" applyFont="1" applyFill="1" applyBorder="1" applyAlignment="1">
      <alignment vertical="center" wrapText="1"/>
    </xf>
    <xf numFmtId="0" fontId="7" fillId="8" borderId="31" xfId="5" applyFont="1" applyFill="1" applyBorder="1" applyAlignment="1">
      <alignment horizontal="left" vertical="center" wrapText="1"/>
    </xf>
    <xf numFmtId="9" fontId="6" fillId="8" borderId="12" xfId="0" applyNumberFormat="1" applyFont="1" applyFill="1" applyBorder="1" applyAlignment="1">
      <alignment horizontal="left" vertical="center" wrapText="1"/>
    </xf>
    <xf numFmtId="0" fontId="6" fillId="8" borderId="42" xfId="1" applyFont="1" applyFill="1" applyBorder="1" applyAlignment="1">
      <alignment horizontal="left" vertical="center" wrapText="1"/>
    </xf>
    <xf numFmtId="0" fontId="1" fillId="8" borderId="42" xfId="4" applyFont="1" applyFill="1" applyBorder="1" applyAlignment="1">
      <alignment horizontal="left" vertical="center"/>
    </xf>
    <xf numFmtId="0" fontId="14" fillId="8" borderId="41" xfId="4" quotePrefix="1" applyFont="1" applyFill="1" applyBorder="1" applyAlignment="1">
      <alignment horizontal="left" vertical="center"/>
    </xf>
    <xf numFmtId="9" fontId="0" fillId="0" borderId="0" xfId="0" applyNumberFormat="1" applyAlignment="1">
      <alignment horizontal="center"/>
    </xf>
    <xf numFmtId="0" fontId="19" fillId="8" borderId="14" xfId="5" applyFont="1" applyFill="1" applyBorder="1" applyAlignment="1">
      <alignment vertical="center"/>
    </xf>
    <xf numFmtId="0" fontId="6" fillId="6" borderId="10" xfId="1" applyFont="1" applyFill="1" applyBorder="1" applyAlignment="1">
      <alignment horizontal="left" vertical="center" wrapText="1"/>
    </xf>
    <xf numFmtId="0" fontId="1" fillId="8" borderId="12" xfId="4" applyFont="1" applyFill="1" applyBorder="1" applyAlignment="1">
      <alignment horizontal="left" vertical="center" wrapText="1"/>
    </xf>
    <xf numFmtId="9" fontId="19" fillId="8" borderId="13" xfId="5" applyNumberFormat="1" applyFont="1" applyFill="1" applyBorder="1" applyAlignment="1">
      <alignment vertical="center" wrapText="1"/>
    </xf>
    <xf numFmtId="0" fontId="19" fillId="8" borderId="13" xfId="5" applyFont="1" applyFill="1" applyBorder="1" applyAlignment="1">
      <alignment horizontal="left" vertical="center" wrapText="1"/>
    </xf>
    <xf numFmtId="0" fontId="15" fillId="9" borderId="29" xfId="0" quotePrefix="1" applyFont="1" applyFill="1" applyBorder="1" applyAlignment="1">
      <alignment horizontal="left" vertical="center" wrapText="1"/>
    </xf>
    <xf numFmtId="0" fontId="1" fillId="9" borderId="13" xfId="4" applyFont="1" applyFill="1" applyBorder="1" applyAlignment="1">
      <alignment vertical="center" wrapText="1"/>
    </xf>
    <xf numFmtId="0" fontId="6" fillId="9" borderId="13" xfId="0" applyFont="1" applyFill="1" applyBorder="1" applyAlignment="1">
      <alignment vertical="center" wrapText="1"/>
    </xf>
    <xf numFmtId="0" fontId="6" fillId="9" borderId="10" xfId="0" applyFont="1" applyFill="1" applyBorder="1" applyAlignment="1">
      <alignment vertical="center" wrapText="1"/>
    </xf>
    <xf numFmtId="0" fontId="15" fillId="9" borderId="30" xfId="0" quotePrefix="1" applyFont="1" applyFill="1" applyBorder="1" applyAlignment="1">
      <alignment horizontal="left" vertical="center" wrapText="1"/>
    </xf>
    <xf numFmtId="0" fontId="1" fillId="9" borderId="14" xfId="4" applyFont="1" applyFill="1" applyBorder="1" applyAlignment="1">
      <alignment vertical="center" wrapText="1"/>
    </xf>
    <xf numFmtId="9" fontId="14" fillId="9" borderId="30" xfId="4" quotePrefix="1" applyNumberFormat="1" applyFont="1" applyFill="1" applyBorder="1" applyAlignment="1">
      <alignment horizontal="left" vertical="center"/>
    </xf>
    <xf numFmtId="0" fontId="6" fillId="9" borderId="13" xfId="0" applyFont="1" applyFill="1" applyBorder="1" applyAlignment="1">
      <alignment horizontal="left" vertical="center" wrapText="1"/>
    </xf>
    <xf numFmtId="9" fontId="1" fillId="9" borderId="13" xfId="4" applyNumberFormat="1" applyFont="1" applyFill="1" applyBorder="1" applyAlignment="1">
      <alignment horizontal="left" vertical="center"/>
    </xf>
    <xf numFmtId="9" fontId="14" fillId="9" borderId="41" xfId="4" quotePrefix="1" applyNumberFormat="1" applyFont="1" applyFill="1" applyBorder="1" applyAlignment="1">
      <alignment horizontal="left" vertical="center"/>
    </xf>
    <xf numFmtId="0" fontId="1" fillId="9" borderId="40" xfId="4" applyFont="1" applyFill="1" applyBorder="1" applyAlignment="1">
      <alignment vertical="center"/>
    </xf>
    <xf numFmtId="0" fontId="14" fillId="6" borderId="30" xfId="4" quotePrefix="1" applyFont="1" applyFill="1" applyBorder="1" applyAlignment="1">
      <alignment horizontal="left" vertical="center" wrapText="1"/>
    </xf>
    <xf numFmtId="9" fontId="1" fillId="6" borderId="13" xfId="4" applyNumberFormat="1" applyFont="1" applyFill="1" applyBorder="1" applyAlignment="1">
      <alignment horizontal="left" vertical="center"/>
    </xf>
    <xf numFmtId="0" fontId="1" fillId="6" borderId="13" xfId="4" applyFont="1" applyFill="1" applyBorder="1" applyAlignment="1">
      <alignment horizontal="left" vertical="center" wrapText="1"/>
    </xf>
    <xf numFmtId="9" fontId="14" fillId="9" borderId="31" xfId="4" quotePrefix="1" applyNumberFormat="1" applyFont="1" applyFill="1" applyBorder="1" applyAlignment="1">
      <alignment horizontal="left" vertical="center"/>
    </xf>
    <xf numFmtId="0" fontId="0" fillId="0" borderId="0" xfId="0"/>
    <xf numFmtId="0" fontId="6" fillId="0" borderId="12" xfId="1" quotePrefix="1" applyFont="1" applyBorder="1" applyAlignment="1">
      <alignment vertical="center"/>
    </xf>
    <xf numFmtId="0" fontId="6" fillId="0" borderId="13" xfId="1" applyFont="1" applyBorder="1" applyAlignment="1">
      <alignment vertical="center"/>
    </xf>
    <xf numFmtId="0" fontId="8" fillId="0" borderId="12" xfId="2" applyNumberFormat="1" applyFont="1" applyFill="1" applyBorder="1" applyAlignment="1">
      <alignment horizontal="left" vertical="center"/>
    </xf>
    <xf numFmtId="0" fontId="8" fillId="0" borderId="13" xfId="1" applyFont="1" applyBorder="1" applyAlignment="1">
      <alignment horizontal="left" vertical="center" wrapText="1"/>
    </xf>
    <xf numFmtId="9" fontId="0" fillId="8" borderId="13" xfId="4" applyNumberFormat="1" applyFont="1" applyFill="1" applyBorder="1" applyAlignment="1">
      <alignment horizontal="center" vertical="center"/>
    </xf>
    <xf numFmtId="9" fontId="0" fillId="10" borderId="13" xfId="4" applyNumberFormat="1" applyFont="1" applyFill="1" applyBorder="1" applyAlignment="1">
      <alignment horizontal="center" vertical="center"/>
    </xf>
    <xf numFmtId="9" fontId="6" fillId="8" borderId="29" xfId="0" applyNumberFormat="1" applyFont="1" applyFill="1" applyBorder="1" applyAlignment="1">
      <alignment horizontal="center" vertical="center" wrapText="1"/>
    </xf>
    <xf numFmtId="9" fontId="0" fillId="8" borderId="30" xfId="4" applyNumberFormat="1" applyFont="1" applyFill="1" applyBorder="1" applyAlignment="1">
      <alignment horizontal="center" vertical="center"/>
    </xf>
    <xf numFmtId="0" fontId="1" fillId="8" borderId="30" xfId="4" applyNumberFormat="1" applyFont="1" applyFill="1" applyBorder="1" applyAlignment="1">
      <alignment horizontal="center" vertical="center"/>
    </xf>
    <xf numFmtId="9" fontId="0" fillId="10" borderId="13" xfId="0" applyNumberFormat="1" applyFill="1" applyBorder="1" applyAlignment="1">
      <alignment horizontal="center" vertical="center" wrapText="1"/>
    </xf>
    <xf numFmtId="0" fontId="1" fillId="10" borderId="31" xfId="4" applyNumberFormat="1" applyFont="1" applyFill="1" applyBorder="1" applyAlignment="1">
      <alignment horizontal="center" vertical="center"/>
    </xf>
    <xf numFmtId="9" fontId="0" fillId="10" borderId="30" xfId="4" applyNumberFormat="1" applyFont="1" applyFill="1" applyBorder="1" applyAlignment="1">
      <alignment horizontal="center" vertical="center"/>
    </xf>
    <xf numFmtId="9" fontId="1" fillId="10" borderId="13" xfId="4" applyNumberFormat="1" applyFont="1" applyFill="1" applyBorder="1" applyAlignment="1">
      <alignment horizontal="center" vertical="center"/>
    </xf>
    <xf numFmtId="0" fontId="1" fillId="10" borderId="41" xfId="4" applyNumberFormat="1" applyFont="1" applyFill="1" applyBorder="1" applyAlignment="1">
      <alignment horizontal="center" vertical="center"/>
    </xf>
    <xf numFmtId="0" fontId="13" fillId="8" borderId="6" xfId="4" applyFont="1" applyFill="1" applyBorder="1" applyAlignment="1">
      <alignment horizontal="center" vertical="center" wrapText="1"/>
    </xf>
    <xf numFmtId="0" fontId="1" fillId="9" borderId="31" xfId="4" quotePrefix="1" applyFont="1" applyFill="1" applyBorder="1" applyAlignment="1">
      <alignment vertical="center" wrapText="1"/>
    </xf>
    <xf numFmtId="0" fontId="7" fillId="8" borderId="31" xfId="5" applyFont="1" applyFill="1" applyBorder="1" applyAlignment="1">
      <alignment horizontal="left" vertical="center" wrapText="1" readingOrder="1"/>
    </xf>
    <xf numFmtId="0" fontId="7" fillId="8" borderId="41" xfId="5" applyFont="1" applyFill="1" applyBorder="1" applyAlignment="1">
      <alignment horizontal="left" vertical="center" wrapText="1" readingOrder="1"/>
    </xf>
    <xf numFmtId="0" fontId="7" fillId="6" borderId="30" xfId="5" applyFont="1" applyFill="1" applyBorder="1" applyAlignment="1">
      <alignment horizontal="left" vertical="center" wrapText="1" readingOrder="1"/>
    </xf>
    <xf numFmtId="0" fontId="7" fillId="6" borderId="45" xfId="5" applyFont="1" applyFill="1" applyBorder="1" applyAlignment="1">
      <alignment horizontal="left" vertical="center" readingOrder="1"/>
    </xf>
    <xf numFmtId="0" fontId="7" fillId="8" borderId="45" xfId="5" applyFont="1" applyFill="1" applyBorder="1" applyAlignment="1">
      <alignment horizontal="left" vertical="center" wrapText="1" readingOrder="1"/>
    </xf>
    <xf numFmtId="0" fontId="13" fillId="8" borderId="47" xfId="4" applyFont="1" applyFill="1" applyBorder="1" applyAlignment="1">
      <alignment horizontal="center" vertical="center" wrapText="1"/>
    </xf>
    <xf numFmtId="0" fontId="7" fillId="6" borderId="49" xfId="5" applyFont="1" applyFill="1" applyBorder="1" applyAlignment="1">
      <alignment horizontal="left" vertical="center" wrapText="1" readingOrder="1"/>
    </xf>
    <xf numFmtId="0" fontId="7" fillId="6" borderId="48" xfId="5" applyFont="1" applyFill="1" applyBorder="1" applyAlignment="1">
      <alignment horizontal="center" vertical="center" readingOrder="1"/>
    </xf>
    <xf numFmtId="0" fontId="7" fillId="8" borderId="43" xfId="5" applyFont="1" applyFill="1" applyBorder="1" applyAlignment="1">
      <alignment vertical="center" wrapText="1" readingOrder="1"/>
    </xf>
    <xf numFmtId="0" fontId="7" fillId="8" borderId="20" xfId="5" applyFont="1" applyFill="1" applyBorder="1" applyAlignment="1">
      <alignment vertical="center" wrapText="1" readingOrder="1"/>
    </xf>
    <xf numFmtId="0" fontId="7" fillId="8" borderId="49" xfId="5" applyFont="1" applyFill="1" applyBorder="1" applyAlignment="1">
      <alignment vertical="center" wrapText="1" readingOrder="1"/>
    </xf>
    <xf numFmtId="0" fontId="0" fillId="8" borderId="30" xfId="4" applyNumberFormat="1" applyFont="1" applyFill="1" applyBorder="1" applyAlignment="1">
      <alignment horizontal="center" vertical="center"/>
    </xf>
    <xf numFmtId="0" fontId="6" fillId="10" borderId="13" xfId="0" applyNumberFormat="1" applyFont="1" applyFill="1" applyBorder="1" applyAlignment="1">
      <alignment horizontal="center" vertical="center" wrapText="1"/>
    </xf>
    <xf numFmtId="0" fontId="7" fillId="8" borderId="45" xfId="5" applyFont="1" applyFill="1" applyBorder="1" applyAlignment="1">
      <alignment horizontal="left" vertical="center" wrapText="1"/>
    </xf>
    <xf numFmtId="9" fontId="6" fillId="8" borderId="30" xfId="0" applyNumberFormat="1" applyFont="1" applyFill="1" applyBorder="1" applyAlignment="1">
      <alignment horizontal="center" vertical="center" wrapText="1"/>
    </xf>
    <xf numFmtId="9" fontId="0" fillId="8" borderId="12" xfId="4" applyNumberFormat="1" applyFont="1" applyFill="1" applyBorder="1" applyAlignment="1">
      <alignment horizontal="center" vertical="center"/>
    </xf>
    <xf numFmtId="9" fontId="0" fillId="8" borderId="10" xfId="0" applyNumberFormat="1" applyFill="1" applyBorder="1" applyAlignment="1">
      <alignment horizontal="center" vertical="center" wrapText="1"/>
    </xf>
    <xf numFmtId="9" fontId="6" fillId="11" borderId="13" xfId="0" applyNumberFormat="1" applyFont="1" applyFill="1" applyBorder="1" applyAlignment="1">
      <alignment horizontal="center" vertical="center" wrapText="1"/>
    </xf>
    <xf numFmtId="9" fontId="6" fillId="11" borderId="30" xfId="0" applyNumberFormat="1" applyFont="1" applyFill="1" applyBorder="1" applyAlignment="1">
      <alignment horizontal="center" vertical="center" wrapText="1"/>
    </xf>
    <xf numFmtId="0" fontId="1" fillId="8" borderId="29" xfId="4" applyNumberFormat="1" applyFont="1" applyFill="1" applyBorder="1" applyAlignment="1">
      <alignment horizontal="center" vertical="center" wrapText="1"/>
    </xf>
    <xf numFmtId="0" fontId="1" fillId="8" borderId="30" xfId="4" applyNumberFormat="1" applyFont="1" applyFill="1" applyBorder="1" applyAlignment="1">
      <alignment horizontal="center" vertical="center" wrapText="1"/>
    </xf>
    <xf numFmtId="9" fontId="0" fillId="8" borderId="10" xfId="4" applyNumberFormat="1" applyFont="1" applyFill="1" applyBorder="1" applyAlignment="1">
      <alignment horizontal="center" vertical="center"/>
    </xf>
    <xf numFmtId="0" fontId="0" fillId="8" borderId="13" xfId="4" applyNumberFormat="1" applyFont="1" applyFill="1" applyBorder="1" applyAlignment="1">
      <alignment horizontal="center" vertical="center"/>
    </xf>
    <xf numFmtId="0" fontId="0" fillId="8" borderId="10" xfId="4" applyNumberFormat="1" applyFont="1" applyFill="1" applyBorder="1" applyAlignment="1">
      <alignment horizontal="center" vertical="center"/>
    </xf>
    <xf numFmtId="9" fontId="0" fillId="8" borderId="14" xfId="0" applyNumberFormat="1" applyFill="1" applyBorder="1" applyAlignment="1">
      <alignment horizontal="center" vertical="center" wrapText="1"/>
    </xf>
    <xf numFmtId="9" fontId="6" fillId="9" borderId="55" xfId="0" applyNumberFormat="1" applyFont="1" applyFill="1" applyBorder="1" applyAlignment="1">
      <alignment horizontal="center" vertical="center" wrapText="1"/>
    </xf>
    <xf numFmtId="9" fontId="6" fillId="9" borderId="39" xfId="0" applyNumberFormat="1" applyFont="1" applyFill="1" applyBorder="1" applyAlignment="1">
      <alignment horizontal="center" vertical="center" wrapText="1"/>
    </xf>
    <xf numFmtId="9" fontId="1" fillId="9" borderId="56" xfId="4" applyNumberFormat="1" applyFont="1" applyFill="1" applyBorder="1" applyAlignment="1">
      <alignment horizontal="center" vertical="center"/>
    </xf>
    <xf numFmtId="9" fontId="1" fillId="9" borderId="57" xfId="4" applyNumberFormat="1" applyFont="1" applyFill="1" applyBorder="1" applyAlignment="1">
      <alignment horizontal="center" vertical="center"/>
    </xf>
    <xf numFmtId="9" fontId="1" fillId="8" borderId="58" xfId="4" applyNumberFormat="1" applyFont="1" applyFill="1" applyBorder="1" applyAlignment="1">
      <alignment horizontal="center" vertical="center"/>
    </xf>
    <xf numFmtId="9" fontId="1" fillId="8" borderId="59" xfId="4" applyNumberFormat="1" applyFont="1" applyFill="1" applyBorder="1" applyAlignment="1">
      <alignment horizontal="center" vertical="center"/>
    </xf>
    <xf numFmtId="9" fontId="1" fillId="6" borderId="60" xfId="4" applyNumberFormat="1" applyFont="1" applyFill="1" applyBorder="1" applyAlignment="1">
      <alignment horizontal="center" vertical="center"/>
    </xf>
    <xf numFmtId="9" fontId="1" fillId="6" borderId="55" xfId="4" applyNumberFormat="1" applyFont="1" applyFill="1" applyBorder="1" applyAlignment="1">
      <alignment horizontal="center" vertical="center"/>
    </xf>
    <xf numFmtId="9" fontId="0" fillId="6" borderId="55" xfId="0" applyNumberFormat="1" applyFill="1" applyBorder="1" applyAlignment="1">
      <alignment horizontal="center" vertical="center" wrapText="1"/>
    </xf>
    <xf numFmtId="9" fontId="1" fillId="8" borderId="39" xfId="4" applyNumberFormat="1" applyFont="1" applyFill="1" applyBorder="1" applyAlignment="1">
      <alignment horizontal="center" vertical="center"/>
    </xf>
    <xf numFmtId="9" fontId="1" fillId="8" borderId="55" xfId="4" applyNumberFormat="1" applyFont="1" applyFill="1" applyBorder="1" applyAlignment="1">
      <alignment horizontal="center" vertical="center"/>
    </xf>
    <xf numFmtId="9" fontId="6" fillId="8" borderId="62" xfId="0" applyNumberFormat="1" applyFont="1" applyFill="1" applyBorder="1" applyAlignment="1">
      <alignment horizontal="center" vertical="center" wrapText="1"/>
    </xf>
    <xf numFmtId="10" fontId="6" fillId="11" borderId="63" xfId="0" applyNumberFormat="1" applyFont="1" applyFill="1" applyBorder="1" applyAlignment="1">
      <alignment horizontal="center" vertical="center" wrapText="1"/>
    </xf>
    <xf numFmtId="9" fontId="6" fillId="8" borderId="66" xfId="0" applyNumberFormat="1" applyFont="1" applyFill="1" applyBorder="1" applyAlignment="1">
      <alignment horizontal="center" vertical="center" wrapText="1"/>
    </xf>
    <xf numFmtId="164" fontId="6" fillId="11" borderId="70" xfId="0" applyNumberFormat="1" applyFont="1" applyFill="1" applyBorder="1" applyAlignment="1">
      <alignment horizontal="center" vertical="center" wrapText="1"/>
    </xf>
    <xf numFmtId="9" fontId="6" fillId="8" borderId="50" xfId="0" applyNumberFormat="1" applyFont="1" applyFill="1" applyBorder="1" applyAlignment="1">
      <alignment horizontal="center" vertical="center" wrapText="1"/>
    </xf>
    <xf numFmtId="9" fontId="6" fillId="8" borderId="70" xfId="0" applyNumberFormat="1" applyFont="1" applyFill="1" applyBorder="1" applyAlignment="1">
      <alignment horizontal="center" vertical="center" wrapText="1"/>
    </xf>
    <xf numFmtId="0" fontId="6" fillId="8" borderId="62" xfId="0" applyNumberFormat="1" applyFont="1" applyFill="1" applyBorder="1" applyAlignment="1">
      <alignment horizontal="center" vertical="center" wrapText="1"/>
    </xf>
    <xf numFmtId="9" fontId="6" fillId="10" borderId="63" xfId="0" applyNumberFormat="1" applyFont="1" applyFill="1" applyBorder="1" applyAlignment="1">
      <alignment horizontal="center" vertical="center" wrapText="1"/>
    </xf>
    <xf numFmtId="0" fontId="6" fillId="10" borderId="63" xfId="0" applyNumberFormat="1" applyFont="1" applyFill="1" applyBorder="1" applyAlignment="1">
      <alignment horizontal="center" vertical="center" wrapText="1"/>
    </xf>
    <xf numFmtId="9" fontId="0" fillId="8" borderId="66" xfId="4" applyNumberFormat="1" applyFont="1" applyFill="1" applyBorder="1" applyAlignment="1">
      <alignment horizontal="center" vertical="center"/>
    </xf>
    <xf numFmtId="9" fontId="0" fillId="10" borderId="70" xfId="4" applyNumberFormat="1" applyFont="1" applyFill="1" applyBorder="1" applyAlignment="1">
      <alignment horizontal="center" vertical="center"/>
    </xf>
    <xf numFmtId="0" fontId="1" fillId="8" borderId="62" xfId="4" applyNumberFormat="1" applyFont="1" applyFill="1" applyBorder="1" applyAlignment="1">
      <alignment horizontal="center" vertical="center"/>
    </xf>
    <xf numFmtId="9" fontId="1" fillId="10" borderId="73" xfId="4" applyNumberFormat="1" applyFont="1" applyFill="1" applyBorder="1" applyAlignment="1">
      <alignment horizontal="center" vertical="center"/>
    </xf>
    <xf numFmtId="0" fontId="1" fillId="10" borderId="73" xfId="4" applyNumberFormat="1" applyFont="1" applyFill="1" applyBorder="1" applyAlignment="1">
      <alignment horizontal="center" vertical="center"/>
    </xf>
    <xf numFmtId="0" fontId="1" fillId="10" borderId="74" xfId="4" applyNumberFormat="1" applyFont="1" applyFill="1" applyBorder="1" applyAlignment="1">
      <alignment horizontal="center" vertical="center" wrapText="1"/>
    </xf>
    <xf numFmtId="0" fontId="1" fillId="10" borderId="70" xfId="4" applyNumberFormat="1" applyFont="1" applyFill="1" applyBorder="1" applyAlignment="1">
      <alignment horizontal="center" vertical="center" wrapText="1"/>
    </xf>
    <xf numFmtId="0" fontId="1" fillId="8" borderId="75" xfId="4" applyNumberFormat="1" applyFont="1" applyFill="1" applyBorder="1" applyAlignment="1">
      <alignment horizontal="center" vertical="center"/>
    </xf>
    <xf numFmtId="0" fontId="1" fillId="10" borderId="76" xfId="4" applyNumberFormat="1" applyFont="1" applyFill="1" applyBorder="1" applyAlignment="1">
      <alignment horizontal="center" vertical="center"/>
    </xf>
    <xf numFmtId="9" fontId="1" fillId="8" borderId="66" xfId="4" applyNumberFormat="1" applyFont="1" applyFill="1" applyBorder="1" applyAlignment="1">
      <alignment horizontal="center" vertical="center"/>
    </xf>
    <xf numFmtId="9" fontId="0" fillId="8" borderId="70" xfId="4" applyNumberFormat="1" applyFont="1" applyFill="1" applyBorder="1" applyAlignment="1">
      <alignment horizontal="center" vertical="center"/>
    </xf>
    <xf numFmtId="0" fontId="1" fillId="8" borderId="66" xfId="4" applyNumberFormat="1" applyFont="1" applyFill="1" applyBorder="1" applyAlignment="1">
      <alignment horizontal="center" vertical="center"/>
    </xf>
    <xf numFmtId="0" fontId="0" fillId="0" borderId="62" xfId="0" applyBorder="1"/>
    <xf numFmtId="0" fontId="1" fillId="8" borderId="70" xfId="4" applyNumberFormat="1" applyFont="1" applyFill="1" applyBorder="1" applyAlignment="1">
      <alignment horizontal="center" vertical="center"/>
    </xf>
    <xf numFmtId="0" fontId="0" fillId="8" borderId="70" xfId="4" applyNumberFormat="1" applyFont="1" applyFill="1" applyBorder="1" applyAlignment="1">
      <alignment horizontal="center" vertical="center"/>
    </xf>
    <xf numFmtId="0" fontId="1" fillId="8" borderId="50" xfId="4" applyNumberFormat="1" applyFont="1" applyFill="1" applyBorder="1" applyAlignment="1">
      <alignment horizontal="center" vertical="center" wrapText="1"/>
    </xf>
    <xf numFmtId="0" fontId="1" fillId="8" borderId="70" xfId="4" applyNumberFormat="1" applyFont="1" applyFill="1" applyBorder="1" applyAlignment="1">
      <alignment horizontal="center" vertical="center" wrapText="1"/>
    </xf>
    <xf numFmtId="9" fontId="0" fillId="8" borderId="62" xfId="0" applyNumberFormat="1" applyFill="1" applyBorder="1" applyAlignment="1">
      <alignment horizontal="center" vertical="center" wrapText="1"/>
    </xf>
    <xf numFmtId="9" fontId="0" fillId="10" borderId="63" xfId="0" applyNumberFormat="1" applyFill="1" applyBorder="1" applyAlignment="1">
      <alignment horizontal="center" vertical="center" wrapText="1"/>
    </xf>
    <xf numFmtId="0" fontId="0" fillId="0" borderId="62" xfId="0" applyBorder="1" applyAlignment="1">
      <alignment horizontal="center"/>
    </xf>
    <xf numFmtId="9" fontId="0" fillId="8" borderId="67" xfId="4" applyNumberFormat="1" applyFont="1" applyFill="1" applyBorder="1" applyAlignment="1">
      <alignment horizontal="center" vertical="center"/>
    </xf>
    <xf numFmtId="9" fontId="0" fillId="0" borderId="62" xfId="0" applyNumberFormat="1" applyBorder="1" applyAlignment="1">
      <alignment horizontal="center"/>
    </xf>
    <xf numFmtId="9" fontId="1" fillId="10" borderId="63" xfId="4" applyNumberFormat="1" applyFont="1" applyFill="1" applyBorder="1" applyAlignment="1">
      <alignment horizontal="center" vertical="center"/>
    </xf>
    <xf numFmtId="9" fontId="0" fillId="10" borderId="63" xfId="4" applyNumberFormat="1" applyFont="1" applyFill="1" applyBorder="1" applyAlignment="1">
      <alignment horizontal="center" vertical="center"/>
    </xf>
    <xf numFmtId="0" fontId="0" fillId="8" borderId="63" xfId="4" applyNumberFormat="1" applyFont="1" applyFill="1" applyBorder="1" applyAlignment="1">
      <alignment horizontal="center" vertical="center"/>
    </xf>
    <xf numFmtId="9" fontId="0" fillId="8" borderId="63" xfId="4" applyNumberFormat="1" applyFont="1" applyFill="1" applyBorder="1" applyAlignment="1">
      <alignment horizontal="center" vertical="center"/>
    </xf>
    <xf numFmtId="0" fontId="15" fillId="9" borderId="31" xfId="0" quotePrefix="1" applyFont="1" applyFill="1" applyBorder="1" applyAlignment="1">
      <alignment horizontal="left" vertical="center" wrapText="1"/>
    </xf>
    <xf numFmtId="0" fontId="8" fillId="5" borderId="30" xfId="0" quotePrefix="1" applyFont="1" applyFill="1" applyBorder="1" applyAlignment="1">
      <alignment horizontal="left" vertical="top"/>
    </xf>
    <xf numFmtId="0" fontId="8" fillId="5" borderId="31" xfId="0" quotePrefix="1" applyFont="1" applyFill="1" applyBorder="1" applyAlignment="1">
      <alignment vertical="top"/>
    </xf>
    <xf numFmtId="0" fontId="8" fillId="5" borderId="31" xfId="0" quotePrefix="1" applyFont="1" applyFill="1" applyBorder="1" applyAlignment="1">
      <alignment horizontal="left" vertical="top"/>
    </xf>
    <xf numFmtId="0" fontId="8" fillId="5" borderId="31" xfId="0" quotePrefix="1" applyFont="1" applyFill="1" applyBorder="1" applyAlignment="1">
      <alignment horizontal="left" vertical="top" wrapText="1"/>
    </xf>
    <xf numFmtId="0" fontId="8" fillId="5" borderId="29" xfId="0" quotePrefix="1" applyFont="1" applyFill="1" applyBorder="1" applyAlignment="1">
      <alignment horizontal="left" vertical="top" wrapText="1"/>
    </xf>
    <xf numFmtId="0" fontId="8" fillId="5" borderId="30" xfId="0" applyFont="1" applyFill="1" applyBorder="1" applyAlignment="1">
      <alignment horizontal="left" vertical="center" wrapText="1"/>
    </xf>
    <xf numFmtId="0" fontId="14" fillId="8" borderId="79" xfId="4" quotePrefix="1" applyFont="1" applyFill="1" applyBorder="1" applyAlignment="1">
      <alignment horizontal="left" vertical="center"/>
    </xf>
    <xf numFmtId="0" fontId="6" fillId="6" borderId="31" xfId="1" applyFont="1" applyFill="1" applyBorder="1" applyAlignment="1">
      <alignment vertical="center" wrapText="1"/>
    </xf>
    <xf numFmtId="0" fontId="6" fillId="6" borderId="41" xfId="1" applyFont="1" applyFill="1" applyBorder="1" applyAlignment="1">
      <alignment vertical="center" wrapText="1"/>
    </xf>
    <xf numFmtId="0" fontId="14" fillId="8" borderId="30" xfId="4" quotePrefix="1" applyFont="1" applyFill="1" applyBorder="1" applyAlignment="1">
      <alignment horizontal="left" vertical="center" wrapText="1"/>
    </xf>
    <xf numFmtId="0" fontId="14" fillId="8" borderId="31" xfId="4" quotePrefix="1" applyFont="1" applyFill="1" applyBorder="1" applyAlignment="1">
      <alignment horizontal="left" vertical="center" wrapText="1"/>
    </xf>
    <xf numFmtId="9" fontId="17" fillId="8" borderId="31" xfId="5" quotePrefix="1" applyNumberFormat="1" applyFont="1" applyFill="1" applyBorder="1" applyAlignment="1">
      <alignment vertical="center" wrapText="1"/>
    </xf>
    <xf numFmtId="0" fontId="0" fillId="8" borderId="41" xfId="0" quotePrefix="1" applyFill="1" applyBorder="1" applyAlignment="1">
      <alignment horizontal="left" wrapText="1"/>
    </xf>
    <xf numFmtId="0" fontId="6" fillId="11" borderId="62" xfId="0" applyNumberFormat="1" applyFont="1" applyFill="1" applyBorder="1" applyAlignment="1">
      <alignment horizontal="center" vertical="center" wrapText="1"/>
    </xf>
    <xf numFmtId="164" fontId="6" fillId="11" borderId="63" xfId="0" applyNumberFormat="1" applyFont="1" applyFill="1" applyBorder="1" applyAlignment="1">
      <alignment horizontal="center" vertical="center" wrapText="1"/>
    </xf>
    <xf numFmtId="0" fontId="6" fillId="11" borderId="66" xfId="0" applyNumberFormat="1" applyFont="1" applyFill="1" applyBorder="1" applyAlignment="1">
      <alignment horizontal="center" vertical="center" wrapText="1"/>
    </xf>
    <xf numFmtId="10" fontId="6" fillId="11" borderId="70" xfId="0" applyNumberFormat="1" applyFont="1" applyFill="1" applyBorder="1" applyAlignment="1">
      <alignment horizontal="center" vertical="center" wrapText="1"/>
    </xf>
    <xf numFmtId="0" fontId="6" fillId="10" borderId="62" xfId="0" applyNumberFormat="1" applyFont="1" applyFill="1" applyBorder="1" applyAlignment="1">
      <alignment horizontal="center" vertical="center" wrapText="1"/>
    </xf>
    <xf numFmtId="0" fontId="6" fillId="10" borderId="64" xfId="2" applyNumberFormat="1" applyFont="1" applyFill="1" applyBorder="1" applyAlignment="1">
      <alignment horizontal="center" vertical="center" wrapText="1"/>
    </xf>
    <xf numFmtId="0" fontId="6" fillId="10" borderId="66" xfId="2" applyNumberFormat="1" applyFont="1" applyFill="1" applyBorder="1" applyAlignment="1">
      <alignment horizontal="center" vertical="center" wrapText="1"/>
    </xf>
    <xf numFmtId="0" fontId="0" fillId="10" borderId="66" xfId="4" applyNumberFormat="1" applyFont="1" applyFill="1" applyBorder="1" applyAlignment="1">
      <alignment horizontal="center" vertical="center"/>
    </xf>
    <xf numFmtId="0" fontId="1" fillId="10" borderId="62" xfId="4" applyNumberFormat="1" applyFont="1" applyFill="1" applyBorder="1" applyAlignment="1">
      <alignment horizontal="center" vertical="center"/>
    </xf>
    <xf numFmtId="9" fontId="0" fillId="8" borderId="65" xfId="0" applyNumberFormat="1" applyFill="1" applyBorder="1" applyAlignment="1">
      <alignment horizontal="center" vertical="center" wrapText="1"/>
    </xf>
    <xf numFmtId="9" fontId="0" fillId="8" borderId="67" xfId="0" applyNumberFormat="1" applyFill="1" applyBorder="1" applyAlignment="1">
      <alignment horizontal="center" vertical="center" wrapText="1"/>
    </xf>
    <xf numFmtId="0" fontId="1" fillId="10" borderId="75" xfId="4" applyNumberFormat="1" applyFont="1" applyFill="1" applyBorder="1" applyAlignment="1">
      <alignment horizontal="center" vertical="center"/>
    </xf>
    <xf numFmtId="0" fontId="0" fillId="8" borderId="66" xfId="4" applyNumberFormat="1" applyFont="1" applyFill="1" applyBorder="1" applyAlignment="1">
      <alignment horizontal="center" vertical="center"/>
    </xf>
    <xf numFmtId="9" fontId="0" fillId="8" borderId="69" xfId="4" applyNumberFormat="1" applyFont="1" applyFill="1" applyBorder="1" applyAlignment="1">
      <alignment horizontal="center" vertical="center"/>
    </xf>
    <xf numFmtId="0" fontId="0" fillId="10" borderId="62" xfId="4" applyNumberFormat="1" applyFont="1" applyFill="1" applyBorder="1" applyAlignment="1">
      <alignment horizontal="center" vertical="center"/>
    </xf>
    <xf numFmtId="0" fontId="0" fillId="8" borderId="62" xfId="4" applyNumberFormat="1" applyFont="1" applyFill="1" applyBorder="1" applyAlignment="1">
      <alignment horizontal="center" vertical="center"/>
    </xf>
    <xf numFmtId="0" fontId="10" fillId="0" borderId="80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/>
    </xf>
    <xf numFmtId="0" fontId="10" fillId="0" borderId="81" xfId="0" applyFont="1" applyBorder="1" applyAlignment="1">
      <alignment horizontal="center"/>
    </xf>
    <xf numFmtId="0" fontId="10" fillId="0" borderId="27" xfId="0" applyFont="1" applyBorder="1" applyAlignment="1">
      <alignment horizontal="center"/>
    </xf>
    <xf numFmtId="0" fontId="0" fillId="6" borderId="10" xfId="0" applyFont="1" applyFill="1" applyBorder="1" applyAlignment="1">
      <alignment horizontal="left" vertical="center" wrapText="1"/>
    </xf>
    <xf numFmtId="0" fontId="0" fillId="0" borderId="62" xfId="0" applyBorder="1" applyAlignment="1">
      <alignment horizontal="center" vertical="center" wrapText="1"/>
    </xf>
    <xf numFmtId="0" fontId="0" fillId="0" borderId="62" xfId="0" applyBorder="1" applyAlignment="1">
      <alignment horizontal="center" vertical="center"/>
    </xf>
    <xf numFmtId="9" fontId="1" fillId="10" borderId="76" xfId="4" applyNumberFormat="1" applyFont="1" applyFill="1" applyBorder="1" applyAlignment="1">
      <alignment horizontal="center" vertical="center"/>
    </xf>
    <xf numFmtId="0" fontId="6" fillId="6" borderId="22" xfId="1" applyFont="1" applyFill="1" applyBorder="1" applyAlignment="1">
      <alignment horizontal="center" vertical="center" wrapText="1"/>
    </xf>
    <xf numFmtId="0" fontId="6" fillId="6" borderId="24" xfId="1" applyFont="1" applyFill="1" applyBorder="1" applyAlignment="1">
      <alignment horizontal="center" vertical="center" wrapText="1"/>
    </xf>
    <xf numFmtId="0" fontId="7" fillId="7" borderId="8" xfId="0" applyFont="1" applyFill="1" applyBorder="1" applyAlignment="1">
      <alignment horizontal="center" vertical="center" wrapText="1" readingOrder="1"/>
    </xf>
    <xf numFmtId="0" fontId="7" fillId="7" borderId="10" xfId="0" applyFont="1" applyFill="1" applyBorder="1" applyAlignment="1">
      <alignment horizontal="center" vertical="center" wrapText="1" readingOrder="1"/>
    </xf>
    <xf numFmtId="0" fontId="0" fillId="7" borderId="8" xfId="0" applyFill="1" applyBorder="1" applyAlignment="1">
      <alignment horizontal="left" vertical="top" wrapText="1"/>
    </xf>
    <xf numFmtId="0" fontId="0" fillId="7" borderId="10" xfId="0" applyFill="1" applyBorder="1" applyAlignment="1">
      <alignment horizontal="left" vertical="top"/>
    </xf>
    <xf numFmtId="0" fontId="6" fillId="5" borderId="22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/>
    </xf>
    <xf numFmtId="0" fontId="7" fillId="7" borderId="13" xfId="0" applyFont="1" applyFill="1" applyBorder="1" applyAlignment="1">
      <alignment horizontal="center" vertical="center" wrapText="1" readingOrder="1"/>
    </xf>
    <xf numFmtId="0" fontId="7" fillId="7" borderId="12" xfId="0" applyFont="1" applyFill="1" applyBorder="1" applyAlignment="1">
      <alignment horizontal="center" vertical="center" wrapText="1" readingOrder="1"/>
    </xf>
    <xf numFmtId="0" fontId="7" fillId="7" borderId="14" xfId="0" applyFont="1" applyFill="1" applyBorder="1" applyAlignment="1">
      <alignment horizontal="center" vertical="center" wrapText="1" readingOrder="1"/>
    </xf>
    <xf numFmtId="0" fontId="7" fillId="6" borderId="12" xfId="0" applyFont="1" applyFill="1" applyBorder="1" applyAlignment="1">
      <alignment horizontal="center" vertical="center" wrapText="1" readingOrder="1"/>
    </xf>
    <xf numFmtId="0" fontId="7" fillId="6" borderId="27" xfId="0" applyFont="1" applyFill="1" applyBorder="1" applyAlignment="1">
      <alignment horizontal="center" vertical="center" wrapText="1" readingOrder="1"/>
    </xf>
    <xf numFmtId="0" fontId="6" fillId="6" borderId="12" xfId="1" applyFont="1" applyFill="1" applyBorder="1" applyAlignment="1">
      <alignment horizontal="left" vertical="center" wrapText="1"/>
    </xf>
    <xf numFmtId="0" fontId="6" fillId="6" borderId="10" xfId="1" applyFont="1" applyFill="1" applyBorder="1" applyAlignment="1">
      <alignment horizontal="left" vertical="center" wrapText="1"/>
    </xf>
    <xf numFmtId="0" fontId="7" fillId="6" borderId="13" xfId="0" applyFont="1" applyFill="1" applyBorder="1" applyAlignment="1">
      <alignment horizontal="center" vertical="center" wrapText="1" readingOrder="1"/>
    </xf>
    <xf numFmtId="0" fontId="6" fillId="7" borderId="7" xfId="1" applyFont="1" applyFill="1" applyBorder="1" applyAlignment="1">
      <alignment horizontal="center" vertical="center"/>
    </xf>
    <xf numFmtId="0" fontId="6" fillId="7" borderId="16" xfId="1" applyFont="1" applyFill="1" applyBorder="1" applyAlignment="1">
      <alignment horizontal="center" vertical="center"/>
    </xf>
    <xf numFmtId="0" fontId="6" fillId="7" borderId="26" xfId="1" applyFont="1" applyFill="1" applyBorder="1" applyAlignment="1">
      <alignment horizontal="center" vertical="center"/>
    </xf>
    <xf numFmtId="0" fontId="6" fillId="5" borderId="12" xfId="1" applyFont="1" applyFill="1" applyBorder="1" applyAlignment="1">
      <alignment horizontal="left" vertical="center" wrapText="1"/>
    </xf>
    <xf numFmtId="0" fontId="6" fillId="5" borderId="10" xfId="1" applyFont="1" applyFill="1" applyBorder="1" applyAlignment="1">
      <alignment horizontal="left" vertical="center" wrapText="1"/>
    </xf>
    <xf numFmtId="0" fontId="7" fillId="4" borderId="12" xfId="0" applyFont="1" applyFill="1" applyBorder="1" applyAlignment="1">
      <alignment horizontal="center" vertical="center" wrapText="1" readingOrder="1"/>
    </xf>
    <xf numFmtId="0" fontId="7" fillId="4" borderId="14" xfId="0" applyFont="1" applyFill="1" applyBorder="1" applyAlignment="1">
      <alignment horizontal="center" vertical="center" wrapText="1" readingOrder="1"/>
    </xf>
    <xf numFmtId="0" fontId="7" fillId="4" borderId="10" xfId="0" applyFont="1" applyFill="1" applyBorder="1" applyAlignment="1">
      <alignment horizontal="center" vertical="center" wrapText="1" readingOrder="1"/>
    </xf>
    <xf numFmtId="0" fontId="4" fillId="0" borderId="1" xfId="1" applyBorder="1" applyAlignment="1">
      <alignment horizontal="center" vertical="center" wrapText="1"/>
    </xf>
    <xf numFmtId="0" fontId="4" fillId="0" borderId="4" xfId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5" fillId="2" borderId="7" xfId="1" applyFont="1" applyFill="1" applyBorder="1" applyAlignment="1">
      <alignment horizontal="center" vertical="center"/>
    </xf>
    <xf numFmtId="0" fontId="5" fillId="2" borderId="16" xfId="1" applyFont="1" applyFill="1" applyBorder="1" applyAlignment="1">
      <alignment horizontal="center" vertical="center"/>
    </xf>
    <xf numFmtId="0" fontId="5" fillId="2" borderId="8" xfId="1" applyFont="1" applyFill="1" applyBorder="1" applyAlignment="1">
      <alignment horizontal="center" vertical="center" wrapText="1"/>
    </xf>
    <xf numFmtId="0" fontId="5" fillId="2" borderId="14" xfId="1" applyFont="1" applyFill="1" applyBorder="1" applyAlignment="1">
      <alignment horizontal="center" vertical="center" wrapText="1"/>
    </xf>
    <xf numFmtId="0" fontId="5" fillId="2" borderId="8" xfId="1" applyFont="1" applyFill="1" applyBorder="1" applyAlignment="1">
      <alignment horizontal="center" vertical="center"/>
    </xf>
    <xf numFmtId="0" fontId="5" fillId="2" borderId="14" xfId="1" applyFont="1" applyFill="1" applyBorder="1" applyAlignment="1">
      <alignment horizontal="center" vertical="center"/>
    </xf>
    <xf numFmtId="0" fontId="5" fillId="3" borderId="9" xfId="1" applyFont="1" applyFill="1" applyBorder="1" applyAlignment="1">
      <alignment horizontal="center" vertical="center" wrapText="1"/>
    </xf>
    <xf numFmtId="0" fontId="5" fillId="3" borderId="17" xfId="1" applyFont="1" applyFill="1" applyBorder="1" applyAlignment="1">
      <alignment horizontal="center" vertical="center" wrapText="1"/>
    </xf>
    <xf numFmtId="0" fontId="6" fillId="6" borderId="15" xfId="1" applyFont="1" applyFill="1" applyBorder="1" applyAlignment="1">
      <alignment horizontal="center" vertical="center" wrapText="1"/>
    </xf>
    <xf numFmtId="0" fontId="6" fillId="6" borderId="17" xfId="1" applyFont="1" applyFill="1" applyBorder="1" applyAlignment="1">
      <alignment horizontal="center" vertical="center" wrapText="1"/>
    </xf>
    <xf numFmtId="0" fontId="6" fillId="6" borderId="11" xfId="1" applyFont="1" applyFill="1" applyBorder="1" applyAlignment="1">
      <alignment horizontal="center" vertical="center" wrapText="1"/>
    </xf>
    <xf numFmtId="0" fontId="6" fillId="5" borderId="15" xfId="1" applyFont="1" applyFill="1" applyBorder="1" applyAlignment="1">
      <alignment horizontal="center" vertical="center" wrapText="1"/>
    </xf>
    <xf numFmtId="0" fontId="6" fillId="5" borderId="11" xfId="1" applyFont="1" applyFill="1" applyBorder="1" applyAlignment="1">
      <alignment horizontal="center" vertical="center" wrapText="1"/>
    </xf>
    <xf numFmtId="0" fontId="6" fillId="7" borderId="9" xfId="1" applyFont="1" applyFill="1" applyBorder="1" applyAlignment="1">
      <alignment horizontal="center" vertical="center" wrapText="1"/>
    </xf>
    <xf numFmtId="0" fontId="6" fillId="7" borderId="11" xfId="1" applyFont="1" applyFill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 readingOrder="1"/>
    </xf>
    <xf numFmtId="0" fontId="7" fillId="5" borderId="14" xfId="0" applyFont="1" applyFill="1" applyBorder="1" applyAlignment="1">
      <alignment horizontal="center" vertical="center" wrapText="1" readingOrder="1"/>
    </xf>
    <xf numFmtId="0" fontId="7" fillId="5" borderId="10" xfId="0" applyFont="1" applyFill="1" applyBorder="1" applyAlignment="1">
      <alignment horizontal="center" vertical="center" wrapText="1" readingOrder="1"/>
    </xf>
    <xf numFmtId="0" fontId="6" fillId="5" borderId="12" xfId="1" applyFont="1" applyFill="1" applyBorder="1" applyAlignment="1">
      <alignment horizontal="left" vertical="center"/>
    </xf>
    <xf numFmtId="0" fontId="6" fillId="5" borderId="14" xfId="1" applyFont="1" applyFill="1" applyBorder="1" applyAlignment="1">
      <alignment horizontal="left" vertical="center"/>
    </xf>
    <xf numFmtId="0" fontId="6" fillId="5" borderId="10" xfId="1" applyFont="1" applyFill="1" applyBorder="1" applyAlignment="1">
      <alignment horizontal="left" vertical="center"/>
    </xf>
    <xf numFmtId="0" fontId="6" fillId="5" borderId="17" xfId="1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 wrapText="1" readingOrder="1"/>
    </xf>
    <xf numFmtId="0" fontId="7" fillId="6" borderId="10" xfId="0" applyFont="1" applyFill="1" applyBorder="1" applyAlignment="1">
      <alignment horizontal="center" vertical="center" wrapText="1" readingOrder="1"/>
    </xf>
    <xf numFmtId="0" fontId="8" fillId="7" borderId="12" xfId="0" applyFont="1" applyFill="1" applyBorder="1" applyAlignment="1">
      <alignment horizontal="left" vertical="center"/>
    </xf>
    <xf numFmtId="0" fontId="8" fillId="7" borderId="10" xfId="0" applyFont="1" applyFill="1" applyBorder="1" applyAlignment="1">
      <alignment horizontal="left" vertical="center"/>
    </xf>
    <xf numFmtId="164" fontId="8" fillId="5" borderId="12" xfId="0" applyNumberFormat="1" applyFont="1" applyFill="1" applyBorder="1" applyAlignment="1">
      <alignment horizontal="center" vertical="center"/>
    </xf>
    <xf numFmtId="164" fontId="8" fillId="5" borderId="10" xfId="0" applyNumberFormat="1" applyFont="1" applyFill="1" applyBorder="1" applyAlignment="1">
      <alignment horizontal="center" vertical="center"/>
    </xf>
    <xf numFmtId="0" fontId="0" fillId="4" borderId="12" xfId="0" applyFill="1" applyBorder="1" applyAlignment="1">
      <alignment horizontal="left" vertical="center" wrapText="1"/>
    </xf>
    <xf numFmtId="0" fontId="0" fillId="4" borderId="10" xfId="0" applyFill="1" applyBorder="1" applyAlignment="1">
      <alignment horizontal="left" vertical="center" wrapText="1"/>
    </xf>
    <xf numFmtId="0" fontId="6" fillId="7" borderId="15" xfId="1" applyFont="1" applyFill="1" applyBorder="1" applyAlignment="1">
      <alignment horizontal="center" vertical="center" wrapText="1"/>
    </xf>
    <xf numFmtId="0" fontId="6" fillId="4" borderId="15" xfId="1" applyFont="1" applyFill="1" applyBorder="1" applyAlignment="1">
      <alignment horizontal="center" vertical="center" wrapText="1"/>
    </xf>
    <xf numFmtId="0" fontId="6" fillId="4" borderId="11" xfId="1" applyFont="1" applyFill="1" applyBorder="1" applyAlignment="1">
      <alignment horizontal="center" vertical="center" wrapText="1"/>
    </xf>
    <xf numFmtId="0" fontId="6" fillId="8" borderId="9" xfId="1" applyFont="1" applyFill="1" applyBorder="1" applyAlignment="1">
      <alignment horizontal="center" vertical="center" wrapText="1"/>
    </xf>
    <xf numFmtId="0" fontId="6" fillId="8" borderId="11" xfId="1" applyFont="1" applyFill="1" applyBorder="1" applyAlignment="1">
      <alignment horizontal="center" vertical="center" wrapText="1"/>
    </xf>
    <xf numFmtId="0" fontId="6" fillId="8" borderId="15" xfId="1" applyFont="1" applyFill="1" applyBorder="1" applyAlignment="1">
      <alignment horizontal="center" vertical="center" wrapText="1"/>
    </xf>
    <xf numFmtId="0" fontId="6" fillId="4" borderId="28" xfId="1" applyFont="1" applyFill="1" applyBorder="1" applyAlignment="1">
      <alignment horizontal="center" vertical="center"/>
    </xf>
    <xf numFmtId="0" fontId="6" fillId="4" borderId="16" xfId="1" applyFont="1" applyFill="1" applyBorder="1" applyAlignment="1">
      <alignment horizontal="center" vertical="center"/>
    </xf>
    <xf numFmtId="0" fontId="6" fillId="4" borderId="26" xfId="1" applyFont="1" applyFill="1" applyBorder="1" applyAlignment="1">
      <alignment horizontal="center" vertical="center"/>
    </xf>
    <xf numFmtId="0" fontId="6" fillId="5" borderId="28" xfId="1" applyFont="1" applyFill="1" applyBorder="1" applyAlignment="1">
      <alignment horizontal="center" vertical="center" wrapText="1"/>
    </xf>
    <xf numFmtId="0" fontId="6" fillId="5" borderId="16" xfId="1" applyFont="1" applyFill="1" applyBorder="1" applyAlignment="1">
      <alignment horizontal="center" vertical="center" wrapText="1"/>
    </xf>
    <xf numFmtId="0" fontId="6" fillId="5" borderId="26" xfId="1" applyFont="1" applyFill="1" applyBorder="1" applyAlignment="1">
      <alignment horizontal="center" vertical="center" wrapText="1"/>
    </xf>
    <xf numFmtId="0" fontId="0" fillId="5" borderId="12" xfId="0" applyFill="1" applyBorder="1" applyAlignment="1">
      <alignment horizontal="left" vertical="center" wrapText="1"/>
    </xf>
    <xf numFmtId="0" fontId="0" fillId="5" borderId="14" xfId="0" applyFill="1" applyBorder="1" applyAlignment="1">
      <alignment horizontal="left" vertical="center" wrapText="1"/>
    </xf>
    <xf numFmtId="0" fontId="0" fillId="5" borderId="10" xfId="0" applyFill="1" applyBorder="1" applyAlignment="1">
      <alignment horizontal="left" vertical="center" wrapText="1"/>
    </xf>
    <xf numFmtId="0" fontId="0" fillId="0" borderId="62" xfId="0" applyBorder="1" applyAlignment="1">
      <alignment horizontal="center" vertical="center" wrapText="1"/>
    </xf>
    <xf numFmtId="0" fontId="0" fillId="8" borderId="68" xfId="4" applyNumberFormat="1" applyFont="1" applyFill="1" applyBorder="1" applyAlignment="1">
      <alignment horizontal="center" vertical="center"/>
    </xf>
    <xf numFmtId="0" fontId="0" fillId="8" borderId="66" xfId="4" applyNumberFormat="1" applyFont="1" applyFill="1" applyBorder="1" applyAlignment="1">
      <alignment horizontal="center" vertical="center"/>
    </xf>
    <xf numFmtId="0" fontId="0" fillId="8" borderId="77" xfId="4" applyNumberFormat="1" applyFont="1" applyFill="1" applyBorder="1" applyAlignment="1">
      <alignment horizontal="center" vertical="center"/>
    </xf>
    <xf numFmtId="10" fontId="6" fillId="11" borderId="14" xfId="0" applyNumberFormat="1" applyFont="1" applyFill="1" applyBorder="1" applyAlignment="1">
      <alignment horizontal="center" vertical="center" wrapText="1"/>
    </xf>
    <xf numFmtId="10" fontId="6" fillId="11" borderId="10" xfId="0" applyNumberFormat="1" applyFont="1" applyFill="1" applyBorder="1" applyAlignment="1">
      <alignment horizontal="center" vertical="center" wrapText="1"/>
    </xf>
    <xf numFmtId="9" fontId="6" fillId="11" borderId="12" xfId="0" applyNumberFormat="1" applyFont="1" applyFill="1" applyBorder="1" applyAlignment="1">
      <alignment horizontal="center" vertical="center" wrapText="1"/>
    </xf>
    <xf numFmtId="9" fontId="6" fillId="11" borderId="14" xfId="0" applyNumberFormat="1" applyFont="1" applyFill="1" applyBorder="1" applyAlignment="1">
      <alignment horizontal="center" vertical="center" wrapText="1"/>
    </xf>
    <xf numFmtId="9" fontId="6" fillId="11" borderId="10" xfId="0" applyNumberFormat="1" applyFont="1" applyFill="1" applyBorder="1" applyAlignment="1">
      <alignment horizontal="center" vertical="center" wrapText="1"/>
    </xf>
    <xf numFmtId="10" fontId="6" fillId="11" borderId="65" xfId="0" applyNumberFormat="1" applyFont="1" applyFill="1" applyBorder="1" applyAlignment="1">
      <alignment horizontal="center" vertical="center" wrapText="1"/>
    </xf>
    <xf numFmtId="10" fontId="6" fillId="11" borderId="67" xfId="0" applyNumberFormat="1" applyFont="1" applyFill="1" applyBorder="1" applyAlignment="1">
      <alignment horizontal="center" vertical="center" wrapText="1"/>
    </xf>
    <xf numFmtId="10" fontId="6" fillId="11" borderId="69" xfId="0" applyNumberFormat="1" applyFont="1" applyFill="1" applyBorder="1" applyAlignment="1">
      <alignment horizontal="center" vertical="center" wrapText="1"/>
    </xf>
    <xf numFmtId="9" fontId="6" fillId="8" borderId="69" xfId="0" applyNumberFormat="1" applyFont="1" applyFill="1" applyBorder="1" applyAlignment="1">
      <alignment horizontal="center" vertical="center" wrapText="1"/>
    </xf>
    <xf numFmtId="9" fontId="6" fillId="8" borderId="67" xfId="0" applyNumberFormat="1" applyFont="1" applyFill="1" applyBorder="1" applyAlignment="1">
      <alignment horizontal="center" vertical="center" wrapText="1"/>
    </xf>
    <xf numFmtId="9" fontId="0" fillId="8" borderId="68" xfId="0" applyNumberFormat="1" applyFill="1" applyBorder="1" applyAlignment="1">
      <alignment horizontal="center" vertical="center" wrapText="1"/>
    </xf>
    <xf numFmtId="9" fontId="0" fillId="8" borderId="66" xfId="0" applyNumberFormat="1" applyFill="1" applyBorder="1" applyAlignment="1">
      <alignment horizontal="center" vertical="center" wrapText="1"/>
    </xf>
    <xf numFmtId="9" fontId="0" fillId="10" borderId="12" xfId="0" applyNumberFormat="1" applyFill="1" applyBorder="1" applyAlignment="1">
      <alignment horizontal="center" vertical="center" wrapText="1"/>
    </xf>
    <xf numFmtId="9" fontId="0" fillId="10" borderId="10" xfId="0" applyNumberFormat="1" applyFill="1" applyBorder="1" applyAlignment="1">
      <alignment horizontal="center" vertical="center" wrapText="1"/>
    </xf>
    <xf numFmtId="9" fontId="0" fillId="10" borderId="69" xfId="0" applyNumberFormat="1" applyFill="1" applyBorder="1" applyAlignment="1">
      <alignment horizontal="center" vertical="center" wrapText="1"/>
    </xf>
    <xf numFmtId="9" fontId="0" fillId="10" borderId="67" xfId="0" applyNumberFormat="1" applyFill="1" applyBorder="1" applyAlignment="1">
      <alignment horizontal="center" vertical="center" wrapText="1"/>
    </xf>
    <xf numFmtId="9" fontId="0" fillId="10" borderId="12" xfId="4" applyNumberFormat="1" applyFont="1" applyFill="1" applyBorder="1" applyAlignment="1">
      <alignment horizontal="center" vertical="center" wrapText="1"/>
    </xf>
    <xf numFmtId="9" fontId="1" fillId="10" borderId="10" xfId="4" applyNumberFormat="1" applyFont="1" applyFill="1" applyBorder="1" applyAlignment="1">
      <alignment horizontal="center" vertical="center" wrapText="1"/>
    </xf>
    <xf numFmtId="9" fontId="0" fillId="10" borderId="69" xfId="4" applyNumberFormat="1" applyFont="1" applyFill="1" applyBorder="1" applyAlignment="1">
      <alignment horizontal="center" vertical="center" wrapText="1"/>
    </xf>
    <xf numFmtId="9" fontId="0" fillId="10" borderId="67" xfId="4" applyNumberFormat="1" applyFont="1" applyFill="1" applyBorder="1" applyAlignment="1">
      <alignment horizontal="center" vertical="center" wrapText="1"/>
    </xf>
    <xf numFmtId="9" fontId="0" fillId="8" borderId="12" xfId="4" applyNumberFormat="1" applyFont="1" applyFill="1" applyBorder="1" applyAlignment="1">
      <alignment horizontal="center" vertical="center"/>
    </xf>
    <xf numFmtId="9" fontId="0" fillId="8" borderId="40" xfId="4" applyNumberFormat="1" applyFont="1" applyFill="1" applyBorder="1" applyAlignment="1">
      <alignment horizontal="center" vertical="center"/>
    </xf>
    <xf numFmtId="9" fontId="0" fillId="8" borderId="69" xfId="4" applyNumberFormat="1" applyFont="1" applyFill="1" applyBorder="1" applyAlignment="1">
      <alignment horizontal="center" vertical="center"/>
    </xf>
    <xf numFmtId="9" fontId="0" fillId="8" borderId="78" xfId="4" applyNumberFormat="1" applyFont="1" applyFill="1" applyBorder="1" applyAlignment="1">
      <alignment horizontal="center" vertical="center"/>
    </xf>
    <xf numFmtId="0" fontId="10" fillId="0" borderId="32" xfId="0" applyFont="1" applyBorder="1" applyAlignment="1">
      <alignment horizontal="center" vertical="center" wrapText="1"/>
    </xf>
    <xf numFmtId="0" fontId="10" fillId="0" borderId="33" xfId="0" applyFont="1" applyBorder="1" applyAlignment="1">
      <alignment horizontal="center" vertical="center" wrapText="1"/>
    </xf>
    <xf numFmtId="0" fontId="10" fillId="0" borderId="34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 wrapText="1"/>
    </xf>
    <xf numFmtId="0" fontId="10" fillId="0" borderId="36" xfId="0" applyFont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 wrapText="1"/>
    </xf>
    <xf numFmtId="9" fontId="6" fillId="8" borderId="13" xfId="0" applyNumberFormat="1" applyFont="1" applyFill="1" applyBorder="1" applyAlignment="1">
      <alignment horizontal="center" vertical="center" wrapText="1"/>
    </xf>
    <xf numFmtId="0" fontId="6" fillId="11" borderId="64" xfId="0" applyNumberFormat="1" applyFont="1" applyFill="1" applyBorder="1" applyAlignment="1">
      <alignment horizontal="center" vertical="center" wrapText="1"/>
    </xf>
    <xf numFmtId="0" fontId="6" fillId="11" borderId="66" xfId="0" applyNumberFormat="1" applyFont="1" applyFill="1" applyBorder="1" applyAlignment="1">
      <alignment horizontal="center" vertical="center" wrapText="1"/>
    </xf>
    <xf numFmtId="0" fontId="6" fillId="11" borderId="68" xfId="0" applyNumberFormat="1" applyFont="1" applyFill="1" applyBorder="1" applyAlignment="1">
      <alignment horizontal="center" vertical="center" wrapText="1"/>
    </xf>
    <xf numFmtId="0" fontId="6" fillId="8" borderId="68" xfId="0" applyNumberFormat="1" applyFont="1" applyFill="1" applyBorder="1" applyAlignment="1">
      <alignment horizontal="center" vertical="center" wrapText="1"/>
    </xf>
    <xf numFmtId="0" fontId="6" fillId="8" borderId="66" xfId="0" applyNumberFormat="1" applyFont="1" applyFill="1" applyBorder="1" applyAlignment="1">
      <alignment horizontal="center" vertical="center" wrapText="1"/>
    </xf>
    <xf numFmtId="0" fontId="0" fillId="8" borderId="68" xfId="0" applyNumberFormat="1" applyFill="1" applyBorder="1" applyAlignment="1">
      <alignment horizontal="center" vertical="center" wrapText="1"/>
    </xf>
    <xf numFmtId="0" fontId="0" fillId="8" borderId="66" xfId="0" applyNumberFormat="1" applyFill="1" applyBorder="1" applyAlignment="1">
      <alignment horizontal="center" vertical="center" wrapText="1"/>
    </xf>
    <xf numFmtId="0" fontId="1" fillId="8" borderId="68" xfId="4" applyNumberFormat="1" applyFont="1" applyFill="1" applyBorder="1" applyAlignment="1">
      <alignment horizontal="center" vertical="center" wrapText="1"/>
    </xf>
    <xf numFmtId="0" fontId="1" fillId="8" borderId="66" xfId="4" applyNumberFormat="1" applyFont="1" applyFill="1" applyBorder="1" applyAlignment="1">
      <alignment horizontal="center" vertical="center" wrapText="1"/>
    </xf>
    <xf numFmtId="0" fontId="0" fillId="10" borderId="68" xfId="0" applyNumberFormat="1" applyFill="1" applyBorder="1" applyAlignment="1">
      <alignment horizontal="center" vertical="center"/>
    </xf>
    <xf numFmtId="0" fontId="0" fillId="10" borderId="77" xfId="0" applyNumberFormat="1" applyFill="1" applyBorder="1" applyAlignment="1">
      <alignment horizontal="center" vertical="center"/>
    </xf>
    <xf numFmtId="9" fontId="6" fillId="11" borderId="69" xfId="0" applyNumberFormat="1" applyFont="1" applyFill="1" applyBorder="1" applyAlignment="1">
      <alignment horizontal="center" vertical="center" wrapText="1"/>
    </xf>
    <xf numFmtId="9" fontId="6" fillId="11" borderId="65" xfId="0" applyNumberFormat="1" applyFont="1" applyFill="1" applyBorder="1" applyAlignment="1">
      <alignment horizontal="center" vertical="center" wrapText="1"/>
    </xf>
    <xf numFmtId="9" fontId="6" fillId="11" borderId="67" xfId="0" applyNumberFormat="1" applyFont="1" applyFill="1" applyBorder="1" applyAlignment="1">
      <alignment horizontal="center" vertical="center" wrapText="1"/>
    </xf>
    <xf numFmtId="9" fontId="6" fillId="10" borderId="69" xfId="2" applyFont="1" applyFill="1" applyBorder="1" applyAlignment="1">
      <alignment horizontal="center" vertical="center" wrapText="1"/>
    </xf>
    <xf numFmtId="9" fontId="6" fillId="10" borderId="67" xfId="2" applyFont="1" applyFill="1" applyBorder="1" applyAlignment="1">
      <alignment horizontal="center" vertical="center" wrapText="1"/>
    </xf>
    <xf numFmtId="9" fontId="0" fillId="8" borderId="67" xfId="4" applyNumberFormat="1" applyFont="1" applyFill="1" applyBorder="1" applyAlignment="1">
      <alignment horizontal="center" vertical="center"/>
    </xf>
    <xf numFmtId="9" fontId="0" fillId="8" borderId="69" xfId="0" applyNumberFormat="1" applyFill="1" applyBorder="1" applyAlignment="1">
      <alignment horizontal="center" vertical="center" wrapText="1"/>
    </xf>
    <xf numFmtId="9" fontId="0" fillId="8" borderId="67" xfId="0" applyNumberFormat="1" applyFill="1" applyBorder="1" applyAlignment="1">
      <alignment horizontal="center" vertical="center" wrapText="1"/>
    </xf>
    <xf numFmtId="9" fontId="6" fillId="10" borderId="12" xfId="2" applyFont="1" applyFill="1" applyBorder="1" applyAlignment="1">
      <alignment horizontal="center" vertical="center" wrapText="1"/>
    </xf>
    <xf numFmtId="9" fontId="6" fillId="10" borderId="10" xfId="2" applyFont="1" applyFill="1" applyBorder="1" applyAlignment="1">
      <alignment horizontal="center" vertical="center" wrapText="1"/>
    </xf>
    <xf numFmtId="9" fontId="1" fillId="10" borderId="69" xfId="4" applyNumberFormat="1" applyFont="1" applyFill="1" applyBorder="1" applyAlignment="1">
      <alignment horizontal="center" vertical="center" wrapText="1"/>
    </xf>
    <xf numFmtId="9" fontId="1" fillId="10" borderId="67" xfId="4" applyNumberFormat="1" applyFont="1" applyFill="1" applyBorder="1" applyAlignment="1">
      <alignment horizontal="center" vertical="center" wrapText="1"/>
    </xf>
    <xf numFmtId="0" fontId="1" fillId="10" borderId="68" xfId="4" applyNumberFormat="1" applyFont="1" applyFill="1" applyBorder="1" applyAlignment="1">
      <alignment horizontal="center" vertical="center" wrapText="1"/>
    </xf>
    <xf numFmtId="0" fontId="1" fillId="10" borderId="66" xfId="4" applyNumberFormat="1" applyFont="1" applyFill="1" applyBorder="1" applyAlignment="1">
      <alignment horizontal="center" vertical="center" wrapText="1"/>
    </xf>
    <xf numFmtId="0" fontId="1" fillId="10" borderId="12" xfId="4" applyNumberFormat="1" applyFont="1" applyFill="1" applyBorder="1" applyAlignment="1">
      <alignment horizontal="center" vertical="center" wrapText="1"/>
    </xf>
    <xf numFmtId="0" fontId="1" fillId="10" borderId="10" xfId="4" applyNumberFormat="1" applyFont="1" applyFill="1" applyBorder="1" applyAlignment="1">
      <alignment horizontal="center" vertical="center" wrapText="1"/>
    </xf>
    <xf numFmtId="0" fontId="0" fillId="10" borderId="12" xfId="0" applyNumberFormat="1" applyFill="1" applyBorder="1" applyAlignment="1">
      <alignment horizontal="center" vertical="center"/>
    </xf>
    <xf numFmtId="0" fontId="0" fillId="10" borderId="40" xfId="0" applyNumberFormat="1" applyFill="1" applyBorder="1" applyAlignment="1">
      <alignment horizontal="center" vertical="center"/>
    </xf>
    <xf numFmtId="9" fontId="0" fillId="10" borderId="69" xfId="0" applyNumberFormat="1" applyFill="1" applyBorder="1" applyAlignment="1">
      <alignment horizontal="center" vertical="center"/>
    </xf>
    <xf numFmtId="0" fontId="0" fillId="10" borderId="78" xfId="0" applyNumberFormat="1" applyFill="1" applyBorder="1" applyAlignment="1">
      <alignment horizontal="center" vertical="center"/>
    </xf>
    <xf numFmtId="0" fontId="1" fillId="9" borderId="12" xfId="4" applyFont="1" applyFill="1" applyBorder="1" applyAlignment="1">
      <alignment horizontal="left" vertical="center" wrapText="1"/>
    </xf>
    <xf numFmtId="0" fontId="1" fillId="9" borderId="10" xfId="4" applyFont="1" applyFill="1" applyBorder="1" applyAlignment="1">
      <alignment horizontal="left" vertical="center" wrapText="1"/>
    </xf>
    <xf numFmtId="9" fontId="1" fillId="9" borderId="55" xfId="4" applyNumberFormat="1" applyFont="1" applyFill="1" applyBorder="1" applyAlignment="1">
      <alignment horizontal="center" vertical="center"/>
    </xf>
    <xf numFmtId="9" fontId="1" fillId="6" borderId="38" xfId="4" applyNumberFormat="1" applyFont="1" applyFill="1" applyBorder="1" applyAlignment="1">
      <alignment horizontal="center" vertical="center"/>
    </xf>
    <xf numFmtId="9" fontId="1" fillId="6" borderId="39" xfId="4" applyNumberFormat="1" applyFont="1" applyFill="1" applyBorder="1" applyAlignment="1">
      <alignment horizontal="center" vertical="center"/>
    </xf>
    <xf numFmtId="9" fontId="1" fillId="8" borderId="38" xfId="4" applyNumberFormat="1" applyFont="1" applyFill="1" applyBorder="1" applyAlignment="1">
      <alignment horizontal="center" vertical="center"/>
    </xf>
    <xf numFmtId="9" fontId="1" fillId="8" borderId="39" xfId="4" applyNumberFormat="1" applyFont="1" applyFill="1" applyBorder="1" applyAlignment="1">
      <alignment horizontal="center" vertical="center"/>
    </xf>
    <xf numFmtId="9" fontId="0" fillId="0" borderId="39" xfId="0" applyNumberFormat="1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9" fontId="1" fillId="8" borderId="68" xfId="4" applyNumberFormat="1" applyFont="1" applyFill="1" applyBorder="1" applyAlignment="1">
      <alignment horizontal="center" vertical="center"/>
    </xf>
    <xf numFmtId="9" fontId="1" fillId="8" borderId="66" xfId="4" applyNumberFormat="1" applyFont="1" applyFill="1" applyBorder="1" applyAlignment="1">
      <alignment horizontal="center" vertical="center"/>
    </xf>
    <xf numFmtId="9" fontId="1" fillId="8" borderId="10" xfId="4" applyNumberFormat="1" applyFont="1" applyFill="1" applyBorder="1" applyAlignment="1">
      <alignment horizontal="center" vertical="center"/>
    </xf>
    <xf numFmtId="9" fontId="0" fillId="8" borderId="12" xfId="0" applyNumberFormat="1" applyFill="1" applyBorder="1" applyAlignment="1">
      <alignment horizontal="center" vertical="center" wrapText="1"/>
    </xf>
    <xf numFmtId="9" fontId="0" fillId="8" borderId="10" xfId="0" applyNumberFormat="1" applyFill="1" applyBorder="1" applyAlignment="1">
      <alignment horizontal="center" vertical="center" wrapText="1"/>
    </xf>
    <xf numFmtId="0" fontId="0" fillId="0" borderId="62" xfId="0" applyBorder="1" applyAlignment="1">
      <alignment horizontal="center" vertical="center"/>
    </xf>
    <xf numFmtId="0" fontId="1" fillId="8" borderId="12" xfId="4" applyNumberFormat="1" applyFont="1" applyFill="1" applyBorder="1" applyAlignment="1">
      <alignment horizontal="center" vertical="center" wrapText="1"/>
    </xf>
    <xf numFmtId="0" fontId="1" fillId="8" borderId="10" xfId="4" applyNumberFormat="1" applyFont="1" applyFill="1" applyBorder="1" applyAlignment="1">
      <alignment horizontal="center" vertical="center" wrapText="1"/>
    </xf>
    <xf numFmtId="0" fontId="1" fillId="9" borderId="45" xfId="4" quotePrefix="1" applyFont="1" applyFill="1" applyBorder="1" applyAlignment="1">
      <alignment horizontal="left" vertical="center" wrapText="1"/>
    </xf>
    <xf numFmtId="0" fontId="1" fillId="9" borderId="30" xfId="4" quotePrefix="1" applyFont="1" applyFill="1" applyBorder="1" applyAlignment="1">
      <alignment horizontal="left" vertical="center" wrapText="1"/>
    </xf>
    <xf numFmtId="9" fontId="6" fillId="8" borderId="64" xfId="0" applyNumberFormat="1" applyFont="1" applyFill="1" applyBorder="1" applyAlignment="1">
      <alignment horizontal="center" vertical="center" wrapText="1"/>
    </xf>
    <xf numFmtId="9" fontId="6" fillId="8" borderId="66" xfId="0" applyNumberFormat="1" applyFont="1" applyFill="1" applyBorder="1" applyAlignment="1">
      <alignment horizontal="center" vertical="center" wrapText="1"/>
    </xf>
    <xf numFmtId="9" fontId="6" fillId="8" borderId="68" xfId="0" applyNumberFormat="1" applyFont="1" applyFill="1" applyBorder="1" applyAlignment="1">
      <alignment horizontal="center" vertical="center" wrapText="1"/>
    </xf>
    <xf numFmtId="9" fontId="6" fillId="8" borderId="68" xfId="2" applyFont="1" applyFill="1" applyBorder="1" applyAlignment="1">
      <alignment horizontal="center" vertical="center" wrapText="1"/>
    </xf>
    <xf numFmtId="9" fontId="6" fillId="8" borderId="66" xfId="2" applyFont="1" applyFill="1" applyBorder="1" applyAlignment="1">
      <alignment horizontal="center" vertical="center" wrapText="1"/>
    </xf>
    <xf numFmtId="9" fontId="6" fillId="9" borderId="38" xfId="2" applyFont="1" applyFill="1" applyBorder="1" applyAlignment="1">
      <alignment horizontal="center" vertical="center" wrapText="1"/>
    </xf>
    <xf numFmtId="9" fontId="6" fillId="9" borderId="39" xfId="2" applyFont="1" applyFill="1" applyBorder="1" applyAlignment="1">
      <alignment horizontal="center" vertical="center" wrapText="1"/>
    </xf>
    <xf numFmtId="9" fontId="6" fillId="9" borderId="38" xfId="0" applyNumberFormat="1" applyFont="1" applyFill="1" applyBorder="1" applyAlignment="1">
      <alignment horizontal="center" vertical="center" wrapText="1"/>
    </xf>
    <xf numFmtId="9" fontId="6" fillId="9" borderId="54" xfId="0" applyNumberFormat="1" applyFont="1" applyFill="1" applyBorder="1" applyAlignment="1">
      <alignment horizontal="center" vertical="center" wrapText="1"/>
    </xf>
    <xf numFmtId="9" fontId="6" fillId="9" borderId="39" xfId="0" applyNumberFormat="1" applyFont="1" applyFill="1" applyBorder="1" applyAlignment="1">
      <alignment horizontal="center" vertical="center" wrapText="1"/>
    </xf>
    <xf numFmtId="0" fontId="8" fillId="9" borderId="29" xfId="0" applyFont="1" applyFill="1" applyBorder="1" applyAlignment="1">
      <alignment horizontal="left" vertical="center" wrapText="1"/>
    </xf>
    <xf numFmtId="0" fontId="8" fillId="9" borderId="30" xfId="0" applyFont="1" applyFill="1" applyBorder="1" applyAlignment="1">
      <alignment horizontal="left" vertical="center" wrapText="1"/>
    </xf>
    <xf numFmtId="0" fontId="8" fillId="9" borderId="14" xfId="0" applyFont="1" applyFill="1" applyBorder="1" applyAlignment="1">
      <alignment horizontal="left" vertical="center" wrapText="1"/>
    </xf>
    <xf numFmtId="0" fontId="8" fillId="9" borderId="10" xfId="0" applyFont="1" applyFill="1" applyBorder="1" applyAlignment="1">
      <alignment horizontal="left" vertical="center" wrapText="1"/>
    </xf>
    <xf numFmtId="9" fontId="8" fillId="9" borderId="12" xfId="1" applyNumberFormat="1" applyFont="1" applyFill="1" applyBorder="1" applyAlignment="1">
      <alignment horizontal="left" vertical="center"/>
    </xf>
    <xf numFmtId="9" fontId="8" fillId="9" borderId="10" xfId="1" applyNumberFormat="1" applyFont="1" applyFill="1" applyBorder="1" applyAlignment="1">
      <alignment horizontal="left" vertical="center"/>
    </xf>
    <xf numFmtId="9" fontId="8" fillId="9" borderId="10" xfId="1" applyNumberFormat="1" applyFont="1" applyFill="1" applyBorder="1" applyAlignment="1">
      <alignment horizontal="left" vertical="center" wrapText="1"/>
    </xf>
    <xf numFmtId="9" fontId="8" fillId="9" borderId="13" xfId="1" applyNumberFormat="1" applyFont="1" applyFill="1" applyBorder="1" applyAlignment="1">
      <alignment horizontal="left" vertical="center" wrapText="1"/>
    </xf>
    <xf numFmtId="0" fontId="8" fillId="9" borderId="13" xfId="0" applyFont="1" applyFill="1" applyBorder="1" applyAlignment="1">
      <alignment horizontal="left" vertical="center" wrapText="1"/>
    </xf>
    <xf numFmtId="9" fontId="0" fillId="6" borderId="54" xfId="0" applyNumberFormat="1" applyFill="1" applyBorder="1" applyAlignment="1">
      <alignment horizontal="center" vertical="center" wrapText="1"/>
    </xf>
    <xf numFmtId="0" fontId="0" fillId="6" borderId="61" xfId="0" applyFill="1" applyBorder="1" applyAlignment="1">
      <alignment horizontal="center" vertical="center" wrapText="1"/>
    </xf>
    <xf numFmtId="0" fontId="7" fillId="6" borderId="48" xfId="0" applyFont="1" applyFill="1" applyBorder="1" applyAlignment="1">
      <alignment horizontal="center" vertical="center" wrapText="1" readingOrder="1"/>
    </xf>
    <xf numFmtId="0" fontId="7" fillId="6" borderId="20" xfId="0" applyFont="1" applyFill="1" applyBorder="1" applyAlignment="1">
      <alignment horizontal="center" vertical="center" wrapText="1" readingOrder="1"/>
    </xf>
    <xf numFmtId="0" fontId="7" fillId="6" borderId="21" xfId="0" applyFont="1" applyFill="1" applyBorder="1" applyAlignment="1">
      <alignment horizontal="center" vertical="center" wrapText="1" readingOrder="1"/>
    </xf>
    <xf numFmtId="0" fontId="6" fillId="6" borderId="31" xfId="1" applyFont="1" applyFill="1" applyBorder="1" applyAlignment="1">
      <alignment horizontal="left" vertical="center" wrapText="1"/>
    </xf>
    <xf numFmtId="0" fontId="6" fillId="6" borderId="41" xfId="1" applyFont="1" applyFill="1" applyBorder="1" applyAlignment="1">
      <alignment horizontal="left" vertical="center" wrapText="1"/>
    </xf>
    <xf numFmtId="0" fontId="8" fillId="6" borderId="13" xfId="1" applyFont="1" applyFill="1" applyBorder="1" applyAlignment="1">
      <alignment horizontal="left" vertical="center" wrapText="1"/>
    </xf>
    <xf numFmtId="0" fontId="8" fillId="6" borderId="42" xfId="1" applyFont="1" applyFill="1" applyBorder="1" applyAlignment="1">
      <alignment horizontal="left" vertical="center" wrapText="1"/>
    </xf>
    <xf numFmtId="9" fontId="1" fillId="8" borderId="61" xfId="4" applyNumberFormat="1" applyFont="1" applyFill="1" applyBorder="1" applyAlignment="1">
      <alignment horizontal="center" vertical="center"/>
    </xf>
    <xf numFmtId="0" fontId="20" fillId="8" borderId="48" xfId="5" applyFont="1" applyFill="1" applyBorder="1" applyAlignment="1">
      <alignment horizontal="left" vertical="center" wrapText="1"/>
    </xf>
    <xf numFmtId="0" fontId="20" fillId="8" borderId="20" xfId="5" applyFont="1" applyFill="1" applyBorder="1" applyAlignment="1">
      <alignment horizontal="left" vertical="center" wrapText="1"/>
    </xf>
    <xf numFmtId="0" fontId="7" fillId="8" borderId="45" xfId="5" applyFont="1" applyFill="1" applyBorder="1" applyAlignment="1">
      <alignment horizontal="left" vertical="center" wrapText="1"/>
    </xf>
    <xf numFmtId="0" fontId="7" fillId="8" borderId="30" xfId="5" applyFont="1" applyFill="1" applyBorder="1" applyAlignment="1">
      <alignment horizontal="left" vertical="center" wrapText="1"/>
    </xf>
    <xf numFmtId="0" fontId="20" fillId="8" borderId="21" xfId="5" applyFont="1" applyFill="1" applyBorder="1" applyAlignment="1">
      <alignment horizontal="left" vertical="center" wrapText="1"/>
    </xf>
    <xf numFmtId="0" fontId="7" fillId="8" borderId="46" xfId="5" applyFont="1" applyFill="1" applyBorder="1" applyAlignment="1">
      <alignment horizontal="left" vertical="center" wrapText="1"/>
    </xf>
    <xf numFmtId="0" fontId="6" fillId="8" borderId="12" xfId="1" applyFont="1" applyFill="1" applyBorder="1" applyAlignment="1">
      <alignment horizontal="left" vertical="center" wrapText="1"/>
    </xf>
    <xf numFmtId="0" fontId="6" fillId="8" borderId="40" xfId="1" applyFont="1" applyFill="1" applyBorder="1" applyAlignment="1">
      <alignment horizontal="left" vertical="center" wrapText="1"/>
    </xf>
    <xf numFmtId="0" fontId="7" fillId="8" borderId="29" xfId="5" applyFont="1" applyFill="1" applyBorder="1" applyAlignment="1">
      <alignment horizontal="left" vertical="center" wrapText="1" readingOrder="1"/>
    </xf>
    <xf numFmtId="0" fontId="7" fillId="8" borderId="30" xfId="5" applyFont="1" applyFill="1" applyBorder="1" applyAlignment="1">
      <alignment horizontal="left" vertical="center" wrapText="1" readingOrder="1"/>
    </xf>
    <xf numFmtId="0" fontId="6" fillId="8" borderId="45" xfId="1" applyFont="1" applyFill="1" applyBorder="1" applyAlignment="1">
      <alignment horizontal="left" vertical="center" wrapText="1"/>
    </xf>
    <xf numFmtId="0" fontId="6" fillId="8" borderId="30" xfId="1" applyFont="1" applyFill="1" applyBorder="1" applyAlignment="1">
      <alignment horizontal="left" vertical="center" wrapText="1"/>
    </xf>
    <xf numFmtId="9" fontId="6" fillId="8" borderId="12" xfId="0" applyNumberFormat="1" applyFont="1" applyFill="1" applyBorder="1" applyAlignment="1">
      <alignment horizontal="left" vertical="center" wrapText="1"/>
    </xf>
    <xf numFmtId="9" fontId="6" fillId="8" borderId="10" xfId="0" applyNumberFormat="1" applyFont="1" applyFill="1" applyBorder="1" applyAlignment="1">
      <alignment horizontal="left" vertical="center" wrapText="1"/>
    </xf>
    <xf numFmtId="0" fontId="6" fillId="8" borderId="29" xfId="1" applyFont="1" applyFill="1" applyBorder="1" applyAlignment="1">
      <alignment horizontal="left" vertical="center" wrapText="1"/>
    </xf>
    <xf numFmtId="0" fontId="6" fillId="8" borderId="10" xfId="1" applyFont="1" applyFill="1" applyBorder="1" applyAlignment="1">
      <alignment horizontal="left" vertical="center" wrapText="1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1" fillId="8" borderId="12" xfId="4" applyFont="1" applyFill="1" applyBorder="1" applyAlignment="1">
      <alignment horizontal="left" vertical="center" wrapText="1"/>
    </xf>
    <xf numFmtId="0" fontId="1" fillId="8" borderId="10" xfId="4" applyFont="1" applyFill="1" applyBorder="1" applyAlignment="1">
      <alignment horizontal="left" vertical="center" wrapText="1"/>
    </xf>
    <xf numFmtId="0" fontId="18" fillId="8" borderId="32" xfId="4" applyFont="1" applyFill="1" applyBorder="1" applyAlignment="1">
      <alignment horizontal="center" vertical="center" wrapText="1"/>
    </xf>
    <xf numFmtId="0" fontId="18" fillId="8" borderId="33" xfId="4" applyFont="1" applyFill="1" applyBorder="1" applyAlignment="1">
      <alignment horizontal="center" vertical="center" wrapText="1"/>
    </xf>
    <xf numFmtId="0" fontId="18" fillId="8" borderId="34" xfId="4" applyFont="1" applyFill="1" applyBorder="1" applyAlignment="1">
      <alignment horizontal="center" vertical="center" wrapText="1"/>
    </xf>
    <xf numFmtId="0" fontId="18" fillId="8" borderId="35" xfId="4" applyFont="1" applyFill="1" applyBorder="1" applyAlignment="1">
      <alignment horizontal="center" vertical="center" wrapText="1"/>
    </xf>
    <xf numFmtId="0" fontId="18" fillId="8" borderId="36" xfId="4" applyFont="1" applyFill="1" applyBorder="1" applyAlignment="1">
      <alignment horizontal="center" vertical="center" wrapText="1"/>
    </xf>
    <xf numFmtId="0" fontId="18" fillId="8" borderId="37" xfId="4" applyFont="1" applyFill="1" applyBorder="1" applyAlignment="1">
      <alignment horizontal="center" vertical="center" wrapText="1"/>
    </xf>
    <xf numFmtId="0" fontId="13" fillId="8" borderId="43" xfId="4" applyFont="1" applyFill="1" applyBorder="1" applyAlignment="1">
      <alignment horizontal="center" vertical="center" wrapText="1"/>
    </xf>
    <xf numFmtId="0" fontId="13" fillId="8" borderId="20" xfId="4" applyFont="1" applyFill="1" applyBorder="1" applyAlignment="1">
      <alignment horizontal="center" vertical="center" wrapText="1"/>
    </xf>
    <xf numFmtId="0" fontId="13" fillId="8" borderId="44" xfId="4" applyFont="1" applyFill="1" applyBorder="1" applyAlignment="1">
      <alignment horizontal="center" vertical="center" wrapText="1"/>
    </xf>
    <xf numFmtId="0" fontId="10" fillId="8" borderId="32" xfId="4" applyFont="1" applyFill="1" applyBorder="1" applyAlignment="1">
      <alignment horizontal="center" vertical="center" wrapText="1"/>
    </xf>
    <xf numFmtId="0" fontId="10" fillId="8" borderId="33" xfId="4" applyFont="1" applyFill="1" applyBorder="1" applyAlignment="1">
      <alignment horizontal="center" vertical="center" wrapText="1"/>
    </xf>
    <xf numFmtId="0" fontId="10" fillId="8" borderId="35" xfId="4" applyFont="1" applyFill="1" applyBorder="1" applyAlignment="1">
      <alignment horizontal="center" vertical="center" wrapText="1"/>
    </xf>
    <xf numFmtId="0" fontId="10" fillId="8" borderId="36" xfId="4" applyFont="1" applyFill="1" applyBorder="1" applyAlignment="1">
      <alignment horizontal="center" vertical="center" wrapText="1"/>
    </xf>
    <xf numFmtId="0" fontId="13" fillId="8" borderId="32" xfId="4" applyFont="1" applyFill="1" applyBorder="1" applyAlignment="1">
      <alignment horizontal="center" vertical="center" wrapText="1"/>
    </xf>
    <xf numFmtId="0" fontId="13" fillId="8" borderId="52" xfId="4" applyFont="1" applyFill="1" applyBorder="1" applyAlignment="1">
      <alignment horizontal="center" vertical="center" wrapText="1"/>
    </xf>
    <xf numFmtId="0" fontId="13" fillId="8" borderId="53" xfId="4" applyFont="1" applyFill="1" applyBorder="1" applyAlignment="1">
      <alignment horizontal="center" vertical="center" wrapText="1"/>
    </xf>
    <xf numFmtId="0" fontId="13" fillId="8" borderId="34" xfId="4" applyFont="1" applyFill="1" applyBorder="1" applyAlignment="1">
      <alignment horizontal="center" vertical="center" wrapText="1"/>
    </xf>
    <xf numFmtId="0" fontId="13" fillId="8" borderId="50" xfId="4" applyFont="1" applyFill="1" applyBorder="1" applyAlignment="1">
      <alignment horizontal="center" vertical="center" wrapText="1"/>
    </xf>
    <xf numFmtId="0" fontId="13" fillId="8" borderId="51" xfId="4" applyFont="1" applyFill="1" applyBorder="1" applyAlignment="1">
      <alignment horizontal="center" vertical="center" wrapText="1"/>
    </xf>
    <xf numFmtId="0" fontId="13" fillId="9" borderId="20" xfId="4" applyFont="1" applyFill="1" applyBorder="1" applyAlignment="1">
      <alignment horizontal="center" vertical="center" wrapText="1"/>
    </xf>
    <xf numFmtId="0" fontId="13" fillId="9" borderId="21" xfId="4" applyFont="1" applyFill="1" applyBorder="1" applyAlignment="1">
      <alignment horizontal="center" vertical="center" wrapText="1"/>
    </xf>
    <xf numFmtId="0" fontId="1" fillId="9" borderId="20" xfId="4" quotePrefix="1" applyFont="1" applyFill="1" applyBorder="1" applyAlignment="1">
      <alignment horizontal="center" vertical="center" wrapText="1"/>
    </xf>
    <xf numFmtId="0" fontId="0" fillId="9" borderId="29" xfId="4" quotePrefix="1" applyFont="1" applyFill="1" applyBorder="1" applyAlignment="1">
      <alignment horizontal="left" vertical="center" wrapText="1"/>
    </xf>
    <xf numFmtId="0" fontId="1" fillId="9" borderId="29" xfId="4" quotePrefix="1" applyFont="1" applyFill="1" applyBorder="1" applyAlignment="1">
      <alignment horizontal="left" vertical="center" wrapText="1"/>
    </xf>
    <xf numFmtId="0" fontId="1" fillId="9" borderId="14" xfId="4" applyFont="1" applyFill="1" applyBorder="1" applyAlignment="1">
      <alignment horizontal="left" vertical="center" wrapText="1"/>
    </xf>
    <xf numFmtId="0" fontId="6" fillId="9" borderId="14" xfId="0" applyFont="1" applyFill="1" applyBorder="1" applyAlignment="1">
      <alignment horizontal="left" vertical="center" wrapText="1"/>
    </xf>
    <xf numFmtId="0" fontId="6" fillId="9" borderId="10" xfId="0" applyFont="1" applyFill="1" applyBorder="1" applyAlignment="1">
      <alignment horizontal="left" vertical="center" wrapText="1"/>
    </xf>
    <xf numFmtId="0" fontId="6" fillId="9" borderId="12" xfId="0" applyFont="1" applyFill="1" applyBorder="1" applyAlignment="1">
      <alignment horizontal="left" vertical="center" wrapText="1"/>
    </xf>
    <xf numFmtId="0" fontId="1" fillId="9" borderId="48" xfId="4" quotePrefix="1" applyFont="1" applyFill="1" applyBorder="1" applyAlignment="1">
      <alignment horizontal="center" vertical="center"/>
    </xf>
    <xf numFmtId="0" fontId="1" fillId="9" borderId="20" xfId="4" quotePrefix="1" applyFont="1" applyFill="1" applyBorder="1" applyAlignment="1">
      <alignment horizontal="center" vertical="center"/>
    </xf>
    <xf numFmtId="0" fontId="1" fillId="9" borderId="21" xfId="4" quotePrefix="1" applyFont="1" applyFill="1" applyBorder="1" applyAlignment="1">
      <alignment horizontal="center" vertical="center"/>
    </xf>
    <xf numFmtId="0" fontId="7" fillId="6" borderId="48" xfId="5" applyFont="1" applyFill="1" applyBorder="1" applyAlignment="1">
      <alignment horizontal="left" vertical="center" wrapText="1" readingOrder="1"/>
    </xf>
    <xf numFmtId="0" fontId="7" fillId="6" borderId="20" xfId="5" applyFont="1" applyFill="1" applyBorder="1" applyAlignment="1">
      <alignment horizontal="left" vertical="center" wrapText="1" readingOrder="1"/>
    </xf>
    <xf numFmtId="0" fontId="7" fillId="6" borderId="49" xfId="5" applyFont="1" applyFill="1" applyBorder="1" applyAlignment="1">
      <alignment horizontal="left" vertical="center" wrapText="1" readingOrder="1"/>
    </xf>
    <xf numFmtId="0" fontId="7" fillId="6" borderId="45" xfId="5" applyFont="1" applyFill="1" applyBorder="1" applyAlignment="1">
      <alignment horizontal="left" vertical="center" wrapText="1" readingOrder="1"/>
    </xf>
    <xf numFmtId="0" fontId="7" fillId="6" borderId="29" xfId="5" applyFont="1" applyFill="1" applyBorder="1" applyAlignment="1">
      <alignment horizontal="left" vertical="center" wrapText="1" readingOrder="1"/>
    </xf>
    <xf numFmtId="0" fontId="7" fillId="6" borderId="30" xfId="5" applyFont="1" applyFill="1" applyBorder="1" applyAlignment="1">
      <alignment horizontal="left" vertical="center" wrapText="1" readingOrder="1"/>
    </xf>
    <xf numFmtId="9" fontId="6" fillId="6" borderId="12" xfId="0" applyNumberFormat="1" applyFont="1" applyFill="1" applyBorder="1" applyAlignment="1">
      <alignment horizontal="left" vertical="center" wrapText="1"/>
    </xf>
    <xf numFmtId="9" fontId="6" fillId="6" borderId="14" xfId="0" applyNumberFormat="1" applyFont="1" applyFill="1" applyBorder="1" applyAlignment="1">
      <alignment horizontal="left" vertical="center" wrapText="1"/>
    </xf>
    <xf numFmtId="9" fontId="6" fillId="6" borderId="10" xfId="0" applyNumberFormat="1" applyFont="1" applyFill="1" applyBorder="1" applyAlignment="1">
      <alignment horizontal="left" vertical="center" wrapText="1"/>
    </xf>
    <xf numFmtId="0" fontId="8" fillId="9" borderId="45" xfId="0" applyFont="1" applyFill="1" applyBorder="1" applyAlignment="1">
      <alignment horizontal="left" vertical="center"/>
    </xf>
    <xf numFmtId="0" fontId="8" fillId="9" borderId="29" xfId="0" applyFont="1" applyFill="1" applyBorder="1" applyAlignment="1">
      <alignment horizontal="left" vertical="center"/>
    </xf>
    <xf numFmtId="0" fontId="8" fillId="9" borderId="46" xfId="0" applyFont="1" applyFill="1" applyBorder="1" applyAlignment="1">
      <alignment horizontal="left" vertical="center"/>
    </xf>
    <xf numFmtId="0" fontId="1" fillId="9" borderId="12" xfId="0" applyFont="1" applyFill="1" applyBorder="1" applyAlignment="1">
      <alignment horizontal="left" vertical="center"/>
    </xf>
    <xf numFmtId="0" fontId="1" fillId="9" borderId="14" xfId="0" applyFont="1" applyFill="1" applyBorder="1" applyAlignment="1">
      <alignment horizontal="left" vertical="center"/>
    </xf>
    <xf numFmtId="0" fontId="1" fillId="9" borderId="40" xfId="0" applyFont="1" applyFill="1" applyBorder="1" applyAlignment="1">
      <alignment horizontal="left" vertical="center"/>
    </xf>
    <xf numFmtId="0" fontId="6" fillId="6" borderId="13" xfId="1" applyFont="1" applyFill="1" applyBorder="1" applyAlignment="1">
      <alignment horizontal="left" vertical="center" wrapText="1"/>
    </xf>
    <xf numFmtId="9" fontId="0" fillId="6" borderId="55" xfId="0" applyNumberFormat="1" applyFill="1" applyBorder="1" applyAlignment="1">
      <alignment horizontal="center" vertical="center" wrapText="1"/>
    </xf>
    <xf numFmtId="0" fontId="0" fillId="6" borderId="55" xfId="0" applyFill="1" applyBorder="1" applyAlignment="1">
      <alignment horizontal="center" vertical="center" wrapText="1"/>
    </xf>
    <xf numFmtId="0" fontId="1" fillId="9" borderId="48" xfId="4" quotePrefix="1" applyFont="1" applyFill="1" applyBorder="1" applyAlignment="1">
      <alignment horizontal="center" vertical="center" wrapText="1"/>
    </xf>
    <xf numFmtId="0" fontId="1" fillId="9" borderId="49" xfId="4" quotePrefix="1" applyFont="1" applyFill="1" applyBorder="1" applyAlignment="1">
      <alignment horizontal="center" vertical="center" wrapText="1"/>
    </xf>
    <xf numFmtId="0" fontId="13" fillId="8" borderId="21" xfId="4" applyFont="1" applyFill="1" applyBorder="1" applyAlignment="1">
      <alignment horizontal="center" vertical="center" wrapText="1"/>
    </xf>
    <xf numFmtId="0" fontId="7" fillId="8" borderId="43" xfId="5" applyFont="1" applyFill="1" applyBorder="1" applyAlignment="1">
      <alignment horizontal="left" vertical="center" wrapText="1" readingOrder="1"/>
    </xf>
    <xf numFmtId="0" fontId="7" fillId="8" borderId="20" xfId="5" applyFont="1" applyFill="1" applyBorder="1" applyAlignment="1">
      <alignment horizontal="left" vertical="center" wrapText="1" readingOrder="1"/>
    </xf>
    <xf numFmtId="0" fontId="7" fillId="8" borderId="21" xfId="5" applyFont="1" applyFill="1" applyBorder="1" applyAlignment="1">
      <alignment horizontal="left" vertical="center" wrapText="1" readingOrder="1"/>
    </xf>
    <xf numFmtId="0" fontId="13" fillId="6" borderId="43" xfId="4" applyFont="1" applyFill="1" applyBorder="1" applyAlignment="1">
      <alignment horizontal="center" vertical="center" wrapText="1"/>
    </xf>
    <xf numFmtId="0" fontId="13" fillId="6" borderId="20" xfId="4" applyFont="1" applyFill="1" applyBorder="1" applyAlignment="1">
      <alignment horizontal="center" vertical="center" wrapText="1"/>
    </xf>
    <xf numFmtId="0" fontId="16" fillId="8" borderId="43" xfId="5" applyFont="1" applyFill="1" applyBorder="1" applyAlignment="1">
      <alignment horizontal="center" vertical="center" wrapText="1"/>
    </xf>
    <xf numFmtId="0" fontId="16" fillId="8" borderId="20" xfId="5" applyFont="1" applyFill="1" applyBorder="1" applyAlignment="1">
      <alignment horizontal="center" vertical="center" wrapText="1"/>
    </xf>
    <xf numFmtId="0" fontId="16" fillId="8" borderId="21" xfId="5" applyFont="1" applyFill="1" applyBorder="1" applyAlignment="1">
      <alignment horizontal="center" vertical="center" wrapText="1"/>
    </xf>
    <xf numFmtId="0" fontId="7" fillId="8" borderId="45" xfId="5" applyFont="1" applyFill="1" applyBorder="1" applyAlignment="1">
      <alignment horizontal="left" vertical="center" wrapText="1" readingOrder="1"/>
    </xf>
    <xf numFmtId="0" fontId="0" fillId="8" borderId="38" xfId="0" applyFill="1" applyBorder="1" applyAlignment="1">
      <alignment horizontal="left" vertical="center"/>
    </xf>
    <xf numFmtId="0" fontId="0" fillId="8" borderId="39" xfId="0" applyFill="1" applyBorder="1" applyAlignment="1">
      <alignment horizontal="left" vertical="center"/>
    </xf>
    <xf numFmtId="0" fontId="1" fillId="8" borderId="12" xfId="4" applyFont="1" applyFill="1" applyBorder="1" applyAlignment="1">
      <alignment horizontal="left" vertical="center"/>
    </xf>
    <xf numFmtId="0" fontId="1" fillId="8" borderId="10" xfId="4" applyFont="1" applyFill="1" applyBorder="1" applyAlignment="1">
      <alignment horizontal="left" vertical="center"/>
    </xf>
    <xf numFmtId="0" fontId="1" fillId="0" borderId="12" xfId="0" applyFont="1" applyBorder="1" applyAlignment="1">
      <alignment horizontal="left" vertical="center" wrapText="1"/>
    </xf>
    <xf numFmtId="0" fontId="1" fillId="0" borderId="40" xfId="0" applyFont="1" applyBorder="1" applyAlignment="1">
      <alignment horizontal="left" vertical="center" wrapText="1"/>
    </xf>
    <xf numFmtId="0" fontId="6" fillId="6" borderId="13" xfId="1" applyFont="1" applyFill="1" applyBorder="1" applyAlignment="1">
      <alignment horizontal="left" vertical="center"/>
    </xf>
    <xf numFmtId="0" fontId="6" fillId="6" borderId="42" xfId="1" applyFont="1" applyFill="1" applyBorder="1" applyAlignment="1">
      <alignment horizontal="left" vertical="center"/>
    </xf>
    <xf numFmtId="0" fontId="1" fillId="6" borderId="12" xfId="4" applyFont="1" applyFill="1" applyBorder="1" applyAlignment="1">
      <alignment horizontal="left" vertical="center" wrapText="1"/>
    </xf>
    <xf numFmtId="0" fontId="1" fillId="6" borderId="10" xfId="4" applyFont="1" applyFill="1" applyBorder="1" applyAlignment="1">
      <alignment horizontal="left" vertical="center" wrapText="1"/>
    </xf>
    <xf numFmtId="0" fontId="0" fillId="8" borderId="78" xfId="4" applyNumberFormat="1" applyFont="1" applyFill="1" applyBorder="1" applyAlignment="1">
      <alignment horizontal="center" vertical="center"/>
    </xf>
    <xf numFmtId="9" fontId="6" fillId="8" borderId="71" xfId="0" applyNumberFormat="1" applyFont="1" applyFill="1" applyBorder="1" applyAlignment="1">
      <alignment horizontal="center" vertical="center" wrapText="1"/>
    </xf>
    <xf numFmtId="9" fontId="6" fillId="8" borderId="72" xfId="0" applyNumberFormat="1" applyFont="1" applyFill="1" applyBorder="1" applyAlignment="1">
      <alignment horizontal="center" vertical="center" wrapText="1"/>
    </xf>
    <xf numFmtId="9" fontId="1" fillId="8" borderId="40" xfId="4" applyNumberFormat="1" applyFont="1" applyFill="1" applyBorder="1" applyAlignment="1">
      <alignment horizontal="center" vertical="center"/>
    </xf>
    <xf numFmtId="0" fontId="0" fillId="8" borderId="68" xfId="0" applyNumberFormat="1" applyFill="1" applyBorder="1" applyAlignment="1">
      <alignment horizontal="center" vertical="center"/>
    </xf>
    <xf numFmtId="0" fontId="0" fillId="8" borderId="77" xfId="0" applyNumberFormat="1" applyFill="1" applyBorder="1" applyAlignment="1">
      <alignment horizontal="center" vertical="center"/>
    </xf>
    <xf numFmtId="9" fontId="0" fillId="0" borderId="62" xfId="0" applyNumberFormat="1" applyBorder="1" applyAlignment="1">
      <alignment horizontal="center" vertical="center"/>
    </xf>
    <xf numFmtId="0" fontId="0" fillId="0" borderId="75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9" fontId="0" fillId="8" borderId="48" xfId="4" applyNumberFormat="1" applyFont="1" applyFill="1" applyBorder="1" applyAlignment="1">
      <alignment horizontal="center" vertical="center"/>
    </xf>
    <xf numFmtId="9" fontId="0" fillId="8" borderId="49" xfId="4" applyNumberFormat="1" applyFont="1" applyFill="1" applyBorder="1" applyAlignment="1">
      <alignment horizontal="center" vertical="center"/>
    </xf>
  </cellXfs>
  <cellStyles count="8">
    <cellStyle name="Comma" xfId="3" builtinId="3"/>
    <cellStyle name="Comma 2" xfId="6"/>
    <cellStyle name="Comma 3" xfId="7"/>
    <cellStyle name="Excel Built-in Normal" xfId="1"/>
    <cellStyle name="Normal" xfId="0" builtinId="0"/>
    <cellStyle name="Normal 2" xfId="5"/>
    <cellStyle name="Normal 4" xfId="4"/>
    <cellStyle name="Percent" xfId="2" builtinId="5"/>
  </cellStyles>
  <dxfs count="0"/>
  <tableStyles count="0" defaultTableStyle="TableStyleMedium2" defaultPivotStyle="PivotStyleLight16"/>
  <colors>
    <mruColors>
      <color rgb="FFFED9CE"/>
      <color rgb="FFF10F1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409575</xdr:colOff>
      <xdr:row>0</xdr:row>
      <xdr:rowOff>66675</xdr:rowOff>
    </xdr:from>
    <xdr:to>
      <xdr:col>5</xdr:col>
      <xdr:colOff>1238250</xdr:colOff>
      <xdr:row>1</xdr:row>
      <xdr:rowOff>352425</xdr:rowOff>
    </xdr:to>
    <xdr:pic>
      <xdr:nvPicPr>
        <xdr:cNvPr id="3074" name="Picture 2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06225" y="66675"/>
          <a:ext cx="828675" cy="714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409575</xdr:colOff>
      <xdr:row>0</xdr:row>
      <xdr:rowOff>66675</xdr:rowOff>
    </xdr:from>
    <xdr:to>
      <xdr:col>5</xdr:col>
      <xdr:colOff>1238250</xdr:colOff>
      <xdr:row>1</xdr:row>
      <xdr:rowOff>352425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24135" y="66675"/>
          <a:ext cx="828675" cy="3162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showGridLines="0" zoomScale="90" zoomScaleNormal="90" workbookViewId="0">
      <selection activeCell="C13" sqref="C13"/>
    </sheetView>
  </sheetViews>
  <sheetFormatPr defaultColWidth="8.7109375" defaultRowHeight="15" x14ac:dyDescent="0.25"/>
  <cols>
    <col min="1" max="1" width="14.7109375" style="1" customWidth="1"/>
    <col min="2" max="2" width="15.7109375" style="2" customWidth="1"/>
    <col min="3" max="3" width="39.85546875" style="1" customWidth="1"/>
    <col min="4" max="4" width="14.140625" style="1" customWidth="1"/>
    <col min="5" max="5" width="61.5703125" style="2" customWidth="1"/>
    <col min="6" max="6" width="19.42578125" style="1" customWidth="1"/>
    <col min="7" max="16384" width="8.7109375" style="1"/>
  </cols>
  <sheetData>
    <row r="1" spans="1:6" ht="33.75" customHeight="1" thickTop="1" x14ac:dyDescent="0.25">
      <c r="A1" s="258" t="s">
        <v>35</v>
      </c>
      <c r="B1" s="260" t="s">
        <v>36</v>
      </c>
      <c r="C1" s="261"/>
      <c r="D1" s="261"/>
      <c r="E1" s="261"/>
      <c r="F1" s="256"/>
    </row>
    <row r="2" spans="1:6" ht="31.5" customHeight="1" thickBot="1" x14ac:dyDescent="0.3">
      <c r="A2" s="259"/>
      <c r="B2" s="262"/>
      <c r="C2" s="263"/>
      <c r="D2" s="263"/>
      <c r="E2" s="263"/>
      <c r="F2" s="257"/>
    </row>
    <row r="3" spans="1:6" ht="8.25" customHeight="1" thickTop="1" thickBot="1" x14ac:dyDescent="0.3"/>
    <row r="4" spans="1:6" ht="15.75" customHeight="1" thickTop="1" x14ac:dyDescent="0.25">
      <c r="A4" s="264" t="s">
        <v>0</v>
      </c>
      <c r="B4" s="266" t="s">
        <v>1</v>
      </c>
      <c r="C4" s="268" t="s">
        <v>2</v>
      </c>
      <c r="D4" s="266" t="s">
        <v>3</v>
      </c>
      <c r="E4" s="266" t="s">
        <v>4</v>
      </c>
      <c r="F4" s="270" t="s">
        <v>5</v>
      </c>
    </row>
    <row r="5" spans="1:6" ht="15.75" customHeight="1" thickBot="1" x14ac:dyDescent="0.3">
      <c r="A5" s="265"/>
      <c r="B5" s="267"/>
      <c r="C5" s="269"/>
      <c r="D5" s="267"/>
      <c r="E5" s="267"/>
      <c r="F5" s="271"/>
    </row>
    <row r="6" spans="1:6" ht="29.45" customHeight="1" thickTop="1" x14ac:dyDescent="0.25">
      <c r="A6" s="248" t="s">
        <v>6</v>
      </c>
      <c r="B6" s="234" t="s">
        <v>38</v>
      </c>
      <c r="C6" s="54" t="s">
        <v>82</v>
      </c>
      <c r="D6" s="44" t="s">
        <v>106</v>
      </c>
      <c r="E6" s="236" t="s">
        <v>144</v>
      </c>
      <c r="F6" s="277" t="s">
        <v>134</v>
      </c>
    </row>
    <row r="7" spans="1:6" ht="46.15" customHeight="1" x14ac:dyDescent="0.25">
      <c r="A7" s="249"/>
      <c r="B7" s="235"/>
      <c r="C7" s="57" t="s">
        <v>83</v>
      </c>
      <c r="D7" s="58" t="s">
        <v>84</v>
      </c>
      <c r="E7" s="237"/>
      <c r="F7" s="278"/>
    </row>
    <row r="8" spans="1:6" ht="39.6" customHeight="1" x14ac:dyDescent="0.25">
      <c r="A8" s="249"/>
      <c r="B8" s="240" t="s">
        <v>7</v>
      </c>
      <c r="C8" s="45" t="s">
        <v>141</v>
      </c>
      <c r="D8" s="46" t="s">
        <v>135</v>
      </c>
      <c r="E8" s="47" t="s">
        <v>136</v>
      </c>
      <c r="F8" s="48" t="s">
        <v>86</v>
      </c>
    </row>
    <row r="9" spans="1:6" ht="24" customHeight="1" x14ac:dyDescent="0.25">
      <c r="A9" s="249"/>
      <c r="B9" s="240"/>
      <c r="C9" s="45" t="s">
        <v>142</v>
      </c>
      <c r="D9" s="49" t="s">
        <v>107</v>
      </c>
      <c r="E9" s="47" t="s">
        <v>77</v>
      </c>
      <c r="F9" s="48" t="s">
        <v>8</v>
      </c>
    </row>
    <row r="10" spans="1:6" ht="25.15" customHeight="1" x14ac:dyDescent="0.25">
      <c r="A10" s="249"/>
      <c r="B10" s="241" t="s">
        <v>39</v>
      </c>
      <c r="C10" s="45" t="s">
        <v>132</v>
      </c>
      <c r="D10" s="50" t="s">
        <v>108</v>
      </c>
      <c r="E10" s="288" t="s">
        <v>78</v>
      </c>
      <c r="F10" s="294" t="s">
        <v>121</v>
      </c>
    </row>
    <row r="11" spans="1:6" ht="26.45" customHeight="1" x14ac:dyDescent="0.25">
      <c r="A11" s="249"/>
      <c r="B11" s="242"/>
      <c r="C11" s="45" t="s">
        <v>133</v>
      </c>
      <c r="D11" s="50">
        <v>0.9</v>
      </c>
      <c r="E11" s="289"/>
      <c r="F11" s="278"/>
    </row>
    <row r="12" spans="1:6" ht="29.45" customHeight="1" x14ac:dyDescent="0.25">
      <c r="A12" s="250"/>
      <c r="B12" s="235"/>
      <c r="C12" s="45" t="s">
        <v>143</v>
      </c>
      <c r="D12" s="51" t="s">
        <v>56</v>
      </c>
      <c r="E12" s="47" t="s">
        <v>57</v>
      </c>
      <c r="F12" s="48" t="s">
        <v>110</v>
      </c>
    </row>
    <row r="13" spans="1:6" ht="25.9" customHeight="1" x14ac:dyDescent="0.25">
      <c r="A13" s="239" t="s">
        <v>17</v>
      </c>
      <c r="B13" s="253" t="s">
        <v>10</v>
      </c>
      <c r="C13" s="55" t="s">
        <v>46</v>
      </c>
      <c r="D13" s="12" t="s">
        <v>87</v>
      </c>
      <c r="E13" s="292" t="s">
        <v>118</v>
      </c>
      <c r="F13" s="295" t="s">
        <v>88</v>
      </c>
    </row>
    <row r="14" spans="1:6" ht="24.6" customHeight="1" x14ac:dyDescent="0.25">
      <c r="A14" s="239"/>
      <c r="B14" s="254"/>
      <c r="C14" s="55" t="s">
        <v>116</v>
      </c>
      <c r="D14" s="12" t="s">
        <v>137</v>
      </c>
      <c r="E14" s="293"/>
      <c r="F14" s="296"/>
    </row>
    <row r="15" spans="1:6" ht="27" customHeight="1" x14ac:dyDescent="0.25">
      <c r="A15" s="239"/>
      <c r="B15" s="254"/>
      <c r="C15" s="55" t="s">
        <v>11</v>
      </c>
      <c r="D15" s="12">
        <v>0</v>
      </c>
      <c r="E15" s="19" t="s">
        <v>51</v>
      </c>
      <c r="F15" s="24" t="s">
        <v>124</v>
      </c>
    </row>
    <row r="16" spans="1:6" ht="27" customHeight="1" x14ac:dyDescent="0.25">
      <c r="A16" s="239"/>
      <c r="B16" s="254"/>
      <c r="C16" s="55" t="s">
        <v>131</v>
      </c>
      <c r="D16" s="12">
        <v>0</v>
      </c>
      <c r="E16" s="19" t="s">
        <v>117</v>
      </c>
      <c r="F16" s="24" t="s">
        <v>122</v>
      </c>
    </row>
    <row r="17" spans="1:6" ht="40.9" customHeight="1" x14ac:dyDescent="0.25">
      <c r="A17" s="239"/>
      <c r="B17" s="255"/>
      <c r="C17" s="56" t="s">
        <v>48</v>
      </c>
      <c r="D17" s="64">
        <v>0</v>
      </c>
      <c r="E17" s="55" t="s">
        <v>52</v>
      </c>
      <c r="F17" s="24" t="s">
        <v>147</v>
      </c>
    </row>
    <row r="18" spans="1:6" ht="30.6" customHeight="1" x14ac:dyDescent="0.25">
      <c r="A18" s="239"/>
      <c r="B18" s="32" t="s">
        <v>40</v>
      </c>
      <c r="C18" s="55" t="s">
        <v>58</v>
      </c>
      <c r="D18" s="11" t="s">
        <v>59</v>
      </c>
      <c r="E18" s="13" t="s">
        <v>138</v>
      </c>
      <c r="F18" s="24" t="s">
        <v>85</v>
      </c>
    </row>
    <row r="19" spans="1:6" ht="30.6" customHeight="1" x14ac:dyDescent="0.25">
      <c r="A19" s="239"/>
      <c r="B19" s="32" t="s">
        <v>9</v>
      </c>
      <c r="C19" s="56" t="s">
        <v>60</v>
      </c>
      <c r="D19" s="23">
        <v>1</v>
      </c>
      <c r="E19" s="13" t="s">
        <v>61</v>
      </c>
      <c r="F19" s="24" t="s">
        <v>125</v>
      </c>
    </row>
    <row r="20" spans="1:6" ht="25.9" customHeight="1" x14ac:dyDescent="0.25">
      <c r="A20" s="238" t="s">
        <v>37</v>
      </c>
      <c r="B20" s="279" t="s">
        <v>12</v>
      </c>
      <c r="C20" s="251" t="s">
        <v>47</v>
      </c>
      <c r="D20" s="290">
        <v>4.0000000000000001E-3</v>
      </c>
      <c r="E20" s="251" t="s">
        <v>119</v>
      </c>
      <c r="F20" s="275" t="s">
        <v>139</v>
      </c>
    </row>
    <row r="21" spans="1:6" ht="25.15" customHeight="1" x14ac:dyDescent="0.25">
      <c r="A21" s="238"/>
      <c r="B21" s="281"/>
      <c r="C21" s="252"/>
      <c r="D21" s="291"/>
      <c r="E21" s="252"/>
      <c r="F21" s="276"/>
    </row>
    <row r="22" spans="1:6" ht="27" customHeight="1" x14ac:dyDescent="0.25">
      <c r="A22" s="238"/>
      <c r="B22" s="279" t="s">
        <v>41</v>
      </c>
      <c r="C22" s="3" t="s">
        <v>18</v>
      </c>
      <c r="D22" s="4" t="s">
        <v>62</v>
      </c>
      <c r="E22" s="37" t="s">
        <v>53</v>
      </c>
      <c r="F22" s="26" t="s">
        <v>140</v>
      </c>
    </row>
    <row r="23" spans="1:6" ht="25.9" customHeight="1" x14ac:dyDescent="0.25">
      <c r="A23" s="238"/>
      <c r="B23" s="280"/>
      <c r="C23" s="3" t="s">
        <v>91</v>
      </c>
      <c r="D23" s="14">
        <v>0.85</v>
      </c>
      <c r="E23" s="37" t="s">
        <v>75</v>
      </c>
      <c r="F23" s="36" t="s">
        <v>76</v>
      </c>
    </row>
    <row r="24" spans="1:6" ht="43.9" customHeight="1" x14ac:dyDescent="0.25">
      <c r="A24" s="238"/>
      <c r="B24" s="281"/>
      <c r="C24" s="3" t="s">
        <v>115</v>
      </c>
      <c r="D24" s="14">
        <v>1</v>
      </c>
      <c r="E24" s="37" t="s">
        <v>145</v>
      </c>
      <c r="F24" s="36" t="s">
        <v>120</v>
      </c>
    </row>
    <row r="25" spans="1:6" ht="22.15" customHeight="1" x14ac:dyDescent="0.25">
      <c r="A25" s="238"/>
      <c r="B25" s="279" t="s">
        <v>42</v>
      </c>
      <c r="C25" s="3" t="s">
        <v>96</v>
      </c>
      <c r="D25" s="21" t="s">
        <v>92</v>
      </c>
      <c r="E25" s="282" t="s">
        <v>101</v>
      </c>
      <c r="F25" s="275" t="s">
        <v>151</v>
      </c>
    </row>
    <row r="26" spans="1:6" ht="28.15" customHeight="1" x14ac:dyDescent="0.25">
      <c r="A26" s="238"/>
      <c r="B26" s="280"/>
      <c r="C26" s="3" t="s">
        <v>97</v>
      </c>
      <c r="D26" s="22" t="s">
        <v>93</v>
      </c>
      <c r="E26" s="283"/>
      <c r="F26" s="285"/>
    </row>
    <row r="27" spans="1:6" ht="23.45" customHeight="1" x14ac:dyDescent="0.25">
      <c r="A27" s="238"/>
      <c r="B27" s="280"/>
      <c r="C27" s="3" t="s">
        <v>98</v>
      </c>
      <c r="D27" s="22" t="s">
        <v>94</v>
      </c>
      <c r="E27" s="283"/>
      <c r="F27" s="285"/>
    </row>
    <row r="28" spans="1:6" ht="28.15" customHeight="1" x14ac:dyDescent="0.25">
      <c r="A28" s="238"/>
      <c r="B28" s="280"/>
      <c r="C28" s="3" t="s">
        <v>99</v>
      </c>
      <c r="D28" s="22" t="s">
        <v>95</v>
      </c>
      <c r="E28" s="283"/>
      <c r="F28" s="285"/>
    </row>
    <row r="29" spans="1:6" ht="28.15" customHeight="1" x14ac:dyDescent="0.25">
      <c r="A29" s="238"/>
      <c r="B29" s="281"/>
      <c r="C29" s="3" t="s">
        <v>102</v>
      </c>
      <c r="D29" s="22">
        <v>0</v>
      </c>
      <c r="E29" s="284"/>
      <c r="F29" s="276"/>
    </row>
    <row r="30" spans="1:6" ht="42" customHeight="1" x14ac:dyDescent="0.25">
      <c r="A30" s="238"/>
      <c r="B30" s="34" t="s">
        <v>43</v>
      </c>
      <c r="C30" s="33" t="s">
        <v>49</v>
      </c>
      <c r="D30" s="25" t="s">
        <v>50</v>
      </c>
      <c r="E30" s="31" t="s">
        <v>63</v>
      </c>
      <c r="F30" s="26" t="s">
        <v>123</v>
      </c>
    </row>
    <row r="31" spans="1:6" ht="27.6" customHeight="1" x14ac:dyDescent="0.25">
      <c r="A31" s="232" t="s">
        <v>105</v>
      </c>
      <c r="B31" s="243" t="s">
        <v>14</v>
      </c>
      <c r="C31" s="5" t="s">
        <v>128</v>
      </c>
      <c r="D31" s="27" t="s">
        <v>81</v>
      </c>
      <c r="E31" s="245" t="s">
        <v>129</v>
      </c>
      <c r="F31" s="272" t="s">
        <v>89</v>
      </c>
    </row>
    <row r="32" spans="1:6" ht="27" customHeight="1" x14ac:dyDescent="0.25">
      <c r="A32" s="232"/>
      <c r="B32" s="286"/>
      <c r="C32" s="5" t="s">
        <v>16</v>
      </c>
      <c r="D32" s="27">
        <v>0.75</v>
      </c>
      <c r="E32" s="246"/>
      <c r="F32" s="273"/>
    </row>
    <row r="33" spans="1:6" ht="28.15" customHeight="1" x14ac:dyDescent="0.25">
      <c r="A33" s="232"/>
      <c r="B33" s="286"/>
      <c r="C33" s="35" t="s">
        <v>64</v>
      </c>
      <c r="D33" s="27" t="s">
        <v>65</v>
      </c>
      <c r="E33" s="38" t="s">
        <v>66</v>
      </c>
      <c r="F33" s="273"/>
    </row>
    <row r="34" spans="1:6" ht="30.6" customHeight="1" x14ac:dyDescent="0.25">
      <c r="A34" s="232"/>
      <c r="B34" s="286"/>
      <c r="C34" s="35" t="s">
        <v>126</v>
      </c>
      <c r="D34" s="27">
        <v>1</v>
      </c>
      <c r="E34" s="38" t="s">
        <v>80</v>
      </c>
      <c r="F34" s="274"/>
    </row>
    <row r="35" spans="1:6" ht="30.6" customHeight="1" x14ac:dyDescent="0.25">
      <c r="A35" s="232"/>
      <c r="B35" s="287"/>
      <c r="C35" s="35" t="s">
        <v>103</v>
      </c>
      <c r="D35" s="27">
        <v>1</v>
      </c>
      <c r="E35" s="38" t="s">
        <v>104</v>
      </c>
      <c r="F35" s="65" t="s">
        <v>150</v>
      </c>
    </row>
    <row r="36" spans="1:6" ht="30.6" customHeight="1" x14ac:dyDescent="0.25">
      <c r="A36" s="232"/>
      <c r="B36" s="247" t="s">
        <v>44</v>
      </c>
      <c r="C36" s="5" t="s">
        <v>68</v>
      </c>
      <c r="D36" s="28" t="s">
        <v>127</v>
      </c>
      <c r="E36" s="20" t="s">
        <v>69</v>
      </c>
      <c r="F36" s="6" t="s">
        <v>54</v>
      </c>
    </row>
    <row r="37" spans="1:6" ht="30.6" customHeight="1" x14ac:dyDescent="0.25">
      <c r="A37" s="232"/>
      <c r="B37" s="247"/>
      <c r="C37" s="41" t="s">
        <v>13</v>
      </c>
      <c r="D37" s="39" t="s">
        <v>67</v>
      </c>
      <c r="E37" s="40" t="s">
        <v>100</v>
      </c>
      <c r="F37" s="6" t="s">
        <v>130</v>
      </c>
    </row>
    <row r="38" spans="1:6" ht="30.6" customHeight="1" x14ac:dyDescent="0.25">
      <c r="A38" s="232"/>
      <c r="B38" s="243" t="s">
        <v>45</v>
      </c>
      <c r="C38" s="5" t="s">
        <v>70</v>
      </c>
      <c r="D38" s="39" t="s">
        <v>67</v>
      </c>
      <c r="E38" s="42" t="s">
        <v>71</v>
      </c>
      <c r="F38" s="6" t="s">
        <v>90</v>
      </c>
    </row>
    <row r="39" spans="1:6" ht="30.6" customHeight="1" thickBot="1" x14ac:dyDescent="0.3">
      <c r="A39" s="233"/>
      <c r="B39" s="244"/>
      <c r="C39" s="29" t="s">
        <v>72</v>
      </c>
      <c r="D39" s="30" t="s">
        <v>73</v>
      </c>
      <c r="E39" s="43" t="s">
        <v>74</v>
      </c>
      <c r="F39" s="53" t="s">
        <v>79</v>
      </c>
    </row>
    <row r="40" spans="1:6" ht="32.25" customHeight="1" thickTop="1" x14ac:dyDescent="0.25">
      <c r="A40" s="7"/>
      <c r="B40" s="52"/>
      <c r="C40" s="7"/>
      <c r="D40" s="7"/>
      <c r="E40" s="7"/>
      <c r="F40" s="8" t="s">
        <v>55</v>
      </c>
    </row>
    <row r="41" spans="1:6" ht="32.25" customHeight="1" x14ac:dyDescent="0.25">
      <c r="A41" s="7"/>
      <c r="B41" s="52"/>
      <c r="C41" s="7"/>
      <c r="D41" s="7"/>
      <c r="E41" s="7"/>
      <c r="F41" s="8"/>
    </row>
    <row r="42" spans="1:6" ht="34.15" customHeight="1" x14ac:dyDescent="0.25">
      <c r="A42" s="7"/>
      <c r="B42" s="52"/>
      <c r="C42" s="7"/>
      <c r="D42" s="7"/>
      <c r="E42" s="7"/>
      <c r="F42" s="9" t="s">
        <v>112</v>
      </c>
    </row>
    <row r="43" spans="1:6" ht="17.25" customHeight="1" thickBot="1" x14ac:dyDescent="0.3">
      <c r="A43" s="7"/>
      <c r="B43" s="52"/>
      <c r="C43" s="7"/>
      <c r="D43" s="7"/>
      <c r="E43" s="7"/>
      <c r="F43" s="10" t="s">
        <v>113</v>
      </c>
    </row>
  </sheetData>
  <mergeCells count="37">
    <mergeCell ref="F31:F34"/>
    <mergeCell ref="F20:F21"/>
    <mergeCell ref="F6:F7"/>
    <mergeCell ref="B25:B29"/>
    <mergeCell ref="E25:E29"/>
    <mergeCell ref="F25:F29"/>
    <mergeCell ref="B31:B35"/>
    <mergeCell ref="B20:B21"/>
    <mergeCell ref="E10:E11"/>
    <mergeCell ref="C20:C21"/>
    <mergeCell ref="D20:D21"/>
    <mergeCell ref="B22:B24"/>
    <mergeCell ref="E13:E14"/>
    <mergeCell ref="F10:F11"/>
    <mergeCell ref="F13:F14"/>
    <mergeCell ref="F1:F2"/>
    <mergeCell ref="A1:A2"/>
    <mergeCell ref="B1:E2"/>
    <mergeCell ref="A4:A5"/>
    <mergeCell ref="B4:B5"/>
    <mergeCell ref="C4:C5"/>
    <mergeCell ref="D4:D5"/>
    <mergeCell ref="E4:E5"/>
    <mergeCell ref="F4:F5"/>
    <mergeCell ref="A31:A39"/>
    <mergeCell ref="B6:B7"/>
    <mergeCell ref="E6:E7"/>
    <mergeCell ref="A20:A30"/>
    <mergeCell ref="A13:A19"/>
    <mergeCell ref="B8:B9"/>
    <mergeCell ref="B10:B12"/>
    <mergeCell ref="B38:B39"/>
    <mergeCell ref="E31:E32"/>
    <mergeCell ref="B36:B37"/>
    <mergeCell ref="A6:A12"/>
    <mergeCell ref="E20:E21"/>
    <mergeCell ref="B13:B17"/>
  </mergeCells>
  <pageMargins left="0.15748031496062992" right="0.19685039370078741" top="0.23622047244094491" bottom="0.23622047244094491" header="0" footer="0"/>
  <pageSetup scale="75" orientation="landscape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topLeftCell="A12" workbookViewId="0">
      <selection activeCell="E13" sqref="E13:E14"/>
    </sheetView>
  </sheetViews>
  <sheetFormatPr defaultRowHeight="15" x14ac:dyDescent="0.25"/>
  <cols>
    <col min="1" max="1" width="14.7109375" customWidth="1"/>
    <col min="2" max="2" width="15.7109375" customWidth="1"/>
    <col min="3" max="3" width="39.85546875" customWidth="1"/>
    <col min="4" max="4" width="14.140625" customWidth="1"/>
    <col min="5" max="5" width="67.85546875" customWidth="1"/>
    <col min="6" max="6" width="19.42578125" customWidth="1"/>
  </cols>
  <sheetData>
    <row r="1" spans="1:6" ht="15" customHeight="1" thickTop="1" x14ac:dyDescent="0.25">
      <c r="A1" s="258" t="s">
        <v>35</v>
      </c>
      <c r="B1" s="260" t="s">
        <v>109</v>
      </c>
      <c r="C1" s="261"/>
      <c r="D1" s="261"/>
      <c r="E1" s="261"/>
      <c r="F1" s="256"/>
    </row>
    <row r="2" spans="1:6" ht="15" customHeight="1" thickBot="1" x14ac:dyDescent="0.3">
      <c r="A2" s="259"/>
      <c r="B2" s="262"/>
      <c r="C2" s="263"/>
      <c r="D2" s="263"/>
      <c r="E2" s="263"/>
      <c r="F2" s="257"/>
    </row>
    <row r="3" spans="1:6" ht="16.5" thickTop="1" thickBot="1" x14ac:dyDescent="0.3">
      <c r="A3" s="1"/>
      <c r="B3" s="2"/>
      <c r="C3" s="1"/>
      <c r="D3" s="1"/>
      <c r="E3" s="2"/>
      <c r="F3" s="1"/>
    </row>
    <row r="4" spans="1:6" ht="15.75" thickTop="1" x14ac:dyDescent="0.25">
      <c r="A4" s="264" t="s">
        <v>0</v>
      </c>
      <c r="B4" s="266" t="s">
        <v>1</v>
      </c>
      <c r="C4" s="268" t="s">
        <v>2</v>
      </c>
      <c r="D4" s="266" t="s">
        <v>3</v>
      </c>
      <c r="E4" s="266" t="s">
        <v>4</v>
      </c>
      <c r="F4" s="270" t="s">
        <v>5</v>
      </c>
    </row>
    <row r="5" spans="1:6" ht="15.75" thickBot="1" x14ac:dyDescent="0.3">
      <c r="A5" s="265"/>
      <c r="B5" s="267"/>
      <c r="C5" s="269"/>
      <c r="D5" s="267"/>
      <c r="E5" s="267"/>
      <c r="F5" s="271"/>
    </row>
    <row r="6" spans="1:6" ht="15" customHeight="1" thickTop="1" x14ac:dyDescent="0.25">
      <c r="A6" s="248" t="s">
        <v>6</v>
      </c>
      <c r="B6" s="234" t="s">
        <v>38</v>
      </c>
      <c r="C6" s="54" t="s">
        <v>82</v>
      </c>
      <c r="D6" s="44" t="s">
        <v>106</v>
      </c>
      <c r="E6" s="236" t="s">
        <v>144</v>
      </c>
      <c r="F6" s="297" t="s">
        <v>134</v>
      </c>
    </row>
    <row r="7" spans="1:6" ht="63" customHeight="1" x14ac:dyDescent="0.25">
      <c r="A7" s="249"/>
      <c r="B7" s="235"/>
      <c r="C7" s="57" t="s">
        <v>83</v>
      </c>
      <c r="D7" s="58" t="s">
        <v>84</v>
      </c>
      <c r="E7" s="237"/>
      <c r="F7" s="298"/>
    </row>
    <row r="8" spans="1:6" ht="54" customHeight="1" x14ac:dyDescent="0.25">
      <c r="A8" s="249"/>
      <c r="B8" s="240" t="s">
        <v>7</v>
      </c>
      <c r="C8" s="45" t="s">
        <v>141</v>
      </c>
      <c r="D8" s="46" t="s">
        <v>146</v>
      </c>
      <c r="E8" s="47" t="s">
        <v>149</v>
      </c>
      <c r="F8" s="71" t="s">
        <v>86</v>
      </c>
    </row>
    <row r="9" spans="1:6" ht="28.9" customHeight="1" x14ac:dyDescent="0.25">
      <c r="A9" s="249"/>
      <c r="B9" s="240"/>
      <c r="C9" s="45" t="s">
        <v>142</v>
      </c>
      <c r="D9" s="49" t="s">
        <v>107</v>
      </c>
      <c r="E9" s="47" t="s">
        <v>77</v>
      </c>
      <c r="F9" s="71" t="s">
        <v>8</v>
      </c>
    </row>
    <row r="10" spans="1:6" ht="14.45" customHeight="1" x14ac:dyDescent="0.25">
      <c r="A10" s="249"/>
      <c r="B10" s="241" t="s">
        <v>39</v>
      </c>
      <c r="C10" s="45" t="s">
        <v>132</v>
      </c>
      <c r="D10" s="50" t="s">
        <v>108</v>
      </c>
      <c r="E10" s="288" t="s">
        <v>78</v>
      </c>
      <c r="F10" s="299" t="s">
        <v>121</v>
      </c>
    </row>
    <row r="11" spans="1:6" ht="30" x14ac:dyDescent="0.25">
      <c r="A11" s="249"/>
      <c r="B11" s="242"/>
      <c r="C11" s="45" t="s">
        <v>133</v>
      </c>
      <c r="D11" s="50">
        <v>0.9</v>
      </c>
      <c r="E11" s="289"/>
      <c r="F11" s="298"/>
    </row>
    <row r="12" spans="1:6" ht="30" x14ac:dyDescent="0.25">
      <c r="A12" s="250"/>
      <c r="B12" s="235"/>
      <c r="C12" s="45" t="s">
        <v>143</v>
      </c>
      <c r="D12" s="51" t="s">
        <v>56</v>
      </c>
      <c r="E12" s="47" t="s">
        <v>57</v>
      </c>
      <c r="F12" s="71" t="s">
        <v>110</v>
      </c>
    </row>
    <row r="13" spans="1:6" x14ac:dyDescent="0.25">
      <c r="A13" s="300" t="s">
        <v>17</v>
      </c>
      <c r="B13" s="253" t="s">
        <v>10</v>
      </c>
      <c r="C13" s="55" t="s">
        <v>46</v>
      </c>
      <c r="D13" s="12" t="s">
        <v>87</v>
      </c>
      <c r="E13" s="292" t="s">
        <v>118</v>
      </c>
      <c r="F13" s="299" t="s">
        <v>88</v>
      </c>
    </row>
    <row r="14" spans="1:6" ht="44.25" customHeight="1" x14ac:dyDescent="0.25">
      <c r="A14" s="301"/>
      <c r="B14" s="254"/>
      <c r="C14" s="55" t="s">
        <v>116</v>
      </c>
      <c r="D14" s="12" t="s">
        <v>137</v>
      </c>
      <c r="E14" s="293"/>
      <c r="F14" s="298"/>
    </row>
    <row r="15" spans="1:6" ht="45" x14ac:dyDescent="0.25">
      <c r="A15" s="301"/>
      <c r="B15" s="254"/>
      <c r="C15" s="55" t="s">
        <v>11</v>
      </c>
      <c r="D15" s="12">
        <v>0</v>
      </c>
      <c r="E15" s="19" t="s">
        <v>51</v>
      </c>
      <c r="F15" s="71" t="s">
        <v>124</v>
      </c>
    </row>
    <row r="16" spans="1:6" x14ac:dyDescent="0.25">
      <c r="A16" s="301"/>
      <c r="B16" s="254"/>
      <c r="C16" s="55" t="s">
        <v>131</v>
      </c>
      <c r="D16" s="12">
        <v>0</v>
      </c>
      <c r="E16" s="19" t="s">
        <v>117</v>
      </c>
      <c r="F16" s="71" t="s">
        <v>122</v>
      </c>
    </row>
    <row r="17" spans="1:6" ht="45" x14ac:dyDescent="0.25">
      <c r="A17" s="302"/>
      <c r="B17" s="255"/>
      <c r="C17" s="56" t="s">
        <v>48</v>
      </c>
      <c r="D17" s="64">
        <v>0</v>
      </c>
      <c r="E17" s="55" t="s">
        <v>52</v>
      </c>
      <c r="F17" s="71" t="s">
        <v>147</v>
      </c>
    </row>
    <row r="18" spans="1:6" ht="33" customHeight="1" x14ac:dyDescent="0.25">
      <c r="A18" s="303" t="s">
        <v>111</v>
      </c>
      <c r="B18" s="34" t="s">
        <v>40</v>
      </c>
      <c r="C18" s="33" t="s">
        <v>58</v>
      </c>
      <c r="D18" s="59" t="s">
        <v>59</v>
      </c>
      <c r="E18" s="60" t="s">
        <v>138</v>
      </c>
      <c r="F18" s="71" t="s">
        <v>85</v>
      </c>
    </row>
    <row r="19" spans="1:6" ht="30" x14ac:dyDescent="0.25">
      <c r="A19" s="304"/>
      <c r="B19" s="34" t="s">
        <v>9</v>
      </c>
      <c r="C19" s="3" t="s">
        <v>60</v>
      </c>
      <c r="D19" s="61">
        <v>1</v>
      </c>
      <c r="E19" s="60" t="s">
        <v>61</v>
      </c>
      <c r="F19" s="71" t="s">
        <v>125</v>
      </c>
    </row>
    <row r="20" spans="1:6" ht="45" x14ac:dyDescent="0.25">
      <c r="A20" s="304"/>
      <c r="B20" s="34" t="s">
        <v>43</v>
      </c>
      <c r="C20" s="33" t="s">
        <v>49</v>
      </c>
      <c r="D20" s="25" t="s">
        <v>50</v>
      </c>
      <c r="E20" s="31" t="s">
        <v>63</v>
      </c>
      <c r="F20" s="71" t="s">
        <v>114</v>
      </c>
    </row>
    <row r="21" spans="1:6" x14ac:dyDescent="0.25">
      <c r="A21" s="304"/>
      <c r="B21" s="279" t="s">
        <v>42</v>
      </c>
      <c r="C21" s="3" t="s">
        <v>96</v>
      </c>
      <c r="D21" s="21" t="s">
        <v>92</v>
      </c>
      <c r="E21" s="306" t="s">
        <v>101</v>
      </c>
      <c r="F21" s="275" t="s">
        <v>152</v>
      </c>
    </row>
    <row r="22" spans="1:6" ht="30" x14ac:dyDescent="0.25">
      <c r="A22" s="304"/>
      <c r="B22" s="280"/>
      <c r="C22" s="3" t="s">
        <v>99</v>
      </c>
      <c r="D22" s="22" t="s">
        <v>95</v>
      </c>
      <c r="E22" s="307"/>
      <c r="F22" s="285"/>
    </row>
    <row r="23" spans="1:6" x14ac:dyDescent="0.25">
      <c r="A23" s="305"/>
      <c r="B23" s="280"/>
      <c r="C23" s="3" t="s">
        <v>102</v>
      </c>
      <c r="D23" s="22">
        <v>0</v>
      </c>
      <c r="E23" s="308"/>
      <c r="F23" s="276"/>
    </row>
    <row r="24" spans="1:6" x14ac:dyDescent="0.25">
      <c r="A24" s="232" t="s">
        <v>105</v>
      </c>
      <c r="B24" s="243" t="s">
        <v>14</v>
      </c>
      <c r="C24" s="5" t="s">
        <v>15</v>
      </c>
      <c r="D24" s="27" t="s">
        <v>81</v>
      </c>
      <c r="E24" s="245" t="s">
        <v>148</v>
      </c>
      <c r="F24" s="272" t="s">
        <v>89</v>
      </c>
    </row>
    <row r="25" spans="1:6" x14ac:dyDescent="0.25">
      <c r="A25" s="232"/>
      <c r="B25" s="286"/>
      <c r="C25" s="5" t="s">
        <v>16</v>
      </c>
      <c r="D25" s="27">
        <v>0.75</v>
      </c>
      <c r="E25" s="246"/>
      <c r="F25" s="273"/>
    </row>
    <row r="26" spans="1:6" ht="30" x14ac:dyDescent="0.25">
      <c r="A26" s="232"/>
      <c r="B26" s="286"/>
      <c r="C26" s="35" t="s">
        <v>64</v>
      </c>
      <c r="D26" s="27" t="s">
        <v>65</v>
      </c>
      <c r="E26" s="38" t="s">
        <v>66</v>
      </c>
      <c r="F26" s="273"/>
    </row>
    <row r="27" spans="1:6" ht="30" x14ac:dyDescent="0.25">
      <c r="A27" s="232"/>
      <c r="B27" s="286"/>
      <c r="C27" s="35" t="s">
        <v>126</v>
      </c>
      <c r="D27" s="27">
        <v>1</v>
      </c>
      <c r="E27" s="38" t="s">
        <v>80</v>
      </c>
      <c r="F27" s="274"/>
    </row>
    <row r="28" spans="1:6" ht="45" x14ac:dyDescent="0.25">
      <c r="A28" s="232"/>
      <c r="B28" s="287"/>
      <c r="C28" s="35" t="s">
        <v>103</v>
      </c>
      <c r="D28" s="27">
        <v>1</v>
      </c>
      <c r="E28" s="38" t="s">
        <v>104</v>
      </c>
      <c r="F28" s="65" t="s">
        <v>150</v>
      </c>
    </row>
    <row r="29" spans="1:6" ht="30" x14ac:dyDescent="0.25">
      <c r="A29" s="232"/>
      <c r="B29" s="247" t="s">
        <v>44</v>
      </c>
      <c r="C29" s="5" t="s">
        <v>68</v>
      </c>
      <c r="D29" s="28" t="s">
        <v>127</v>
      </c>
      <c r="E29" s="20" t="s">
        <v>69</v>
      </c>
      <c r="F29" s="6" t="s">
        <v>54</v>
      </c>
    </row>
    <row r="30" spans="1:6" ht="30" x14ac:dyDescent="0.25">
      <c r="A30" s="232"/>
      <c r="B30" s="247"/>
      <c r="C30" s="41" t="s">
        <v>13</v>
      </c>
      <c r="D30" s="39" t="s">
        <v>67</v>
      </c>
      <c r="E30" s="40" t="s">
        <v>100</v>
      </c>
      <c r="F30" s="6" t="s">
        <v>54</v>
      </c>
    </row>
    <row r="31" spans="1:6" ht="39.75" customHeight="1" thickBot="1" x14ac:dyDescent="0.3">
      <c r="A31" s="233"/>
      <c r="B31" s="62" t="s">
        <v>45</v>
      </c>
      <c r="C31" s="29" t="s">
        <v>70</v>
      </c>
      <c r="D31" s="30" t="s">
        <v>67</v>
      </c>
      <c r="E31" s="63" t="s">
        <v>71</v>
      </c>
      <c r="F31" s="53" t="s">
        <v>90</v>
      </c>
    </row>
    <row r="32" spans="1:6" ht="15.75" thickTop="1" x14ac:dyDescent="0.25"/>
  </sheetData>
  <mergeCells count="30">
    <mergeCell ref="A24:A31"/>
    <mergeCell ref="B24:B28"/>
    <mergeCell ref="E24:E25"/>
    <mergeCell ref="F24:F27"/>
    <mergeCell ref="B29:B30"/>
    <mergeCell ref="A13:A17"/>
    <mergeCell ref="B13:B17"/>
    <mergeCell ref="E13:E14"/>
    <mergeCell ref="F13:F14"/>
    <mergeCell ref="A18:A23"/>
    <mergeCell ref="E21:E23"/>
    <mergeCell ref="F21:F23"/>
    <mergeCell ref="B21:B23"/>
    <mergeCell ref="A6:A12"/>
    <mergeCell ref="B6:B7"/>
    <mergeCell ref="E6:E7"/>
    <mergeCell ref="F6:F7"/>
    <mergeCell ref="B8:B9"/>
    <mergeCell ref="B10:B12"/>
    <mergeCell ref="E10:E11"/>
    <mergeCell ref="F10:F11"/>
    <mergeCell ref="A1:A2"/>
    <mergeCell ref="B1:E2"/>
    <mergeCell ref="F1:F2"/>
    <mergeCell ref="A4:A5"/>
    <mergeCell ref="B4:B5"/>
    <mergeCell ref="C4:C5"/>
    <mergeCell ref="D4:D5"/>
    <mergeCell ref="E4:E5"/>
    <mergeCell ref="F4:F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70"/>
  <sheetViews>
    <sheetView tabSelected="1" topLeftCell="E1" zoomScale="110" zoomScaleNormal="110" workbookViewId="0">
      <selection activeCell="N24" sqref="N24"/>
    </sheetView>
  </sheetViews>
  <sheetFormatPr defaultRowHeight="15" x14ac:dyDescent="0.25"/>
  <cols>
    <col min="2" max="2" width="12.85546875" customWidth="1"/>
    <col min="3" max="3" width="18.7109375" customWidth="1"/>
    <col min="4" max="4" width="58.85546875" customWidth="1"/>
    <col min="5" max="5" width="55.85546875" customWidth="1"/>
    <col min="6" max="6" width="42.7109375" customWidth="1"/>
    <col min="7" max="7" width="10.5703125" customWidth="1"/>
    <col min="8" max="8" width="17.140625" style="106" customWidth="1"/>
    <col min="9" max="9" width="14.5703125" style="106" bestFit="1" customWidth="1"/>
    <col min="10" max="10" width="7.140625" style="106" bestFit="1" customWidth="1"/>
    <col min="11" max="11" width="9.7109375" style="106" customWidth="1"/>
    <col min="12" max="12" width="13.7109375" style="106" bestFit="1" customWidth="1"/>
    <col min="13" max="13" width="7.140625" style="106" customWidth="1"/>
    <col min="14" max="14" width="64.140625" customWidth="1"/>
  </cols>
  <sheetData>
    <row r="2" spans="2:14" ht="15.75" thickBot="1" x14ac:dyDescent="0.3"/>
    <row r="3" spans="2:14" ht="24" customHeight="1" x14ac:dyDescent="0.25">
      <c r="B3" s="443" t="s">
        <v>216</v>
      </c>
      <c r="C3" s="444"/>
      <c r="D3" s="444"/>
      <c r="E3" s="444"/>
      <c r="F3" s="444"/>
      <c r="G3" s="444"/>
      <c r="H3" s="444"/>
      <c r="I3" s="444"/>
      <c r="J3" s="444"/>
      <c r="K3" s="444"/>
      <c r="L3" s="444"/>
      <c r="M3" s="444"/>
      <c r="N3" s="445"/>
    </row>
    <row r="4" spans="2:14" ht="24" customHeight="1" thickBot="1" x14ac:dyDescent="0.3">
      <c r="B4" s="446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8"/>
    </row>
    <row r="5" spans="2:14" ht="15.75" thickBot="1" x14ac:dyDescent="0.3">
      <c r="B5" s="67"/>
      <c r="C5" s="66"/>
      <c r="D5" s="66"/>
      <c r="E5" s="68"/>
      <c r="F5" s="69"/>
      <c r="G5" s="69"/>
      <c r="H5" s="69"/>
      <c r="I5" s="69"/>
      <c r="J5" s="69"/>
      <c r="K5" s="69"/>
      <c r="L5" s="69"/>
      <c r="M5" s="69"/>
      <c r="N5" s="69"/>
    </row>
    <row r="6" spans="2:14" ht="15.75" customHeight="1" x14ac:dyDescent="0.25">
      <c r="B6" s="449" t="s">
        <v>0</v>
      </c>
      <c r="C6" s="452" t="s">
        <v>153</v>
      </c>
      <c r="D6" s="453"/>
      <c r="E6" s="449" t="s">
        <v>2</v>
      </c>
      <c r="F6" s="449" t="s">
        <v>3</v>
      </c>
      <c r="G6" s="456" t="s">
        <v>199</v>
      </c>
      <c r="H6" s="337" t="s">
        <v>295</v>
      </c>
      <c r="I6" s="338"/>
      <c r="J6" s="339"/>
      <c r="K6" s="337" t="s">
        <v>302</v>
      </c>
      <c r="L6" s="338"/>
      <c r="M6" s="339"/>
      <c r="N6" s="459" t="s">
        <v>154</v>
      </c>
    </row>
    <row r="7" spans="2:14" ht="15" customHeight="1" thickBot="1" x14ac:dyDescent="0.3">
      <c r="B7" s="450"/>
      <c r="C7" s="454"/>
      <c r="D7" s="455"/>
      <c r="E7" s="450"/>
      <c r="F7" s="450"/>
      <c r="G7" s="457"/>
      <c r="H7" s="340"/>
      <c r="I7" s="341"/>
      <c r="J7" s="342"/>
      <c r="K7" s="340"/>
      <c r="L7" s="341"/>
      <c r="M7" s="342"/>
      <c r="N7" s="460"/>
    </row>
    <row r="8" spans="2:14" ht="15.75" thickBot="1" x14ac:dyDescent="0.3">
      <c r="B8" s="451"/>
      <c r="C8" s="128" t="s">
        <v>164</v>
      </c>
      <c r="D8" s="121" t="s">
        <v>165</v>
      </c>
      <c r="E8" s="451"/>
      <c r="F8" s="451"/>
      <c r="G8" s="458"/>
      <c r="H8" s="224" t="s">
        <v>3</v>
      </c>
      <c r="I8" s="225" t="s">
        <v>281</v>
      </c>
      <c r="J8" s="226" t="s">
        <v>293</v>
      </c>
      <c r="K8" s="224" t="s">
        <v>3</v>
      </c>
      <c r="L8" s="227" t="s">
        <v>281</v>
      </c>
      <c r="M8" s="226" t="s">
        <v>293</v>
      </c>
      <c r="N8" s="461"/>
    </row>
    <row r="9" spans="2:14" ht="15" customHeight="1" thickTop="1" x14ac:dyDescent="0.25">
      <c r="B9" s="462" t="s">
        <v>6</v>
      </c>
      <c r="C9" s="464" t="s">
        <v>38</v>
      </c>
      <c r="D9" s="465" t="s">
        <v>262</v>
      </c>
      <c r="E9" s="467" t="s">
        <v>244</v>
      </c>
      <c r="F9" s="468" t="s">
        <v>247</v>
      </c>
      <c r="G9" s="402">
        <v>0.1</v>
      </c>
      <c r="H9" s="394" t="s">
        <v>298</v>
      </c>
      <c r="I9" s="316" t="s">
        <v>310</v>
      </c>
      <c r="J9" s="318">
        <f>939/7500</f>
        <v>0.12520000000000001</v>
      </c>
      <c r="K9" s="344" t="s">
        <v>307</v>
      </c>
      <c r="L9" s="313" t="s">
        <v>311</v>
      </c>
      <c r="M9" s="318">
        <f>953.8/2000</f>
        <v>0.47689999999999999</v>
      </c>
      <c r="N9" s="95" t="s">
        <v>181</v>
      </c>
    </row>
    <row r="10" spans="2:14" ht="12" customHeight="1" x14ac:dyDescent="0.25">
      <c r="B10" s="462"/>
      <c r="C10" s="464"/>
      <c r="D10" s="466"/>
      <c r="E10" s="467"/>
      <c r="F10" s="468"/>
      <c r="G10" s="402"/>
      <c r="H10" s="394"/>
      <c r="I10" s="316"/>
      <c r="J10" s="318"/>
      <c r="K10" s="344"/>
      <c r="L10" s="313"/>
      <c r="M10" s="318"/>
      <c r="N10" s="194" t="s">
        <v>207</v>
      </c>
    </row>
    <row r="11" spans="2:14" ht="12" customHeight="1" x14ac:dyDescent="0.25">
      <c r="B11" s="462"/>
      <c r="C11" s="464"/>
      <c r="D11" s="466"/>
      <c r="E11" s="467"/>
      <c r="F11" s="468"/>
      <c r="G11" s="402"/>
      <c r="H11" s="394"/>
      <c r="I11" s="316"/>
      <c r="J11" s="318"/>
      <c r="K11" s="344"/>
      <c r="L11" s="313"/>
      <c r="M11" s="318"/>
      <c r="N11" s="91" t="s">
        <v>250</v>
      </c>
    </row>
    <row r="12" spans="2:14" ht="12.75" customHeight="1" x14ac:dyDescent="0.25">
      <c r="B12" s="462"/>
      <c r="C12" s="464"/>
      <c r="D12" s="466"/>
      <c r="E12" s="376"/>
      <c r="F12" s="469"/>
      <c r="G12" s="403"/>
      <c r="H12" s="395"/>
      <c r="I12" s="317"/>
      <c r="J12" s="319"/>
      <c r="K12" s="345"/>
      <c r="L12" s="314"/>
      <c r="M12" s="319"/>
      <c r="N12" s="194" t="s">
        <v>215</v>
      </c>
    </row>
    <row r="13" spans="2:14" ht="12.75" customHeight="1" x14ac:dyDescent="0.25">
      <c r="B13" s="462"/>
      <c r="C13" s="464"/>
      <c r="D13" s="466"/>
      <c r="E13" s="407" t="s">
        <v>263</v>
      </c>
      <c r="F13" s="410" t="s">
        <v>264</v>
      </c>
      <c r="G13" s="401">
        <v>0.09</v>
      </c>
      <c r="H13" s="396" t="s">
        <v>300</v>
      </c>
      <c r="I13" s="315" t="s">
        <v>301</v>
      </c>
      <c r="J13" s="355">
        <f>546/254.6</f>
        <v>2.1445404556166534</v>
      </c>
      <c r="K13" s="346" t="s">
        <v>306</v>
      </c>
      <c r="L13" s="315" t="s">
        <v>308</v>
      </c>
      <c r="M13" s="320">
        <f>1.134/2.569</f>
        <v>0.44141689373296999</v>
      </c>
      <c r="N13" s="195" t="s">
        <v>265</v>
      </c>
    </row>
    <row r="14" spans="2:14" ht="12.75" customHeight="1" x14ac:dyDescent="0.25">
      <c r="B14" s="462"/>
      <c r="C14" s="464"/>
      <c r="D14" s="466"/>
      <c r="E14" s="412"/>
      <c r="F14" s="411"/>
      <c r="G14" s="402"/>
      <c r="H14" s="394"/>
      <c r="I14" s="316"/>
      <c r="J14" s="356"/>
      <c r="K14" s="344"/>
      <c r="L14" s="316"/>
      <c r="M14" s="318"/>
      <c r="N14" s="196" t="s">
        <v>266</v>
      </c>
    </row>
    <row r="15" spans="2:14" ht="12.75" customHeight="1" x14ac:dyDescent="0.25">
      <c r="B15" s="462"/>
      <c r="C15" s="464"/>
      <c r="D15" s="466"/>
      <c r="E15" s="412"/>
      <c r="F15" s="411"/>
      <c r="G15" s="402"/>
      <c r="H15" s="394"/>
      <c r="I15" s="316"/>
      <c r="J15" s="356"/>
      <c r="K15" s="344"/>
      <c r="L15" s="316"/>
      <c r="M15" s="318"/>
      <c r="N15" s="197" t="s">
        <v>267</v>
      </c>
    </row>
    <row r="16" spans="2:14" ht="12.75" customHeight="1" x14ac:dyDescent="0.25">
      <c r="B16" s="462"/>
      <c r="C16" s="464"/>
      <c r="D16" s="466"/>
      <c r="E16" s="412"/>
      <c r="F16" s="411"/>
      <c r="G16" s="402"/>
      <c r="H16" s="394"/>
      <c r="I16" s="316"/>
      <c r="J16" s="356"/>
      <c r="K16" s="344"/>
      <c r="L16" s="316"/>
      <c r="M16" s="318"/>
      <c r="N16" s="196" t="s">
        <v>268</v>
      </c>
    </row>
    <row r="17" spans="2:14" ht="12.75" customHeight="1" x14ac:dyDescent="0.25">
      <c r="B17" s="462"/>
      <c r="C17" s="464"/>
      <c r="D17" s="466"/>
      <c r="E17" s="412"/>
      <c r="F17" s="411"/>
      <c r="G17" s="403"/>
      <c r="H17" s="395"/>
      <c r="I17" s="317"/>
      <c r="J17" s="357"/>
      <c r="K17" s="345"/>
      <c r="L17" s="317"/>
      <c r="M17" s="319"/>
      <c r="N17" s="198" t="s">
        <v>269</v>
      </c>
    </row>
    <row r="18" spans="2:14" ht="18" customHeight="1" x14ac:dyDescent="0.25">
      <c r="B18" s="462"/>
      <c r="C18" s="464"/>
      <c r="D18" s="466"/>
      <c r="E18" s="92" t="s">
        <v>245</v>
      </c>
      <c r="F18" s="93" t="s">
        <v>248</v>
      </c>
      <c r="G18" s="148">
        <v>0.08</v>
      </c>
      <c r="H18" s="159" t="s">
        <v>297</v>
      </c>
      <c r="I18" s="140" t="s">
        <v>309</v>
      </c>
      <c r="J18" s="160">
        <v>0.65500000000000003</v>
      </c>
      <c r="K18" s="208" t="s">
        <v>305</v>
      </c>
      <c r="L18" s="140" t="s">
        <v>303</v>
      </c>
      <c r="M18" s="209">
        <f>112/122</f>
        <v>0.91803278688524592</v>
      </c>
      <c r="N18" s="194" t="s">
        <v>204</v>
      </c>
    </row>
    <row r="19" spans="2:14" ht="19.5" customHeight="1" x14ac:dyDescent="0.25">
      <c r="B19" s="462"/>
      <c r="C19" s="464"/>
      <c r="D19" s="393"/>
      <c r="E19" s="92" t="s">
        <v>246</v>
      </c>
      <c r="F19" s="94" t="s">
        <v>249</v>
      </c>
      <c r="G19" s="149">
        <v>0.08</v>
      </c>
      <c r="H19" s="161" t="s">
        <v>296</v>
      </c>
      <c r="I19" s="141" t="s">
        <v>304</v>
      </c>
      <c r="J19" s="162">
        <v>0.40799999999999997</v>
      </c>
      <c r="K19" s="210" t="s">
        <v>296</v>
      </c>
      <c r="L19" s="141" t="s">
        <v>312</v>
      </c>
      <c r="M19" s="211">
        <f>24.45/51.56</f>
        <v>0.47420480993017838</v>
      </c>
      <c r="N19" s="95" t="s">
        <v>184</v>
      </c>
    </row>
    <row r="20" spans="2:14" s="106" customFormat="1" ht="19.5" customHeight="1" x14ac:dyDescent="0.25">
      <c r="B20" s="462"/>
      <c r="C20" s="464"/>
      <c r="D20" s="404" t="s">
        <v>276</v>
      </c>
      <c r="E20" s="406" t="s">
        <v>277</v>
      </c>
      <c r="F20" s="408" t="s">
        <v>280</v>
      </c>
      <c r="G20" s="401">
        <v>0.02</v>
      </c>
      <c r="H20" s="515">
        <v>1</v>
      </c>
      <c r="I20" s="343"/>
      <c r="J20" s="163"/>
      <c r="K20" s="347"/>
      <c r="L20" s="113"/>
      <c r="M20" s="321"/>
      <c r="N20" s="199" t="s">
        <v>278</v>
      </c>
    </row>
    <row r="21" spans="2:14" s="106" customFormat="1" ht="33.75" customHeight="1" x14ac:dyDescent="0.25">
      <c r="B21" s="462"/>
      <c r="C21" s="464"/>
      <c r="D21" s="405"/>
      <c r="E21" s="407"/>
      <c r="F21" s="409"/>
      <c r="G21" s="403"/>
      <c r="H21" s="516"/>
      <c r="I21" s="343"/>
      <c r="J21" s="164"/>
      <c r="K21" s="348"/>
      <c r="L21" s="137"/>
      <c r="M21" s="322"/>
      <c r="N21" s="200" t="s">
        <v>279</v>
      </c>
    </row>
    <row r="22" spans="2:14" ht="18.75" customHeight="1" x14ac:dyDescent="0.25">
      <c r="B22" s="462"/>
      <c r="C22" s="464"/>
      <c r="D22" s="392" t="s">
        <v>162</v>
      </c>
      <c r="E22" s="92" t="s">
        <v>191</v>
      </c>
      <c r="F22" s="93" t="s">
        <v>214</v>
      </c>
      <c r="G22" s="148">
        <v>0.05</v>
      </c>
      <c r="H22" s="165">
        <v>1</v>
      </c>
      <c r="I22" s="135">
        <v>1</v>
      </c>
      <c r="J22" s="166">
        <v>1</v>
      </c>
      <c r="K22" s="212">
        <v>1</v>
      </c>
      <c r="L22" s="135">
        <v>1</v>
      </c>
      <c r="M22" s="166">
        <v>1</v>
      </c>
      <c r="N22" s="194" t="s">
        <v>208</v>
      </c>
    </row>
    <row r="23" spans="2:14" ht="25.5" customHeight="1" x14ac:dyDescent="0.25">
      <c r="B23" s="462"/>
      <c r="C23" s="464"/>
      <c r="D23" s="393"/>
      <c r="E23" s="96" t="s">
        <v>205</v>
      </c>
      <c r="F23" s="93" t="s">
        <v>198</v>
      </c>
      <c r="G23" s="148">
        <v>0.02</v>
      </c>
      <c r="H23" s="165">
        <v>0</v>
      </c>
      <c r="I23" s="135"/>
      <c r="J23" s="167"/>
      <c r="K23" s="212"/>
      <c r="L23" s="135"/>
      <c r="M23" s="167"/>
      <c r="N23" s="194" t="s">
        <v>209</v>
      </c>
    </row>
    <row r="24" spans="2:14" ht="17.25" customHeight="1" x14ac:dyDescent="0.25">
      <c r="B24" s="462"/>
      <c r="C24" s="492" t="s">
        <v>7</v>
      </c>
      <c r="D24" s="392" t="s">
        <v>163</v>
      </c>
      <c r="E24" s="375" t="s">
        <v>188</v>
      </c>
      <c r="F24" s="470" t="s">
        <v>210</v>
      </c>
      <c r="G24" s="399">
        <v>0.02</v>
      </c>
      <c r="H24" s="397">
        <v>0.95</v>
      </c>
      <c r="I24" s="363" t="s">
        <v>313</v>
      </c>
      <c r="J24" s="358">
        <v>0.27</v>
      </c>
      <c r="K24" s="213"/>
      <c r="L24" s="363" t="s">
        <v>314</v>
      </c>
      <c r="M24" s="358">
        <v>0.35</v>
      </c>
      <c r="N24" s="97" t="s">
        <v>200</v>
      </c>
    </row>
    <row r="25" spans="2:14" ht="17.25" customHeight="1" x14ac:dyDescent="0.25">
      <c r="B25" s="462"/>
      <c r="C25" s="493"/>
      <c r="D25" s="393"/>
      <c r="E25" s="376"/>
      <c r="F25" s="469"/>
      <c r="G25" s="400"/>
      <c r="H25" s="398"/>
      <c r="I25" s="364"/>
      <c r="J25" s="359"/>
      <c r="K25" s="214"/>
      <c r="L25" s="364"/>
      <c r="M25" s="359"/>
      <c r="N25" s="97" t="s">
        <v>211</v>
      </c>
    </row>
    <row r="26" spans="2:14" ht="21.75" customHeight="1" x14ac:dyDescent="0.25">
      <c r="B26" s="462"/>
      <c r="C26" s="471" t="s">
        <v>156</v>
      </c>
      <c r="D26" s="122" t="s">
        <v>163</v>
      </c>
      <c r="E26" s="98" t="s">
        <v>187</v>
      </c>
      <c r="F26" s="99" t="s">
        <v>259</v>
      </c>
      <c r="G26" s="150">
        <v>0.02</v>
      </c>
      <c r="H26" s="168">
        <v>0.95</v>
      </c>
      <c r="I26" s="118" t="s">
        <v>317</v>
      </c>
      <c r="J26" s="169">
        <v>0.6</v>
      </c>
      <c r="K26" s="215"/>
      <c r="L26" s="118" t="s">
        <v>316</v>
      </c>
      <c r="M26" s="169">
        <v>0.95</v>
      </c>
      <c r="N26" s="97" t="s">
        <v>201</v>
      </c>
    </row>
    <row r="27" spans="2:14" ht="21" customHeight="1" x14ac:dyDescent="0.25">
      <c r="B27" s="462"/>
      <c r="C27" s="472"/>
      <c r="D27" s="483" t="s">
        <v>196</v>
      </c>
      <c r="E27" s="486" t="s">
        <v>197</v>
      </c>
      <c r="F27" s="375" t="s">
        <v>239</v>
      </c>
      <c r="G27" s="377">
        <v>0.02</v>
      </c>
      <c r="H27" s="384">
        <v>1</v>
      </c>
      <c r="I27" s="333">
        <v>1</v>
      </c>
      <c r="J27" s="335">
        <v>1</v>
      </c>
      <c r="K27" s="335">
        <v>1</v>
      </c>
      <c r="L27" s="335">
        <v>1</v>
      </c>
      <c r="M27" s="523">
        <v>1</v>
      </c>
      <c r="N27" s="105" t="s">
        <v>192</v>
      </c>
    </row>
    <row r="28" spans="2:14" ht="21" customHeight="1" thickBot="1" x14ac:dyDescent="0.3">
      <c r="B28" s="462"/>
      <c r="C28" s="472"/>
      <c r="D28" s="484"/>
      <c r="E28" s="487"/>
      <c r="F28" s="376"/>
      <c r="G28" s="377"/>
      <c r="H28" s="385"/>
      <c r="I28" s="386"/>
      <c r="J28" s="360"/>
      <c r="K28" s="360"/>
      <c r="L28" s="360"/>
      <c r="M28" s="524"/>
      <c r="N28" s="100" t="s">
        <v>193</v>
      </c>
    </row>
    <row r="29" spans="2:14" ht="21" customHeight="1" thickBot="1" x14ac:dyDescent="0.3">
      <c r="B29" s="463"/>
      <c r="C29" s="473"/>
      <c r="D29" s="485"/>
      <c r="E29" s="488"/>
      <c r="F29" s="101" t="s">
        <v>242</v>
      </c>
      <c r="G29" s="151">
        <v>0.02</v>
      </c>
      <c r="H29" s="170">
        <v>45</v>
      </c>
      <c r="I29" s="117">
        <v>45</v>
      </c>
      <c r="J29" s="171">
        <v>1</v>
      </c>
      <c r="K29" s="170">
        <v>45</v>
      </c>
      <c r="L29" s="117">
        <v>45</v>
      </c>
      <c r="M29" s="171">
        <v>1</v>
      </c>
      <c r="N29" s="105" t="s">
        <v>192</v>
      </c>
    </row>
    <row r="30" spans="2:14" ht="24.75" customHeight="1" x14ac:dyDescent="0.25">
      <c r="B30" s="449" t="s">
        <v>17</v>
      </c>
      <c r="C30" s="495" t="s">
        <v>10</v>
      </c>
      <c r="D30" s="503" t="s">
        <v>166</v>
      </c>
      <c r="E30" s="429" t="s">
        <v>190</v>
      </c>
      <c r="F30" s="504" t="s">
        <v>258</v>
      </c>
      <c r="G30" s="382">
        <v>0.03</v>
      </c>
      <c r="H30" s="323" t="s">
        <v>299</v>
      </c>
      <c r="I30" s="387"/>
      <c r="J30" s="361"/>
      <c r="K30" s="349"/>
      <c r="L30" s="147"/>
      <c r="M30" s="217"/>
      <c r="N30" s="201" t="s">
        <v>194</v>
      </c>
    </row>
    <row r="31" spans="2:14" x14ac:dyDescent="0.25">
      <c r="B31" s="450"/>
      <c r="C31" s="496"/>
      <c r="D31" s="432"/>
      <c r="E31" s="438"/>
      <c r="F31" s="505"/>
      <c r="G31" s="383"/>
      <c r="H31" s="324"/>
      <c r="I31" s="388"/>
      <c r="J31" s="362"/>
      <c r="K31" s="350"/>
      <c r="L31" s="139"/>
      <c r="M31" s="218"/>
      <c r="N31" s="76" t="s">
        <v>195</v>
      </c>
    </row>
    <row r="32" spans="2:14" x14ac:dyDescent="0.25">
      <c r="B32" s="450"/>
      <c r="C32" s="496"/>
      <c r="D32" s="123" t="s">
        <v>167</v>
      </c>
      <c r="E32" s="79" t="s">
        <v>11</v>
      </c>
      <c r="F32" s="73">
        <v>0</v>
      </c>
      <c r="G32" s="152">
        <v>0.02</v>
      </c>
      <c r="H32" s="170">
        <v>0</v>
      </c>
      <c r="I32" s="117">
        <v>0</v>
      </c>
      <c r="J32" s="171">
        <v>1</v>
      </c>
      <c r="K32" s="216">
        <v>0</v>
      </c>
      <c r="L32" s="117">
        <v>0</v>
      </c>
      <c r="M32" s="172"/>
      <c r="N32" s="76" t="s">
        <v>159</v>
      </c>
    </row>
    <row r="33" spans="2:14" x14ac:dyDescent="0.25">
      <c r="B33" s="450"/>
      <c r="C33" s="496"/>
      <c r="D33" s="503" t="s">
        <v>186</v>
      </c>
      <c r="E33" s="429" t="s">
        <v>131</v>
      </c>
      <c r="F33" s="506">
        <v>0</v>
      </c>
      <c r="G33" s="380">
        <v>0.02</v>
      </c>
      <c r="H33" s="351">
        <v>0</v>
      </c>
      <c r="I33" s="369">
        <v>0</v>
      </c>
      <c r="J33" s="365">
        <v>1</v>
      </c>
      <c r="K33" s="367">
        <v>0</v>
      </c>
      <c r="L33" s="369">
        <v>0</v>
      </c>
      <c r="M33" s="173"/>
      <c r="N33" s="76" t="s">
        <v>238</v>
      </c>
    </row>
    <row r="34" spans="2:14" ht="18.75" customHeight="1" x14ac:dyDescent="0.25">
      <c r="B34" s="450"/>
      <c r="C34" s="496"/>
      <c r="D34" s="432"/>
      <c r="E34" s="438"/>
      <c r="F34" s="507"/>
      <c r="G34" s="381"/>
      <c r="H34" s="352"/>
      <c r="I34" s="370"/>
      <c r="J34" s="366"/>
      <c r="K34" s="368"/>
      <c r="L34" s="370"/>
      <c r="M34" s="174"/>
      <c r="N34" s="76" t="s">
        <v>243</v>
      </c>
    </row>
    <row r="35" spans="2:14" ht="15.75" thickBot="1" x14ac:dyDescent="0.3">
      <c r="B35" s="494"/>
      <c r="C35" s="497"/>
      <c r="D35" s="124" t="s">
        <v>168</v>
      </c>
      <c r="E35" s="82" t="s">
        <v>48</v>
      </c>
      <c r="F35" s="83">
        <v>0</v>
      </c>
      <c r="G35" s="153">
        <v>0.02</v>
      </c>
      <c r="H35" s="175">
        <v>0</v>
      </c>
      <c r="I35" s="120">
        <v>0</v>
      </c>
      <c r="J35" s="231">
        <v>1</v>
      </c>
      <c r="K35" s="219">
        <v>0</v>
      </c>
      <c r="L35" s="120">
        <v>0</v>
      </c>
      <c r="M35" s="176"/>
      <c r="N35" s="84" t="s">
        <v>159</v>
      </c>
    </row>
    <row r="36" spans="2:14" ht="21" customHeight="1" x14ac:dyDescent="0.25">
      <c r="B36" s="498" t="s">
        <v>111</v>
      </c>
      <c r="C36" s="129" t="s">
        <v>40</v>
      </c>
      <c r="D36" s="125" t="s">
        <v>169</v>
      </c>
      <c r="E36" s="87" t="s">
        <v>58</v>
      </c>
      <c r="F36" s="228" t="s">
        <v>315</v>
      </c>
      <c r="G36" s="154">
        <v>0.02</v>
      </c>
      <c r="H36" s="177">
        <v>0.8</v>
      </c>
      <c r="I36" s="114">
        <v>0.8</v>
      </c>
      <c r="J36" s="178"/>
      <c r="K36" s="220"/>
      <c r="L36" s="114"/>
      <c r="M36" s="178"/>
      <c r="N36" s="102" t="s">
        <v>161</v>
      </c>
    </row>
    <row r="37" spans="2:14" ht="30" customHeight="1" x14ac:dyDescent="0.25">
      <c r="B37" s="499"/>
      <c r="C37" s="130" t="s">
        <v>9</v>
      </c>
      <c r="D37" s="126" t="s">
        <v>170</v>
      </c>
      <c r="E37" s="35" t="s">
        <v>60</v>
      </c>
      <c r="F37" s="103">
        <v>1</v>
      </c>
      <c r="G37" s="155">
        <v>0.02</v>
      </c>
      <c r="H37" s="179">
        <v>1</v>
      </c>
      <c r="I37" s="134">
        <v>1</v>
      </c>
      <c r="J37" s="178">
        <v>1</v>
      </c>
      <c r="K37" s="220"/>
      <c r="L37" s="114"/>
      <c r="M37" s="178"/>
      <c r="N37" s="102" t="s">
        <v>183</v>
      </c>
    </row>
    <row r="38" spans="2:14" ht="15" customHeight="1" x14ac:dyDescent="0.25">
      <c r="B38" s="499"/>
      <c r="C38" s="474" t="s">
        <v>43</v>
      </c>
      <c r="D38" s="477" t="s">
        <v>171</v>
      </c>
      <c r="E38" s="480" t="s">
        <v>182</v>
      </c>
      <c r="F38" s="104" t="s">
        <v>202</v>
      </c>
      <c r="G38" s="155">
        <v>0.02</v>
      </c>
      <c r="H38" s="180" t="s">
        <v>288</v>
      </c>
      <c r="I38" s="115"/>
      <c r="J38" s="181"/>
      <c r="K38" s="179"/>
      <c r="L38" s="115"/>
      <c r="M38" s="181"/>
      <c r="N38" s="102" t="s">
        <v>160</v>
      </c>
    </row>
    <row r="39" spans="2:14" x14ac:dyDescent="0.25">
      <c r="B39" s="499"/>
      <c r="C39" s="475"/>
      <c r="D39" s="478"/>
      <c r="E39" s="481"/>
      <c r="F39" s="104" t="s">
        <v>260</v>
      </c>
      <c r="G39" s="155">
        <v>0.02</v>
      </c>
      <c r="H39" s="180" t="s">
        <v>289</v>
      </c>
      <c r="I39" s="134"/>
      <c r="J39" s="182"/>
      <c r="K39" s="220"/>
      <c r="L39" s="134"/>
      <c r="M39" s="182"/>
      <c r="N39" s="102" t="s">
        <v>160</v>
      </c>
    </row>
    <row r="40" spans="2:14" ht="20.25" customHeight="1" x14ac:dyDescent="0.25">
      <c r="B40" s="499"/>
      <c r="C40" s="475"/>
      <c r="D40" s="478"/>
      <c r="E40" s="481"/>
      <c r="F40" s="512" t="s">
        <v>212</v>
      </c>
      <c r="G40" s="378">
        <v>0.02</v>
      </c>
      <c r="H40" s="389" t="s">
        <v>290</v>
      </c>
      <c r="I40" s="390"/>
      <c r="J40" s="183"/>
      <c r="K40" s="351"/>
      <c r="L40" s="142"/>
      <c r="M40" s="183"/>
      <c r="N40" s="102" t="s">
        <v>160</v>
      </c>
    </row>
    <row r="41" spans="2:14" ht="15.75" customHeight="1" x14ac:dyDescent="0.25">
      <c r="B41" s="499"/>
      <c r="C41" s="476"/>
      <c r="D41" s="479"/>
      <c r="E41" s="482"/>
      <c r="F41" s="513"/>
      <c r="G41" s="379"/>
      <c r="H41" s="389"/>
      <c r="I41" s="391"/>
      <c r="J41" s="184"/>
      <c r="K41" s="352"/>
      <c r="L41" s="143"/>
      <c r="M41" s="184"/>
      <c r="N41" s="102" t="s">
        <v>213</v>
      </c>
    </row>
    <row r="42" spans="2:14" ht="26.25" customHeight="1" x14ac:dyDescent="0.25">
      <c r="B42" s="499"/>
      <c r="C42" s="415" t="s">
        <v>42</v>
      </c>
      <c r="D42" s="418" t="s">
        <v>96</v>
      </c>
      <c r="E42" s="107" t="s">
        <v>270</v>
      </c>
      <c r="F42" s="109" t="s">
        <v>271</v>
      </c>
      <c r="G42" s="156">
        <v>0.02</v>
      </c>
      <c r="H42" s="185" t="s">
        <v>282</v>
      </c>
      <c r="I42" s="116" t="s">
        <v>282</v>
      </c>
      <c r="J42" s="186">
        <v>1</v>
      </c>
      <c r="K42" s="185" t="s">
        <v>282</v>
      </c>
      <c r="L42" s="116" t="s">
        <v>282</v>
      </c>
      <c r="M42" s="186">
        <v>2</v>
      </c>
      <c r="N42" s="202" t="s">
        <v>251</v>
      </c>
    </row>
    <row r="43" spans="2:14" ht="15" customHeight="1" x14ac:dyDescent="0.25">
      <c r="B43" s="499"/>
      <c r="C43" s="416"/>
      <c r="D43" s="418"/>
      <c r="E43" s="108" t="s">
        <v>272</v>
      </c>
      <c r="F43" s="110" t="s">
        <v>273</v>
      </c>
      <c r="G43" s="156">
        <v>0.02</v>
      </c>
      <c r="H43" s="185" t="s">
        <v>283</v>
      </c>
      <c r="I43" s="116" t="s">
        <v>283</v>
      </c>
      <c r="J43" s="186">
        <v>1</v>
      </c>
      <c r="K43" s="185" t="s">
        <v>283</v>
      </c>
      <c r="L43" s="116" t="s">
        <v>283</v>
      </c>
      <c r="M43" s="186">
        <v>2</v>
      </c>
      <c r="N43" s="202" t="s">
        <v>252</v>
      </c>
    </row>
    <row r="44" spans="2:14" ht="15" customHeight="1" x14ac:dyDescent="0.25">
      <c r="B44" s="499"/>
      <c r="C44" s="416"/>
      <c r="D44" s="418" t="s">
        <v>99</v>
      </c>
      <c r="E44" s="420" t="s">
        <v>274</v>
      </c>
      <c r="F44" s="489" t="s">
        <v>275</v>
      </c>
      <c r="G44" s="490">
        <v>0.02</v>
      </c>
      <c r="H44" s="323" t="s">
        <v>291</v>
      </c>
      <c r="I44" s="325" t="s">
        <v>292</v>
      </c>
      <c r="J44" s="327">
        <v>1.3</v>
      </c>
      <c r="K44" s="323" t="s">
        <v>292</v>
      </c>
      <c r="L44" s="325" t="s">
        <v>291</v>
      </c>
      <c r="M44" s="327">
        <v>2.2999999999999998</v>
      </c>
      <c r="N44" s="202" t="s">
        <v>253</v>
      </c>
    </row>
    <row r="45" spans="2:14" ht="15" customHeight="1" x14ac:dyDescent="0.25">
      <c r="B45" s="499"/>
      <c r="C45" s="416"/>
      <c r="D45" s="418"/>
      <c r="E45" s="420"/>
      <c r="F45" s="489"/>
      <c r="G45" s="491"/>
      <c r="H45" s="324"/>
      <c r="I45" s="326"/>
      <c r="J45" s="328"/>
      <c r="K45" s="324"/>
      <c r="L45" s="326"/>
      <c r="M45" s="328"/>
      <c r="N45" s="202" t="s">
        <v>254</v>
      </c>
    </row>
    <row r="46" spans="2:14" ht="15" customHeight="1" x14ac:dyDescent="0.25">
      <c r="B46" s="499"/>
      <c r="C46" s="416"/>
      <c r="D46" s="418" t="s">
        <v>102</v>
      </c>
      <c r="E46" s="420">
        <v>0</v>
      </c>
      <c r="F46" s="510" t="s">
        <v>255</v>
      </c>
      <c r="G46" s="413">
        <v>0.02</v>
      </c>
      <c r="H46" s="518">
        <v>0</v>
      </c>
      <c r="I46" s="371">
        <v>0</v>
      </c>
      <c r="J46" s="373">
        <v>1</v>
      </c>
      <c r="K46" s="353">
        <v>0</v>
      </c>
      <c r="L46" s="371">
        <v>0</v>
      </c>
      <c r="M46" s="373">
        <v>1</v>
      </c>
      <c r="N46" s="202" t="s">
        <v>256</v>
      </c>
    </row>
    <row r="47" spans="2:14" ht="15" customHeight="1" thickBot="1" x14ac:dyDescent="0.3">
      <c r="B47" s="499"/>
      <c r="C47" s="417"/>
      <c r="D47" s="419"/>
      <c r="E47" s="421"/>
      <c r="F47" s="511"/>
      <c r="G47" s="414"/>
      <c r="H47" s="519"/>
      <c r="I47" s="372"/>
      <c r="J47" s="374"/>
      <c r="K47" s="354"/>
      <c r="L47" s="372"/>
      <c r="M47" s="374"/>
      <c r="N47" s="203" t="s">
        <v>257</v>
      </c>
    </row>
    <row r="48" spans="2:14" ht="15" customHeight="1" x14ac:dyDescent="0.25">
      <c r="B48" s="500" t="s">
        <v>158</v>
      </c>
      <c r="C48" s="131" t="s">
        <v>14</v>
      </c>
      <c r="D48" s="431" t="s">
        <v>172</v>
      </c>
      <c r="E48" s="86" t="s">
        <v>15</v>
      </c>
      <c r="F48" s="77" t="s">
        <v>261</v>
      </c>
      <c r="G48" s="157">
        <v>0.02</v>
      </c>
      <c r="H48" s="187">
        <v>0</v>
      </c>
      <c r="I48" s="146">
        <v>0</v>
      </c>
      <c r="J48" s="188"/>
      <c r="K48" s="220"/>
      <c r="L48" s="144"/>
      <c r="M48" s="188"/>
      <c r="N48" s="204" t="s">
        <v>237</v>
      </c>
    </row>
    <row r="49" spans="2:14" ht="15" customHeight="1" x14ac:dyDescent="0.25">
      <c r="B49" s="501"/>
      <c r="C49" s="132"/>
      <c r="D49" s="432"/>
      <c r="E49" s="81" t="s">
        <v>155</v>
      </c>
      <c r="F49" s="88" t="s">
        <v>206</v>
      </c>
      <c r="G49" s="158">
        <v>0.01</v>
      </c>
      <c r="H49" s="189">
        <v>0.75</v>
      </c>
      <c r="I49" s="119">
        <v>0.75</v>
      </c>
      <c r="J49" s="190"/>
      <c r="K49" s="216"/>
      <c r="L49" s="119"/>
      <c r="M49" s="190"/>
      <c r="N49" s="205" t="s">
        <v>236</v>
      </c>
    </row>
    <row r="50" spans="2:14" ht="30" customHeight="1" x14ac:dyDescent="0.25">
      <c r="B50" s="501"/>
      <c r="C50" s="132"/>
      <c r="D50" s="433" t="s">
        <v>173</v>
      </c>
      <c r="E50" s="435" t="s">
        <v>64</v>
      </c>
      <c r="F50" s="441" t="s">
        <v>157</v>
      </c>
      <c r="G50" s="380">
        <v>0.02</v>
      </c>
      <c r="H50" s="309">
        <v>0</v>
      </c>
      <c r="I50" s="329" t="s">
        <v>284</v>
      </c>
      <c r="J50" s="331">
        <v>1</v>
      </c>
      <c r="K50" s="309">
        <v>0</v>
      </c>
      <c r="L50" s="329" t="s">
        <v>284</v>
      </c>
      <c r="M50" s="331">
        <v>1</v>
      </c>
      <c r="N50" s="205" t="s">
        <v>235</v>
      </c>
    </row>
    <row r="51" spans="2:14" ht="22.5" customHeight="1" x14ac:dyDescent="0.25">
      <c r="B51" s="501"/>
      <c r="C51" s="132"/>
      <c r="D51" s="434"/>
      <c r="E51" s="436"/>
      <c r="F51" s="442"/>
      <c r="G51" s="381"/>
      <c r="H51" s="309"/>
      <c r="I51" s="330"/>
      <c r="J51" s="332"/>
      <c r="K51" s="309"/>
      <c r="L51" s="330"/>
      <c r="M51" s="332"/>
      <c r="N51" s="205" t="s">
        <v>234</v>
      </c>
    </row>
    <row r="52" spans="2:14" ht="15" customHeight="1" x14ac:dyDescent="0.25">
      <c r="B52" s="501"/>
      <c r="C52" s="132"/>
      <c r="D52" s="433" t="s">
        <v>174</v>
      </c>
      <c r="E52" s="429" t="s">
        <v>228</v>
      </c>
      <c r="F52" s="441" t="s">
        <v>229</v>
      </c>
      <c r="G52" s="380">
        <v>0.02</v>
      </c>
      <c r="H52" s="520">
        <v>1</v>
      </c>
      <c r="I52" s="333">
        <v>0.8</v>
      </c>
      <c r="J52" s="335">
        <v>0.8</v>
      </c>
      <c r="K52" s="310"/>
      <c r="L52" s="138"/>
      <c r="M52" s="221"/>
      <c r="N52" s="205" t="s">
        <v>230</v>
      </c>
    </row>
    <row r="53" spans="2:14" ht="15" customHeight="1" x14ac:dyDescent="0.25">
      <c r="B53" s="501"/>
      <c r="C53" s="132"/>
      <c r="D53" s="437"/>
      <c r="E53" s="438"/>
      <c r="F53" s="442"/>
      <c r="G53" s="381"/>
      <c r="H53" s="389"/>
      <c r="I53" s="386"/>
      <c r="J53" s="360"/>
      <c r="K53" s="311"/>
      <c r="L53" s="144"/>
      <c r="M53" s="188"/>
      <c r="N53" s="205" t="s">
        <v>231</v>
      </c>
    </row>
    <row r="54" spans="2:14" ht="23.25" customHeight="1" x14ac:dyDescent="0.25">
      <c r="B54" s="501"/>
      <c r="C54" s="132"/>
      <c r="D54" s="437"/>
      <c r="E54" s="439" t="s">
        <v>224</v>
      </c>
      <c r="F54" s="72" t="s">
        <v>227</v>
      </c>
      <c r="G54" s="158">
        <v>0.02</v>
      </c>
      <c r="H54" s="189">
        <v>1</v>
      </c>
      <c r="I54" s="112">
        <v>0.8</v>
      </c>
      <c r="J54" s="191"/>
      <c r="K54" s="222"/>
      <c r="L54" s="112"/>
      <c r="M54" s="191"/>
      <c r="N54" s="205" t="s">
        <v>232</v>
      </c>
    </row>
    <row r="55" spans="2:14" ht="30.75" customHeight="1" x14ac:dyDescent="0.25">
      <c r="B55" s="501"/>
      <c r="C55" s="132"/>
      <c r="D55" s="434"/>
      <c r="E55" s="440"/>
      <c r="F55" s="75" t="s">
        <v>225</v>
      </c>
      <c r="G55" s="158">
        <v>0.02</v>
      </c>
      <c r="H55" s="187">
        <v>0</v>
      </c>
      <c r="I55" s="111" t="s">
        <v>287</v>
      </c>
      <c r="J55" s="192">
        <v>0</v>
      </c>
      <c r="K55" s="223">
        <v>0</v>
      </c>
      <c r="L55" s="145"/>
      <c r="M55" s="192">
        <v>0</v>
      </c>
      <c r="N55" s="205" t="s">
        <v>233</v>
      </c>
    </row>
    <row r="56" spans="2:14" ht="28.5" customHeight="1" x14ac:dyDescent="0.25">
      <c r="B56" s="501"/>
      <c r="C56" s="133"/>
      <c r="D56" s="127" t="s">
        <v>175</v>
      </c>
      <c r="E56" s="78" t="s">
        <v>103</v>
      </c>
      <c r="F56" s="75" t="s">
        <v>226</v>
      </c>
      <c r="G56" s="158">
        <v>0.01</v>
      </c>
      <c r="H56" s="230">
        <v>0</v>
      </c>
      <c r="I56" s="111" t="s">
        <v>285</v>
      </c>
      <c r="J56" s="192">
        <v>0</v>
      </c>
      <c r="K56" s="223"/>
      <c r="L56" s="145"/>
      <c r="M56" s="192"/>
      <c r="N56" s="205" t="s">
        <v>185</v>
      </c>
    </row>
    <row r="57" spans="2:14" ht="25.5" x14ac:dyDescent="0.25">
      <c r="B57" s="501"/>
      <c r="C57" s="423" t="s">
        <v>44</v>
      </c>
      <c r="D57" s="425" t="s">
        <v>176</v>
      </c>
      <c r="E57" s="70" t="s">
        <v>218</v>
      </c>
      <c r="F57" s="90">
        <v>0</v>
      </c>
      <c r="G57" s="158">
        <v>0.01</v>
      </c>
      <c r="H57" s="229">
        <v>0</v>
      </c>
      <c r="I57" s="111" t="s">
        <v>319</v>
      </c>
      <c r="J57" s="193">
        <v>1</v>
      </c>
      <c r="K57" s="223">
        <v>0</v>
      </c>
      <c r="L57" s="145" t="s">
        <v>319</v>
      </c>
      <c r="M57" s="193">
        <v>1</v>
      </c>
      <c r="N57" s="206" t="s">
        <v>219</v>
      </c>
    </row>
    <row r="58" spans="2:14" ht="15" customHeight="1" x14ac:dyDescent="0.25">
      <c r="B58" s="501"/>
      <c r="C58" s="424"/>
      <c r="D58" s="426"/>
      <c r="E58" s="70" t="s">
        <v>217</v>
      </c>
      <c r="F58" s="89" t="s">
        <v>203</v>
      </c>
      <c r="G58" s="158">
        <v>0.02</v>
      </c>
      <c r="H58" s="187">
        <v>0</v>
      </c>
      <c r="I58" s="145">
        <v>0</v>
      </c>
      <c r="J58" s="193">
        <v>1</v>
      </c>
      <c r="K58" s="223">
        <v>0</v>
      </c>
      <c r="L58" s="145">
        <v>0</v>
      </c>
      <c r="M58" s="193">
        <v>1</v>
      </c>
      <c r="N58" s="206" t="s">
        <v>223</v>
      </c>
    </row>
    <row r="59" spans="2:14" ht="20.25" customHeight="1" x14ac:dyDescent="0.25">
      <c r="B59" s="501"/>
      <c r="C59" s="424"/>
      <c r="D59" s="136" t="s">
        <v>177</v>
      </c>
      <c r="E59" s="70" t="s">
        <v>220</v>
      </c>
      <c r="F59" s="89" t="s">
        <v>221</v>
      </c>
      <c r="G59" s="158">
        <v>0.02</v>
      </c>
      <c r="H59" s="187" t="s">
        <v>221</v>
      </c>
      <c r="I59" s="111" t="s">
        <v>286</v>
      </c>
      <c r="J59" s="192">
        <v>0</v>
      </c>
      <c r="K59" s="223"/>
      <c r="L59" s="145"/>
      <c r="M59" s="192"/>
      <c r="N59" s="206" t="s">
        <v>222</v>
      </c>
    </row>
    <row r="60" spans="2:14" ht="24" customHeight="1" x14ac:dyDescent="0.25">
      <c r="B60" s="501"/>
      <c r="C60" s="423" t="s">
        <v>45</v>
      </c>
      <c r="D60" s="80" t="s">
        <v>178</v>
      </c>
      <c r="E60" s="70" t="s">
        <v>189</v>
      </c>
      <c r="F60" s="74" t="s">
        <v>67</v>
      </c>
      <c r="G60" s="158">
        <v>0.02</v>
      </c>
      <c r="H60" s="187" t="s">
        <v>226</v>
      </c>
      <c r="I60" s="111" t="s">
        <v>318</v>
      </c>
      <c r="J60" s="193">
        <v>1</v>
      </c>
      <c r="K60" s="223"/>
      <c r="L60" s="111" t="s">
        <v>318</v>
      </c>
      <c r="M60" s="193">
        <v>1</v>
      </c>
      <c r="N60" s="206" t="s">
        <v>180</v>
      </c>
    </row>
    <row r="61" spans="2:14" ht="24" customHeight="1" x14ac:dyDescent="0.25">
      <c r="B61" s="501"/>
      <c r="C61" s="424"/>
      <c r="D61" s="425" t="s">
        <v>179</v>
      </c>
      <c r="E61" s="429" t="s">
        <v>70</v>
      </c>
      <c r="F61" s="508" t="s">
        <v>67</v>
      </c>
      <c r="G61" s="380">
        <v>0.02</v>
      </c>
      <c r="H61" s="389" t="s">
        <v>226</v>
      </c>
      <c r="I61" s="333" t="s">
        <v>294</v>
      </c>
      <c r="J61" s="335">
        <v>1</v>
      </c>
      <c r="K61" s="310"/>
      <c r="L61" s="333" t="s">
        <v>318</v>
      </c>
      <c r="M61" s="335"/>
      <c r="N61" s="206" t="s">
        <v>240</v>
      </c>
    </row>
    <row r="62" spans="2:14" ht="24" customHeight="1" thickBot="1" x14ac:dyDescent="0.3">
      <c r="B62" s="502"/>
      <c r="C62" s="427"/>
      <c r="D62" s="428"/>
      <c r="E62" s="430"/>
      <c r="F62" s="509"/>
      <c r="G62" s="422"/>
      <c r="H62" s="521"/>
      <c r="I62" s="517"/>
      <c r="J62" s="514"/>
      <c r="K62" s="312"/>
      <c r="L62" s="334"/>
      <c r="M62" s="336"/>
      <c r="N62" s="207" t="s">
        <v>241</v>
      </c>
    </row>
    <row r="63" spans="2:14" ht="24" customHeight="1" x14ac:dyDescent="0.25">
      <c r="G63" s="85">
        <f>SUM(G9:G62)</f>
        <v>1.0000000000000004</v>
      </c>
      <c r="H63" s="85"/>
      <c r="I63" s="85"/>
      <c r="J63" s="85"/>
      <c r="K63" s="85"/>
      <c r="L63" s="85"/>
      <c r="M63" s="85"/>
    </row>
    <row r="64" spans="2:14" ht="26.25" customHeight="1" x14ac:dyDescent="0.25"/>
    <row r="65" ht="29.25" customHeight="1" x14ac:dyDescent="0.25"/>
    <row r="70" ht="23.25" customHeight="1" x14ac:dyDescent="0.25"/>
  </sheetData>
  <protectedRanges>
    <protectedRange sqref="E37 E30:E33 E35" name="Range1_2_3_1_3_1_1_2"/>
    <protectedRange sqref="E49:E50 E56 E52 E38:E41" name="Range1_1_1_1_2_2_1_2_1_1_2"/>
    <protectedRange sqref="N57:N60 F57:F60" name="Range1_2_3_1_7_2_2_2"/>
    <protectedRange sqref="F24:M25" name="Range1_1_2"/>
    <protectedRange sqref="E26" name="Range1_2_2"/>
    <protectedRange sqref="F9:N23" name="Range1_3_2"/>
    <protectedRange sqref="E44:E47" name="Range1_1_1_1_2_2_1_2_1_1_2_2"/>
  </protectedRanges>
  <mergeCells count="144">
    <mergeCell ref="J50:J51"/>
    <mergeCell ref="J61:J62"/>
    <mergeCell ref="J52:J53"/>
    <mergeCell ref="J46:J47"/>
    <mergeCell ref="H20:H21"/>
    <mergeCell ref="I61:I62"/>
    <mergeCell ref="I52:I53"/>
    <mergeCell ref="H46:H47"/>
    <mergeCell ref="I46:I47"/>
    <mergeCell ref="H50:H51"/>
    <mergeCell ref="I50:I51"/>
    <mergeCell ref="H52:H53"/>
    <mergeCell ref="H61:H62"/>
    <mergeCell ref="B30:B35"/>
    <mergeCell ref="C30:C35"/>
    <mergeCell ref="B36:B47"/>
    <mergeCell ref="B48:B62"/>
    <mergeCell ref="D30:D31"/>
    <mergeCell ref="E30:E31"/>
    <mergeCell ref="F30:F31"/>
    <mergeCell ref="D33:D34"/>
    <mergeCell ref="E33:E34"/>
    <mergeCell ref="F33:F34"/>
    <mergeCell ref="F61:F62"/>
    <mergeCell ref="F46:F47"/>
    <mergeCell ref="F40:F41"/>
    <mergeCell ref="B3:N4"/>
    <mergeCell ref="B6:B8"/>
    <mergeCell ref="C6:D7"/>
    <mergeCell ref="E6:E8"/>
    <mergeCell ref="F6:F8"/>
    <mergeCell ref="G6:G8"/>
    <mergeCell ref="N6:N8"/>
    <mergeCell ref="I44:I45"/>
    <mergeCell ref="H44:H45"/>
    <mergeCell ref="B9:B29"/>
    <mergeCell ref="C9:C23"/>
    <mergeCell ref="D9:D19"/>
    <mergeCell ref="E9:E12"/>
    <mergeCell ref="F9:F12"/>
    <mergeCell ref="F24:F25"/>
    <mergeCell ref="C26:C29"/>
    <mergeCell ref="C38:C41"/>
    <mergeCell ref="D38:D41"/>
    <mergeCell ref="E38:E41"/>
    <mergeCell ref="D27:D29"/>
    <mergeCell ref="E27:E29"/>
    <mergeCell ref="F44:F45"/>
    <mergeCell ref="G44:G45"/>
    <mergeCell ref="C24:C25"/>
    <mergeCell ref="G61:G62"/>
    <mergeCell ref="C57:C59"/>
    <mergeCell ref="D57:D58"/>
    <mergeCell ref="C60:C62"/>
    <mergeCell ref="D61:D62"/>
    <mergeCell ref="E61:E62"/>
    <mergeCell ref="D48:D49"/>
    <mergeCell ref="D50:D51"/>
    <mergeCell ref="E50:E51"/>
    <mergeCell ref="D52:D55"/>
    <mergeCell ref="E52:E53"/>
    <mergeCell ref="E54:E55"/>
    <mergeCell ref="F50:F51"/>
    <mergeCell ref="F52:F53"/>
    <mergeCell ref="G46:G47"/>
    <mergeCell ref="G52:G53"/>
    <mergeCell ref="G50:G51"/>
    <mergeCell ref="C42:C47"/>
    <mergeCell ref="D44:D45"/>
    <mergeCell ref="D46:D47"/>
    <mergeCell ref="D42:D43"/>
    <mergeCell ref="E44:E45"/>
    <mergeCell ref="E46:E47"/>
    <mergeCell ref="D24:D25"/>
    <mergeCell ref="E24:E25"/>
    <mergeCell ref="H9:H12"/>
    <mergeCell ref="I9:I12"/>
    <mergeCell ref="H13:H17"/>
    <mergeCell ref="I13:I17"/>
    <mergeCell ref="H24:H25"/>
    <mergeCell ref="I24:I25"/>
    <mergeCell ref="G24:G25"/>
    <mergeCell ref="G13:G17"/>
    <mergeCell ref="G20:G21"/>
    <mergeCell ref="G9:G12"/>
    <mergeCell ref="D20:D21"/>
    <mergeCell ref="E20:E21"/>
    <mergeCell ref="F20:F21"/>
    <mergeCell ref="F13:F17"/>
    <mergeCell ref="E13:E17"/>
    <mergeCell ref="D22:D23"/>
    <mergeCell ref="F27:F28"/>
    <mergeCell ref="G27:G28"/>
    <mergeCell ref="G40:G41"/>
    <mergeCell ref="G33:G34"/>
    <mergeCell ref="G30:G31"/>
    <mergeCell ref="H27:H28"/>
    <mergeCell ref="I27:I28"/>
    <mergeCell ref="H30:H31"/>
    <mergeCell ref="I30:I31"/>
    <mergeCell ref="H33:H34"/>
    <mergeCell ref="I33:I34"/>
    <mergeCell ref="H40:H41"/>
    <mergeCell ref="I40:I41"/>
    <mergeCell ref="K6:M7"/>
    <mergeCell ref="I20:I21"/>
    <mergeCell ref="K9:K12"/>
    <mergeCell ref="K13:K17"/>
    <mergeCell ref="K20:K21"/>
    <mergeCell ref="K27:K28"/>
    <mergeCell ref="K30:K31"/>
    <mergeCell ref="K40:K41"/>
    <mergeCell ref="K46:K47"/>
    <mergeCell ref="J9:J12"/>
    <mergeCell ref="H6:J7"/>
    <mergeCell ref="J13:J17"/>
    <mergeCell ref="J24:J25"/>
    <mergeCell ref="J27:J28"/>
    <mergeCell ref="J30:J31"/>
    <mergeCell ref="J44:J45"/>
    <mergeCell ref="L24:L25"/>
    <mergeCell ref="J33:J34"/>
    <mergeCell ref="M24:M25"/>
    <mergeCell ref="K33:K34"/>
    <mergeCell ref="L33:L34"/>
    <mergeCell ref="L46:L47"/>
    <mergeCell ref="M46:M47"/>
    <mergeCell ref="L27:L28"/>
    <mergeCell ref="K50:K51"/>
    <mergeCell ref="K52:K53"/>
    <mergeCell ref="K61:K62"/>
    <mergeCell ref="L9:L12"/>
    <mergeCell ref="L13:L17"/>
    <mergeCell ref="M9:M12"/>
    <mergeCell ref="M13:M17"/>
    <mergeCell ref="M20:M21"/>
    <mergeCell ref="K44:K45"/>
    <mergeCell ref="L44:L45"/>
    <mergeCell ref="M44:M45"/>
    <mergeCell ref="L50:L51"/>
    <mergeCell ref="M50:M51"/>
    <mergeCell ref="L61:L62"/>
    <mergeCell ref="M61:M62"/>
    <mergeCell ref="M27:M28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2"/>
  <sheetViews>
    <sheetView workbookViewId="0">
      <selection activeCell="A22" sqref="A22"/>
    </sheetView>
  </sheetViews>
  <sheetFormatPr defaultRowHeight="15" x14ac:dyDescent="0.25"/>
  <cols>
    <col min="1" max="1" width="26.140625" customWidth="1"/>
    <col min="2" max="2" width="22.5703125" customWidth="1"/>
    <col min="3" max="3" width="18.85546875" customWidth="1"/>
    <col min="4" max="4" width="18.28515625" customWidth="1"/>
  </cols>
  <sheetData>
    <row r="2" spans="1:4" x14ac:dyDescent="0.25">
      <c r="A2" t="s">
        <v>19</v>
      </c>
    </row>
    <row r="3" spans="1:4" x14ac:dyDescent="0.25">
      <c r="A3" s="15" t="s">
        <v>20</v>
      </c>
      <c r="B3" s="15" t="s">
        <v>21</v>
      </c>
      <c r="C3" s="15" t="s">
        <v>22</v>
      </c>
      <c r="D3" s="15" t="s">
        <v>23</v>
      </c>
    </row>
    <row r="4" spans="1:4" x14ac:dyDescent="0.25">
      <c r="A4" s="16" t="s">
        <v>24</v>
      </c>
      <c r="B4" s="16" t="s">
        <v>30</v>
      </c>
      <c r="C4" s="16">
        <v>0.02</v>
      </c>
      <c r="D4" s="16">
        <v>1.2999999999999999E-2</v>
      </c>
    </row>
    <row r="5" spans="1:4" x14ac:dyDescent="0.25">
      <c r="A5" s="16" t="s">
        <v>25</v>
      </c>
      <c r="B5" s="16" t="s">
        <v>31</v>
      </c>
      <c r="C5" s="16">
        <v>3.5999999999999997E-2</v>
      </c>
      <c r="D5" s="16">
        <v>3.5000000000000003E-2</v>
      </c>
    </row>
    <row r="8" spans="1:4" x14ac:dyDescent="0.25">
      <c r="A8" t="s">
        <v>26</v>
      </c>
    </row>
    <row r="9" spans="1:4" x14ac:dyDescent="0.25">
      <c r="A9" s="15" t="s">
        <v>20</v>
      </c>
      <c r="B9" s="15" t="s">
        <v>29</v>
      </c>
      <c r="C9" s="15" t="s">
        <v>22</v>
      </c>
      <c r="D9" s="15" t="s">
        <v>23</v>
      </c>
    </row>
    <row r="10" spans="1:4" ht="17.25" customHeight="1" x14ac:dyDescent="0.25">
      <c r="A10" s="16" t="s">
        <v>27</v>
      </c>
      <c r="B10" s="18" t="s">
        <v>32</v>
      </c>
      <c r="C10" s="17">
        <v>6.4000000000000001E-2</v>
      </c>
      <c r="D10" s="17">
        <v>6.4000000000000001E-2</v>
      </c>
    </row>
    <row r="11" spans="1:4" x14ac:dyDescent="0.25">
      <c r="A11" s="16" t="s">
        <v>34</v>
      </c>
      <c r="B11" s="522" t="s">
        <v>33</v>
      </c>
      <c r="C11" s="17">
        <v>6.0000000000000002E-5</v>
      </c>
      <c r="D11" s="17">
        <v>5.0000000000000001E-4</v>
      </c>
    </row>
    <row r="12" spans="1:4" x14ac:dyDescent="0.25">
      <c r="A12" s="16" t="s">
        <v>28</v>
      </c>
      <c r="B12" s="522"/>
      <c r="C12" s="17">
        <v>8.0000000000000007E-5</v>
      </c>
      <c r="D12" s="17">
        <v>6.9999999999999999E-4</v>
      </c>
    </row>
  </sheetData>
  <mergeCells count="1">
    <mergeCell ref="B11:B12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BSC CORP</vt:lpstr>
      <vt:lpstr>BSC DIR BUS DEV</vt:lpstr>
      <vt:lpstr>NEW LG BSC DEPT. BUSDEV  (2)</vt:lpstr>
      <vt:lpstr>Sheet1</vt:lpstr>
      <vt:lpstr>Sustainability</vt:lpstr>
      <vt:lpstr>'BSC CORP'!Print_Area</vt:lpstr>
      <vt:lpstr>Sustainability!Print_Area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ANDRE</cp:lastModifiedBy>
  <cp:lastPrinted>2022-12-13T04:08:37Z</cp:lastPrinted>
  <dcterms:created xsi:type="dcterms:W3CDTF">2021-11-25T06:50:58Z</dcterms:created>
  <dcterms:modified xsi:type="dcterms:W3CDTF">2023-06-16T08:58:51Z</dcterms:modified>
</cp:coreProperties>
</file>