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6. JUNI 2023\"/>
    </mc:Choice>
  </mc:AlternateContent>
  <xr:revisionPtr revIDLastSave="0" documentId="13_ncr:1_{13C6D4E4-64C9-42EC-B58F-BDA3D937F872}" xr6:coauthVersionLast="47" xr6:coauthVersionMax="47" xr10:uidLastSave="{00000000-0000-0000-0000-000000000000}"/>
  <bookViews>
    <workbookView xWindow="-108" yWindow="-108" windowWidth="23256" windowHeight="12456" xr2:uid="{C4311297-1FCA-4E16-9AC8-139DE8F6C7EE}"/>
  </bookViews>
  <sheets>
    <sheet name="REalisas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4" i="1"/>
  <c r="M43" i="1"/>
  <c r="M42" i="1"/>
  <c r="F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</author>
  </authors>
  <commentList>
    <comment ref="N8" authorId="0" shapeId="0" xr:uid="{4A6FEF98-A62D-46B6-8885-3AFF08681721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Naik diakibatkna nilai penjualannya turun</t>
        </r>
      </text>
    </comment>
    <comment ref="L10" authorId="0" shapeId="0" xr:uid="{61E40212-E9FC-4B0B-A4C0-224E4181A26D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mempersiapkn sarana d cara kemasan dari subkon  
Target Mid -Mei
</t>
        </r>
      </text>
    </comment>
    <comment ref="O10" authorId="0" shapeId="0" xr:uid="{63B07D05-957A-4C01-80AA-28FBDA9C827B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terkendala dgn Sarana baru Acc pembelian lifttruck dibulan juli
</t>
        </r>
      </text>
    </comment>
    <comment ref="Q10" authorId="0" shapeId="0" xr:uid="{0C16D24A-E190-400A-862D-8A873DC4764F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tunggu sarana lift truck yg rencana bln juni ke juli dn msh blm realisasi
yg sdh berjalan : rangka caesar </t>
        </r>
      </text>
    </comment>
    <comment ref="L12" authorId="0" shapeId="0" xr:uid="{C74AF8F7-1713-4771-93F8-01144731AB96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Pembuatan Draf
Target  End Mei
Board
Pipa
</t>
        </r>
      </text>
    </comment>
    <comment ref="L13" authorId="0" shapeId="0" xr:uid="{2EBD1C2B-11D2-4243-AA1C-BC82809976C2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
1.Lambatnya informasi pengadaan material
2. Ketidaklancaran proes produksi dikarenakan tempat</t>
        </r>
      </text>
    </comment>
    <comment ref="N13" authorId="0" shapeId="0" xr:uid="{7CEF2EA7-050D-4FE9-A6BB-87A15D868E2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berdasrakan equvalence</t>
        </r>
      </text>
    </comment>
    <comment ref="H25" authorId="0" shapeId="0" xr:uid="{32F9066D-5357-4E04-A6BF-1ECD691C749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
</t>
        </r>
      </text>
    </comment>
    <comment ref="J25" authorId="0" shapeId="0" xr:uid="{B2E18C90-3E68-43B0-8061-4A43DCEF3C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</t>
        </r>
      </text>
    </comment>
    <comment ref="L25" authorId="0" shapeId="0" xr:uid="{33A95FE1-4CF4-463B-9F87-CF78269D9DB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Lambatnya informasi pengadaan material
2. Ketidaklancaran proses produksi dikarenakan tempat
3.APS yg dikeluarkan tdk bisa tercover oleh leadtime supplier</t>
        </r>
      </text>
    </comment>
    <comment ref="N25" authorId="0" shapeId="0" xr:uid="{97DE0236-9335-4C54-891F-135A792205C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berdasarakan aps sales
2. 12 hari kerja</t>
        </r>
      </text>
    </comment>
    <comment ref="Q25" authorId="0" shapeId="0" xr:uid="{B9981FC5-8296-4D7C-BCDD-FF94071DF088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menyesesuaikan dgn kondisi aps perbulan</t>
        </r>
      </text>
    </comment>
    <comment ref="H34" authorId="0" shapeId="0" xr:uid="{008D84C1-EE65-4840-95C3-71F0B47CF37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L34" authorId="0" shapeId="0" xr:uid="{D03485AA-BCFD-4B52-9D21-4A7A97D3931E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O34" authorId="0" shapeId="0" xr:uid="{FD44555D-6EF3-4557-9E7D-B930E87C1134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bahtera ( leg manabu ) sgn on proses kumi</t>
        </r>
      </text>
    </comment>
    <comment ref="J35" authorId="0" shapeId="0" xr:uid="{A44DBC67-95B9-4AA3-B982-AAA1B830912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Kedatangan material tidak balance
</t>
        </r>
      </text>
    </comment>
    <comment ref="L35" authorId="0" shapeId="0" xr:uid="{A60936EE-57D9-4EC2-9606-7BDC01099A6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RKB Forecast &amp; kedatangan material tdk balance
</t>
        </r>
      </text>
    </comment>
    <comment ref="Q35" authorId="0" shapeId="0" xr:uid="{1E40BD62-BA27-46AA-A9E5-7A33CDDB9B71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kdatangan material yg tdk sesuai dgn schedule
</t>
        </r>
      </text>
    </comment>
    <comment ref="L39" authorId="0" shapeId="0" xr:uid="{582F678D-381C-4488-946F-AEE782374DB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pengiriman forecast tgl 7
</t>
        </r>
      </text>
    </comment>
    <comment ref="L40" authorId="0" shapeId="0" xr:uid="{FCC3BB68-1A27-43E0-9FB7-3ADB474A179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nya tgl 20 maret
</t>
        </r>
      </text>
    </comment>
    <comment ref="O40" authorId="0" shapeId="0" xr:uid="{BE9FAEB3-DA9D-4B1A-BBD2-B9F477A9E6C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tgl 22 mei
</t>
        </r>
      </text>
    </comment>
    <comment ref="H45" authorId="0" shapeId="0" xr:uid="{DD4EEE2F-503B-4C85-9C3C-34D6179D75EC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Hasil STO bulan end of januari Barang ZAO
</t>
        </r>
      </text>
    </comment>
    <comment ref="L45" authorId="0" shapeId="0" xr:uid="{449108BF-B8C5-411F-9F9A-C9761A63A1E1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1.RM- peningkatan material di NSB,Folding  W &amp;M &amp; School yg akan terserap dibulan April &amp; Mei.
2. WIP
  Cpro,Folding,Casear
Caesar&amp; folding terserap dibln April</t>
        </r>
      </text>
    </comment>
    <comment ref="O48" authorId="0" shapeId="0" xr:uid="{34646E13-3EAA-4B86-BC94-73429BA36A35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streamline proses pengadaan komponen mekanik rolland, pengurangan jumlah waste kain dgn menggunakan mesin potong straight knife
</t>
        </r>
      </text>
    </comment>
    <comment ref="J49" authorId="0" shapeId="0" xr:uid="{33EF0FE7-055A-4ABA-AD76-3383AAD1101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ptg pipa join Kumi FD speck lama jadi Frame Round Table (7 org)
</t>
        </r>
      </text>
    </comment>
    <comment ref="L49" authorId="0" shapeId="0" xr:uid="{A5674064-633D-4E38-9E47-4271DC0A13D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Sistem Jual Material Plate  (7 org)
</t>
        </r>
      </text>
    </comment>
    <comment ref="L61" authorId="0" shapeId="0" xr:uid="{985EAEBC-3CDE-4EF9-9A2B-822758E7957F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Penentuan informasi yg diperlukan oleh PCH &amp; SCM
</t>
        </r>
      </text>
    </comment>
    <comment ref="J62" authorId="0" shapeId="0" xr:uid="{49007B60-D5B5-4288-972C-AEAFCB53F11A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Yang berjalan hanya Rop Saja</t>
        </r>
      </text>
    </comment>
    <comment ref="L62" authorId="0" shapeId="0" xr:uid="{2F814F2B-DFD0-474B-A825-FC11B6D62C18}">
      <text>
        <r>
          <rPr>
            <b/>
            <sz val="9"/>
            <color indexed="81"/>
            <rFont val="Tahoma"/>
            <family val="2"/>
          </rPr>
          <t xml:space="preserve">Anita:
</t>
        </r>
        <r>
          <rPr>
            <sz val="9"/>
            <color indexed="81"/>
            <rFont val="Tahoma"/>
            <family val="2"/>
          </rPr>
          <t xml:space="preserve">Berjalan hanya ROP saja 
</t>
        </r>
      </text>
    </comment>
    <comment ref="O62" authorId="0" shapeId="0" xr:uid="{19393234-1059-4755-B414-7ED3C0C15EA2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baru trial di bulan juli
</t>
        </r>
      </text>
    </comment>
    <comment ref="H63" authorId="0" shapeId="0" xr:uid="{05EE0AE5-EB04-4A99-8A2A-D9CE29DCC0F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Mulai Open SAP di mid Jan</t>
        </r>
      </text>
    </comment>
    <comment ref="J63" authorId="0" shapeId="0" xr:uid="{06B84A83-EAD0-40A2-BE97-43813B69FAE2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mulai open SAP tgl 6 feb
</t>
        </r>
      </text>
    </comment>
    <comment ref="L63" authorId="0" shapeId="0" xr:uid="{F47EABFE-3290-4B84-8DA7-A4D466C184D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Open SAP tgl 3 maret
</t>
        </r>
      </text>
    </comment>
    <comment ref="O63" authorId="0" shapeId="0" xr:uid="{4DAAD262-AC8E-4182-9171-D4D894EF78F1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kendala : closing system</t>
        </r>
      </text>
    </comment>
    <comment ref="R63" authorId="0" shapeId="0" xr:uid="{85BCF265-B1B8-4817-8558-25E87DB6FD72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kendala : sto, closing</t>
        </r>
      </text>
    </comment>
  </commentList>
</comments>
</file>

<file path=xl/sharedStrings.xml><?xml version="1.0" encoding="utf-8"?>
<sst xmlns="http://schemas.openxmlformats.org/spreadsheetml/2006/main" count="350" uniqueCount="254">
  <si>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</si>
  <si>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</si>
  <si>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</si>
  <si>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</si>
  <si>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</si>
  <si>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</si>
  <si>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</si>
  <si>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</si>
  <si>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</si>
  <si>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</si>
  <si>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</si>
  <si>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</si>
  <si>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</si>
  <si>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</si>
  <si>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</si>
  <si>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Tunggu hasil dari Accounting</t>
  </si>
  <si>
    <t>1. Pengendalian pemakaian material</t>
  </si>
  <si>
    <t>PPIC, Subkon</t>
  </si>
  <si>
    <t>Ware House, MRP , Subkon,Adm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</si>
  <si>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</si>
  <si>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</si>
  <si>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</si>
  <si>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</si>
  <si>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</si>
  <si>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</si>
  <si>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</si>
  <si>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</si>
  <si>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</si>
  <si>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</si>
  <si>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</si>
  <si>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</si>
  <si>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</si>
  <si>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1. Membuat SOP Handling Material</t>
  </si>
  <si>
    <t>PPIC, Subkon, PCH</t>
  </si>
  <si>
    <t>Ware House, MRP , Subkon,adm</t>
  </si>
  <si>
    <t>2. Menurunkan complain internal (standar keberterimaan)</t>
  </si>
  <si>
    <t>1. Ketepatan waktu dan qty penyelesaian barang</t>
  </si>
  <si>
    <t xml:space="preserve">1. Membuat Rencana Produksi </t>
  </si>
  <si>
    <t>PPIC, PCH</t>
  </si>
  <si>
    <t>Ware House, MRP , Subkon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</si>
  <si>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</si>
  <si>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</si>
  <si>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</si>
  <si>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2. Jawaban atas ROP</t>
  </si>
  <si>
    <t>3 Hari</t>
  </si>
  <si>
    <t>7 Hari</t>
  </si>
  <si>
    <t>1 hari</t>
  </si>
  <si>
    <t xml:space="preserve">1. Menjalankan Prosedur &amp; kecepatan menjawab kesanggupan </t>
  </si>
  <si>
    <t>MRP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</si>
  <si>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</si>
  <si>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</si>
  <si>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</si>
  <si>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</si>
  <si>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</si>
  <si>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</si>
  <si>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</si>
  <si>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Subkon, Ware House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</si>
  <si>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</si>
  <si>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</si>
  <si>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</si>
  <si>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</si>
  <si>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</si>
  <si>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</si>
  <si>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</si>
  <si>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</si>
  <si>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</si>
  <si>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2.496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</si>
  <si>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</si>
  <si>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</si>
  <si>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</si>
  <si>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</si>
  <si>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</si>
  <si>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</si>
  <si>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</si>
  <si>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</si>
  <si>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</si>
  <si>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</si>
  <si>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</si>
  <si>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</si>
  <si>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</si>
  <si>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</si>
  <si>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Subkon,ware house,adm</t>
  </si>
  <si>
    <t>2. Menentukan target produksi subkon sesuai dengan kebutuhan internal</t>
  </si>
  <si>
    <t>2. Evaluasi Subkontraktor</t>
  </si>
  <si>
    <t>1bln 1x</t>
  </si>
  <si>
    <t>KPI Subkon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</si>
  <si>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</si>
  <si>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</si>
  <si>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</si>
  <si>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</si>
  <si>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</si>
  <si>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 subkon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</si>
  <si>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</si>
  <si>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</si>
  <si>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</si>
  <si>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</si>
  <si>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</si>
  <si>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</si>
  <si>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</si>
  <si>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</si>
  <si>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Penilaian Supplier</t>
  </si>
  <si>
    <t>1 bln 1 x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</si>
  <si>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</si>
  <si>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</si>
  <si>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</si>
  <si>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</si>
  <si>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</si>
  <si>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</si>
  <si>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</si>
  <si>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</si>
  <si>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</si>
  <si>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Tgl 20/bln</t>
  </si>
  <si>
    <t>2. Membuat jadwal pengiriman material</t>
  </si>
  <si>
    <t>Responsible Production Process</t>
  </si>
  <si>
    <t>1. Meningkatkan efektifitas program ESG</t>
  </si>
  <si>
    <t>1.Effisiensi Penggunaan Lampu</t>
  </si>
  <si>
    <t>Lampu dimatikan mulan Jam 11.30-12.20</t>
  </si>
  <si>
    <t>1. Mematikan lampu pada saat ruangan tdk dipergunakan</t>
  </si>
  <si>
    <t xml:space="preserve">2.Pencapaian Target Intensitas Emisi CO2 </t>
  </si>
  <si>
    <t>Memberikan surat Himbauan</t>
  </si>
  <si>
    <t>1.Sosialisasi terhadap supplier dan subkon agar kendaraanya lulus uji emisi</t>
  </si>
  <si>
    <t>PPIC, Subkon, HC</t>
  </si>
  <si>
    <t xml:space="preserve">3.Pencapaian Target Intensitas Solid Waste </t>
  </si>
  <si>
    <t>Membereskan,mengidentifkasi ,memisahkan waste yg ada di RM</t>
  </si>
  <si>
    <t>1. Sosialisasi terhadap subkon dan supplier untuk kemasan yang bisa dipake ulang</t>
  </si>
  <si>
    <t>Inventory Management</t>
  </si>
  <si>
    <t>1. Mengendalikan inventory material, WIP , Barang Jadi</t>
  </si>
  <si>
    <t>1.Nilai Inventory RM &amp; WIP</t>
  </si>
  <si>
    <t>47 M</t>
  </si>
  <si>
    <t>49.176 M</t>
  </si>
  <si>
    <t>47.492M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</si>
  <si>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</si>
  <si>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</si>
  <si>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</si>
  <si>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</si>
  <si>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</si>
  <si>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</si>
  <si>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</si>
  <si>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</si>
  <si>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</si>
  <si>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</si>
  <si>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</si>
  <si>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</si>
  <si>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</si>
  <si>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</si>
  <si>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</si>
  <si>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</si>
  <si>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</si>
  <si>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</si>
  <si>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</si>
  <si>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</si>
  <si>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</si>
  <si>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</si>
  <si>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</si>
  <si>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</si>
  <si>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</si>
  <si>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Ware House, MRP , Subkon, adm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</si>
  <si>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</si>
  <si>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</si>
  <si>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</si>
  <si>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</si>
  <si>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</si>
  <si>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</si>
  <si>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</si>
  <si>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</si>
  <si>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</si>
  <si>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</si>
  <si>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</si>
  <si>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Ware House, MRP , Subkon,ADm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</si>
  <si>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</si>
  <si>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</si>
  <si>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</si>
  <si>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</si>
  <si>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</si>
  <si>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</si>
  <si>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</si>
  <si>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</si>
  <si>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</si>
  <si>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</si>
  <si>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</si>
  <si>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Job Desk &amp; HIRAC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</si>
  <si>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</si>
  <si>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</si>
  <si>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</si>
  <si>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</si>
  <si>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</si>
  <si>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</si>
  <si>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</si>
  <si>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</si>
  <si>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PPIC , IT</t>
  </si>
  <si>
    <t>MRP,Adm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</si>
  <si>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</si>
  <si>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</si>
  <si>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</si>
  <si>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</si>
  <si>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</si>
  <si>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msh byk kendala baik terutama dari internal</t>
  </si>
  <si>
    <t>Adm</t>
  </si>
  <si>
    <t>2x</t>
  </si>
  <si>
    <t>1x</t>
  </si>
  <si>
    <t>Maret -23</t>
  </si>
  <si>
    <t>2.339 unit</t>
  </si>
  <si>
    <t xml:space="preserve">tgl 9 </t>
  </si>
  <si>
    <t xml:space="preserve">Tgl 22 </t>
  </si>
  <si>
    <t>3. Melakukan kunjungan /meeting dgn Supplier 1 Bln sekali ( Pipa &amp; Board)</t>
  </si>
  <si>
    <t>4. Meningkatkan komunikasi internal &amp; Supplier</t>
  </si>
  <si>
    <t>5. Kecepatan  Respon terhadap informasi yang dibutuhkan</t>
  </si>
  <si>
    <t>2. Taat dan patuh pada prosedur  /tidak boleh ada toleransi</t>
  </si>
  <si>
    <t>Membuat  Dashboard Pengontrolan schedule &amp; Pengiriman material</t>
  </si>
  <si>
    <t>1.Disiplin dalam input data setiap jam</t>
  </si>
  <si>
    <t>2.Jumlah input data 100% setiap jam</t>
  </si>
  <si>
    <t>3.Berkoordinasi dgn Dept Accounting</t>
  </si>
  <si>
    <t>4.Memindahkan jam kerja administrasi dari 7.30 menjadi  0.9.00</t>
  </si>
  <si>
    <t>100% H+0</t>
  </si>
  <si>
    <t>2694 unit</t>
  </si>
  <si>
    <t>3 hari</t>
  </si>
  <si>
    <t>1,3 x</t>
  </si>
  <si>
    <t>Realisasi  Q1</t>
  </si>
  <si>
    <t>49.484 M</t>
  </si>
  <si>
    <t>67% (H+6)</t>
  </si>
  <si>
    <t xml:space="preserve">48% (H+12) </t>
  </si>
  <si>
    <t xml:space="preserve">80% (H+3) </t>
  </si>
  <si>
    <t xml:space="preserve">65% (H+3) </t>
  </si>
  <si>
    <t>1 Hari</t>
  </si>
  <si>
    <t>49.339 M</t>
  </si>
  <si>
    <t>tgl 8 /bln</t>
  </si>
  <si>
    <t>tgl 22/ bln</t>
  </si>
  <si>
    <t>92% ( H+3)</t>
  </si>
  <si>
    <t>Mei -23</t>
  </si>
  <si>
    <t>2.907 unit</t>
  </si>
  <si>
    <t>46.476 M</t>
  </si>
  <si>
    <t>tgl 24/bln</t>
  </si>
  <si>
    <t>97.35.5%</t>
  </si>
  <si>
    <t>Tgl 4/bln</t>
  </si>
  <si>
    <t>2 minggu</t>
  </si>
  <si>
    <t>78% ( H+5)</t>
  </si>
  <si>
    <t>Juni-23</t>
  </si>
  <si>
    <t>2.502 unit</t>
  </si>
  <si>
    <t>Tgl 7/bln</t>
  </si>
  <si>
    <t>tgl 20/bln</t>
  </si>
  <si>
    <t>95% (H+1)</t>
  </si>
  <si>
    <t>6. Verifikasi ketersediaan material untuk 1 minggu kedepan</t>
  </si>
  <si>
    <t>tunggu dari acc</t>
  </si>
  <si>
    <t>Realisasi  Q2</t>
  </si>
  <si>
    <t>Tgl 6/bln</t>
  </si>
  <si>
    <t>32.142M</t>
  </si>
  <si>
    <t>42.265M</t>
  </si>
  <si>
    <t>1. Realisasi biaya bahan baku  &amp; Subkon terhadap nilai sales Single dari budget</t>
  </si>
  <si>
    <t>Juli 2023</t>
  </si>
  <si>
    <t>tgl 7/bln</t>
  </si>
  <si>
    <t xml:space="preserve">tgl 21 </t>
  </si>
  <si>
    <t>72%(H+4)</t>
  </si>
  <si>
    <t>2.426 Unit</t>
  </si>
  <si>
    <t>2.582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</si>
</sst>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0.00000"/>
    <numFmt numFmtId="167" formatCode="#,##0.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0"/>
      <color theme="1"/>
      <name val="Segoe UI"/>
      <family val="2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Segoe UI"/>
      <family val="2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002060"/>
      <name val="Segoe UI"/>
      <family val="2"/>
    </font>
    <font>
      <b/>
      <sz val="10"/>
      <color rgb="FF002060"/>
      <name val="Calibri"/>
      <family val="2"/>
      <scheme val="minor"/>
    </font>
    <font>
      <sz val="10"/>
      <name val="Segoe UI"/>
      <family val="2"/>
    </font>
    <font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3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370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17" fontId="5" fillId="4" borderId="24" xfId="2" applyNumberFormat="1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8" borderId="28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/>
    </xf>
    <xf numFmtId="9" fontId="6" fillId="9" borderId="23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9" fontId="6" fillId="9" borderId="23" xfId="2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17" fontId="6" fillId="9" borderId="23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9" fontId="0" fillId="9" borderId="23" xfId="0" applyNumberForma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9" fontId="0" fillId="10" borderId="0" xfId="1" applyFont="1" applyFill="1" applyAlignment="1">
      <alignment vertical="center"/>
    </xf>
    <xf numFmtId="0" fontId="6" fillId="6" borderId="27" xfId="0" applyFont="1" applyFill="1" applyBorder="1" applyAlignment="1">
      <alignment horizontal="center" vertical="center" wrapText="1"/>
    </xf>
    <xf numFmtId="9" fontId="6" fillId="7" borderId="22" xfId="2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7" fontId="5" fillId="4" borderId="27" xfId="2" applyNumberFormat="1" applyFont="1" applyFill="1" applyBorder="1" applyAlignment="1">
      <alignment horizontal="center" vertical="center"/>
    </xf>
    <xf numFmtId="9" fontId="6" fillId="8" borderId="22" xfId="0" applyNumberFormat="1" applyFont="1" applyFill="1" applyBorder="1" applyAlignment="1">
      <alignment horizontal="center" vertical="center"/>
    </xf>
    <xf numFmtId="1" fontId="6" fillId="8" borderId="22" xfId="0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40" xfId="0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vertical="center"/>
    </xf>
    <xf numFmtId="0" fontId="6" fillId="9" borderId="25" xfId="0" applyFont="1" applyFill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10" fontId="6" fillId="0" borderId="4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9" fontId="6" fillId="0" borderId="23" xfId="2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vertical="center" wrapText="1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 wrapText="1"/>
    </xf>
    <xf numFmtId="167" fontId="11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23" xfId="2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/>
    </xf>
    <xf numFmtId="167" fontId="14" fillId="0" borderId="23" xfId="0" applyNumberFormat="1" applyFont="1" applyBorder="1" applyAlignment="1">
      <alignment horizontal="center" vertical="center"/>
    </xf>
    <xf numFmtId="1" fontId="13" fillId="9" borderId="22" xfId="0" applyNumberFormat="1" applyFont="1" applyFill="1" applyBorder="1" applyAlignment="1">
      <alignment horizontal="center" vertical="center" wrapText="1"/>
    </xf>
    <xf numFmtId="9" fontId="13" fillId="9" borderId="23" xfId="0" applyNumberFormat="1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9" fontId="7" fillId="9" borderId="23" xfId="0" applyNumberFormat="1" applyFont="1" applyFill="1" applyBorder="1" applyAlignment="1">
      <alignment horizontal="center" vertical="center" wrapText="1"/>
    </xf>
    <xf numFmtId="9" fontId="15" fillId="9" borderId="23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0" fillId="9" borderId="2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8" borderId="27" xfId="0" applyFont="1" applyFill="1" applyBorder="1" applyAlignment="1">
      <alignment vertical="center"/>
    </xf>
    <xf numFmtId="0" fontId="10" fillId="8" borderId="22" xfId="0" applyFont="1" applyFill="1" applyBorder="1" applyAlignment="1">
      <alignment horizontal="center" vertical="center" wrapText="1"/>
    </xf>
    <xf numFmtId="9" fontId="10" fillId="0" borderId="23" xfId="0" applyNumberFormat="1" applyFont="1" applyBorder="1" applyAlignment="1">
      <alignment horizontal="center" vertical="center"/>
    </xf>
    <xf numFmtId="167" fontId="17" fillId="0" borderId="23" xfId="0" applyNumberFormat="1" applyFont="1" applyBorder="1" applyAlignment="1">
      <alignment horizontal="center" vertical="center"/>
    </xf>
    <xf numFmtId="1" fontId="10" fillId="9" borderId="22" xfId="0" applyNumberFormat="1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/>
    </xf>
    <xf numFmtId="9" fontId="18" fillId="9" borderId="23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 wrapText="1"/>
    </xf>
    <xf numFmtId="167" fontId="19" fillId="0" borderId="23" xfId="0" applyNumberFormat="1" applyFont="1" applyBorder="1" applyAlignment="1">
      <alignment horizontal="center" vertical="center"/>
    </xf>
    <xf numFmtId="9" fontId="20" fillId="9" borderId="23" xfId="0" applyNumberFormat="1" applyFont="1" applyFill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/>
    </xf>
    <xf numFmtId="164" fontId="13" fillId="0" borderId="27" xfId="3" applyFont="1" applyFill="1" applyBorder="1" applyAlignment="1">
      <alignment horizontal="center" vertical="center" wrapText="1"/>
    </xf>
    <xf numFmtId="164" fontId="13" fillId="0" borderId="24" xfId="3" applyFont="1" applyFill="1" applyBorder="1" applyAlignment="1">
      <alignment horizontal="center" vertical="center" wrapText="1"/>
    </xf>
    <xf numFmtId="164" fontId="13" fillId="0" borderId="45" xfId="3" applyFont="1" applyFill="1" applyBorder="1" applyAlignment="1">
      <alignment horizontal="center" vertical="center" wrapText="1"/>
    </xf>
    <xf numFmtId="1" fontId="6" fillId="9" borderId="27" xfId="0" applyNumberFormat="1" applyFont="1" applyFill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9" fontId="6" fillId="7" borderId="38" xfId="2" applyNumberFormat="1" applyFont="1" applyFill="1" applyBorder="1" applyAlignment="1">
      <alignment horizontal="center" vertical="center"/>
    </xf>
    <xf numFmtId="9" fontId="6" fillId="7" borderId="22" xfId="2" applyNumberFormat="1" applyFont="1" applyFill="1" applyBorder="1" applyAlignment="1">
      <alignment horizontal="center" vertical="center"/>
    </xf>
    <xf numFmtId="9" fontId="13" fillId="7" borderId="38" xfId="2" applyNumberFormat="1" applyFont="1" applyFill="1" applyBorder="1" applyAlignment="1">
      <alignment horizontal="center" vertical="center"/>
    </xf>
    <xf numFmtId="9" fontId="13" fillId="7" borderId="22" xfId="2" applyNumberFormat="1" applyFont="1" applyFill="1" applyBorder="1" applyAlignment="1">
      <alignment horizontal="center" vertical="center"/>
    </xf>
    <xf numFmtId="9" fontId="13" fillId="8" borderId="27" xfId="0" applyNumberFormat="1" applyFont="1" applyFill="1" applyBorder="1" applyAlignment="1">
      <alignment horizontal="center" vertical="center" wrapText="1"/>
    </xf>
    <xf numFmtId="9" fontId="13" fillId="8" borderId="24" xfId="0" applyNumberFormat="1" applyFont="1" applyFill="1" applyBorder="1" applyAlignment="1">
      <alignment horizontal="center" vertical="center" wrapText="1"/>
    </xf>
    <xf numFmtId="9" fontId="13" fillId="8" borderId="22" xfId="0" applyNumberFormat="1" applyFont="1" applyFill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4" fontId="6" fillId="0" borderId="27" xfId="3" applyFont="1" applyFill="1" applyBorder="1" applyAlignment="1">
      <alignment horizontal="center" vertical="center"/>
    </xf>
    <xf numFmtId="164" fontId="6" fillId="0" borderId="24" xfId="3" applyFont="1" applyFill="1" applyBorder="1" applyAlignment="1">
      <alignment horizontal="center" vertical="center"/>
    </xf>
    <xf numFmtId="164" fontId="6" fillId="0" borderId="45" xfId="3" applyFont="1" applyFill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9" fontId="6" fillId="0" borderId="35" xfId="0" applyNumberFormat="1" applyFont="1" applyBorder="1" applyAlignment="1">
      <alignment horizontal="center" vertical="center" wrapText="1"/>
    </xf>
    <xf numFmtId="9" fontId="6" fillId="8" borderId="34" xfId="0" applyNumberFormat="1" applyFont="1" applyFill="1" applyBorder="1" applyAlignment="1">
      <alignment horizontal="center" vertical="center" wrapText="1"/>
    </xf>
    <xf numFmtId="9" fontId="6" fillId="8" borderId="20" xfId="0" applyNumberFormat="1" applyFont="1" applyFill="1" applyBorder="1" applyAlignment="1">
      <alignment horizontal="center" vertical="center" wrapText="1"/>
    </xf>
    <xf numFmtId="9" fontId="6" fillId="8" borderId="35" xfId="0" applyNumberFormat="1" applyFont="1" applyFill="1" applyBorder="1" applyAlignment="1">
      <alignment horizontal="center" vertical="center" wrapText="1"/>
    </xf>
    <xf numFmtId="164" fontId="6" fillId="8" borderId="27" xfId="3" applyFont="1" applyFill="1" applyBorder="1" applyAlignment="1">
      <alignment horizontal="center" vertical="center" wrapText="1"/>
    </xf>
    <xf numFmtId="164" fontId="6" fillId="8" borderId="45" xfId="3" applyFont="1" applyFill="1" applyBorder="1" applyAlignment="1">
      <alignment horizontal="center" vertical="center" wrapText="1"/>
    </xf>
    <xf numFmtId="9" fontId="10" fillId="13" borderId="27" xfId="0" applyNumberFormat="1" applyFont="1" applyFill="1" applyBorder="1" applyAlignment="1">
      <alignment horizontal="center" vertical="center" wrapText="1"/>
    </xf>
    <xf numFmtId="9" fontId="10" fillId="13" borderId="24" xfId="0" applyNumberFormat="1" applyFont="1" applyFill="1" applyBorder="1" applyAlignment="1">
      <alignment horizontal="center" vertical="center" wrapText="1"/>
    </xf>
    <xf numFmtId="9" fontId="10" fillId="13" borderId="22" xfId="0" applyNumberFormat="1" applyFont="1" applyFill="1" applyBorder="1" applyAlignment="1">
      <alignment horizontal="center" vertical="center" wrapText="1"/>
    </xf>
    <xf numFmtId="9" fontId="10" fillId="7" borderId="38" xfId="1" applyFont="1" applyFill="1" applyBorder="1" applyAlignment="1">
      <alignment horizontal="center" vertical="center"/>
    </xf>
    <xf numFmtId="9" fontId="10" fillId="7" borderId="22" xfId="1" applyFont="1" applyFill="1" applyBorder="1" applyAlignment="1">
      <alignment horizontal="center" vertical="center"/>
    </xf>
    <xf numFmtId="0" fontId="10" fillId="13" borderId="27" xfId="0" applyFont="1" applyFill="1" applyBorder="1" applyAlignment="1">
      <alignment horizontal="center" vertical="center" wrapText="1"/>
    </xf>
    <xf numFmtId="0" fontId="10" fillId="13" borderId="24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9" fontId="10" fillId="0" borderId="27" xfId="0" applyNumberFormat="1" applyFont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2" xfId="0" applyFont="1" applyBorder="1" applyAlignment="1">
      <alignment horizontal="center" vertical="center" wrapText="1" readingOrder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7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9" fontId="6" fillId="0" borderId="27" xfId="2" applyNumberFormat="1" applyFont="1" applyBorder="1" applyAlignment="1">
      <alignment horizontal="center" vertical="center" wrapText="1"/>
    </xf>
    <xf numFmtId="9" fontId="6" fillId="0" borderId="22" xfId="2" applyNumberFormat="1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4" fillId="0" borderId="14" xfId="2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6" fillId="6" borderId="28" xfId="2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 wrapText="1" readingOrder="1"/>
    </xf>
    <xf numFmtId="0" fontId="6" fillId="8" borderId="23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39" xfId="2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7" borderId="38" xfId="2" applyFont="1" applyFill="1" applyBorder="1" applyAlignment="1">
      <alignment horizontal="center" vertical="center" wrapText="1"/>
    </xf>
    <xf numFmtId="0" fontId="6" fillId="7" borderId="22" xfId="2" applyFont="1" applyFill="1" applyBorder="1" applyAlignment="1">
      <alignment horizontal="center" vertical="center" wrapText="1"/>
    </xf>
    <xf numFmtId="0" fontId="13" fillId="12" borderId="18" xfId="2" applyFont="1" applyFill="1" applyBorder="1" applyAlignment="1">
      <alignment horizontal="center" vertical="center" wrapText="1"/>
    </xf>
    <xf numFmtId="0" fontId="13" fillId="12" borderId="24" xfId="2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39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/>
    </xf>
    <xf numFmtId="0" fontId="6" fillId="6" borderId="39" xfId="0" applyFont="1" applyFill="1" applyBorder="1" applyAlignment="1">
      <alignment horizontal="left" vertical="center" wrapText="1"/>
    </xf>
    <xf numFmtId="9" fontId="6" fillId="6" borderId="27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 readingOrder="1"/>
    </xf>
    <xf numFmtId="0" fontId="6" fillId="6" borderId="37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/>
    </xf>
    <xf numFmtId="10" fontId="6" fillId="0" borderId="42" xfId="0" applyNumberFormat="1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165" fontId="6" fillId="0" borderId="27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9" fontId="13" fillId="0" borderId="27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10" fontId="6" fillId="0" borderId="27" xfId="0" applyNumberFormat="1" applyFont="1" applyBorder="1" applyAlignment="1">
      <alignment horizontal="center" vertical="center"/>
    </xf>
    <xf numFmtId="164" fontId="13" fillId="8" borderId="27" xfId="3" applyFont="1" applyFill="1" applyBorder="1" applyAlignment="1">
      <alignment horizontal="center" vertical="center" wrapText="1"/>
    </xf>
    <xf numFmtId="164" fontId="13" fillId="8" borderId="24" xfId="3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6" fillId="0" borderId="42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9" fontId="6" fillId="0" borderId="42" xfId="0" applyNumberFormat="1" applyFont="1" applyBorder="1" applyAlignment="1">
      <alignment horizontal="center" vertical="center"/>
    </xf>
    <xf numFmtId="10" fontId="6" fillId="0" borderId="41" xfId="0" applyNumberFormat="1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 wrapText="1"/>
    </xf>
    <xf numFmtId="10" fontId="13" fillId="0" borderId="24" xfId="0" applyNumberFormat="1" applyFont="1" applyBorder="1" applyAlignment="1">
      <alignment horizontal="center" vertical="center" wrapText="1"/>
    </xf>
    <xf numFmtId="10" fontId="13" fillId="0" borderId="22" xfId="0" applyNumberFormat="1" applyFont="1" applyBorder="1" applyAlignment="1">
      <alignment horizontal="center" vertical="center" wrapText="1"/>
    </xf>
    <xf numFmtId="0" fontId="6" fillId="0" borderId="27" xfId="2" applyFont="1" applyBorder="1" applyAlignment="1">
      <alignment vertical="center" wrapText="1"/>
    </xf>
    <xf numFmtId="0" fontId="6" fillId="8" borderId="22" xfId="2" applyFont="1" applyFill="1" applyBorder="1" applyAlignment="1">
      <alignment horizontal="left" vertical="center" wrapText="1"/>
    </xf>
    <xf numFmtId="0" fontId="6" fillId="8" borderId="23" xfId="2" applyFont="1" applyFill="1" applyBorder="1" applyAlignment="1">
      <alignment horizontal="left" vertical="center" wrapText="1"/>
    </xf>
    <xf numFmtId="0" fontId="6" fillId="8" borderId="27" xfId="2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13" fillId="11" borderId="34" xfId="0" applyNumberFormat="1" applyFont="1" applyFill="1" applyBorder="1" applyAlignment="1">
      <alignment horizontal="center" vertical="center" wrapText="1"/>
    </xf>
    <xf numFmtId="9" fontId="13" fillId="11" borderId="20" xfId="0" applyNumberFormat="1" applyFont="1" applyFill="1" applyBorder="1" applyAlignment="1">
      <alignment horizontal="center" vertical="center" wrapText="1"/>
    </xf>
    <xf numFmtId="9" fontId="13" fillId="11" borderId="35" xfId="0" applyNumberFormat="1" applyFont="1" applyFill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9" borderId="23" xfId="2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44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/>
    </xf>
    <xf numFmtId="0" fontId="6" fillId="0" borderId="4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9" fontId="6" fillId="9" borderId="27" xfId="2" applyNumberFormat="1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center"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6" fillId="9" borderId="23" xfId="2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 readingOrder="1"/>
    </xf>
    <xf numFmtId="0" fontId="6" fillId="9" borderId="23" xfId="0" applyFont="1" applyFill="1" applyBorder="1" applyAlignment="1">
      <alignment horizontal="center" vertical="center" wrapText="1" readingOrder="1"/>
    </xf>
    <xf numFmtId="0" fontId="6" fillId="9" borderId="22" xfId="2" applyFont="1" applyFill="1" applyBorder="1" applyAlignment="1">
      <alignment horizontal="left"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4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10" fontId="13" fillId="9" borderId="27" xfId="0" applyNumberFormat="1" applyFont="1" applyFill="1" applyBorder="1" applyAlignment="1">
      <alignment horizontal="center" vertical="center" wrapText="1"/>
    </xf>
    <xf numFmtId="10" fontId="13" fillId="9" borderId="22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9" fontId="6" fillId="9" borderId="27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9" fontId="13" fillId="9" borderId="34" xfId="0" applyNumberFormat="1" applyFont="1" applyFill="1" applyBorder="1" applyAlignment="1">
      <alignment horizontal="center" vertical="center" wrapText="1"/>
    </xf>
    <xf numFmtId="9" fontId="13" fillId="9" borderId="20" xfId="0" applyNumberFormat="1" applyFont="1" applyFill="1" applyBorder="1" applyAlignment="1">
      <alignment horizontal="center" vertical="center" wrapText="1"/>
    </xf>
    <xf numFmtId="9" fontId="13" fillId="9" borderId="35" xfId="0" applyNumberFormat="1" applyFont="1" applyFill="1" applyBorder="1" applyAlignment="1">
      <alignment horizontal="center" vertical="center" wrapText="1"/>
    </xf>
    <xf numFmtId="9" fontId="0" fillId="9" borderId="27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9" borderId="23" xfId="2" applyFont="1" applyFill="1" applyBorder="1" applyAlignment="1">
      <alignment vertical="center" wrapText="1"/>
    </xf>
    <xf numFmtId="0" fontId="6" fillId="9" borderId="23" xfId="0" quotePrefix="1" applyFont="1" applyFill="1" applyBorder="1" applyAlignment="1">
      <alignment vertical="center" wrapText="1"/>
    </xf>
    <xf numFmtId="9" fontId="13" fillId="9" borderId="27" xfId="0" applyNumberFormat="1" applyFont="1" applyFill="1" applyBorder="1" applyAlignment="1">
      <alignment horizontal="center" vertical="center"/>
    </xf>
    <xf numFmtId="9" fontId="13" fillId="9" borderId="22" xfId="0" applyNumberFormat="1" applyFont="1" applyFill="1" applyBorder="1" applyAlignment="1">
      <alignment horizontal="center" vertical="center"/>
    </xf>
    <xf numFmtId="9" fontId="10" fillId="8" borderId="34" xfId="0" applyNumberFormat="1" applyFont="1" applyFill="1" applyBorder="1" applyAlignment="1">
      <alignment horizontal="center" vertical="center" wrapText="1"/>
    </xf>
    <xf numFmtId="9" fontId="10" fillId="8" borderId="20" xfId="0" applyNumberFormat="1" applyFont="1" applyFill="1" applyBorder="1" applyAlignment="1">
      <alignment horizontal="center" vertical="center" wrapText="1"/>
    </xf>
    <xf numFmtId="9" fontId="10" fillId="8" borderId="35" xfId="0" applyNumberFormat="1" applyFont="1" applyFill="1" applyBorder="1" applyAlignment="1">
      <alignment horizontal="center" vertical="center" wrapText="1"/>
    </xf>
    <xf numFmtId="164" fontId="10" fillId="8" borderId="27" xfId="3" applyFont="1" applyFill="1" applyBorder="1" applyAlignment="1">
      <alignment horizontal="center" vertical="center" wrapText="1"/>
    </xf>
    <xf numFmtId="164" fontId="10" fillId="8" borderId="45" xfId="3" applyFont="1" applyFill="1" applyBorder="1" applyAlignment="1">
      <alignment horizontal="center" vertical="center" wrapText="1"/>
    </xf>
    <xf numFmtId="10" fontId="10" fillId="0" borderId="42" xfId="0" applyNumberFormat="1" applyFont="1" applyBorder="1" applyAlignment="1">
      <alignment horizontal="center" vertical="center"/>
    </xf>
    <xf numFmtId="10" fontId="10" fillId="0" borderId="24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164" fontId="10" fillId="0" borderId="27" xfId="3" applyFont="1" applyFill="1" applyBorder="1" applyAlignment="1">
      <alignment horizontal="center" vertical="center"/>
    </xf>
    <xf numFmtId="164" fontId="10" fillId="0" borderId="24" xfId="3" applyFont="1" applyFill="1" applyBorder="1" applyAlignment="1">
      <alignment horizontal="center" vertical="center"/>
    </xf>
    <xf numFmtId="164" fontId="10" fillId="0" borderId="45" xfId="3" applyFont="1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9" fontId="10" fillId="13" borderId="27" xfId="0" applyNumberFormat="1" applyFont="1" applyFill="1" applyBorder="1" applyAlignment="1">
      <alignment horizontal="center" vertical="center"/>
    </xf>
    <xf numFmtId="9" fontId="10" fillId="13" borderId="24" xfId="0" applyNumberFormat="1" applyFont="1" applyFill="1" applyBorder="1" applyAlignment="1">
      <alignment horizontal="center" vertical="center"/>
    </xf>
    <xf numFmtId="9" fontId="10" fillId="13" borderId="22" xfId="0" applyNumberFormat="1" applyFont="1" applyFill="1" applyBorder="1" applyAlignment="1">
      <alignment horizontal="center" vertical="center"/>
    </xf>
    <xf numFmtId="1" fontId="10" fillId="9" borderId="27" xfId="0" applyNumberFormat="1" applyFont="1" applyFill="1" applyBorder="1" applyAlignment="1">
      <alignment horizontal="center" vertical="center" wrapText="1"/>
    </xf>
    <xf numFmtId="1" fontId="10" fillId="9" borderId="22" xfId="0" applyNumberFormat="1" applyFont="1" applyFill="1" applyBorder="1" applyAlignment="1">
      <alignment horizontal="center" vertical="center" wrapText="1"/>
    </xf>
    <xf numFmtId="9" fontId="10" fillId="9" borderId="27" xfId="0" applyNumberFormat="1" applyFont="1" applyFill="1" applyBorder="1" applyAlignment="1">
      <alignment horizontal="center" vertical="center"/>
    </xf>
    <xf numFmtId="9" fontId="10" fillId="9" borderId="22" xfId="0" applyNumberFormat="1" applyFont="1" applyFill="1" applyBorder="1" applyAlignment="1">
      <alignment horizontal="center" vertical="center"/>
    </xf>
    <xf numFmtId="0" fontId="10" fillId="13" borderId="4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</cellXfs>
  <cellStyles count="4">
    <cellStyle name="Comma" xfId="3" builtinId="3"/>
    <cellStyle name="Excel Built-in Normal" xfId="2" xr:uid="{1EF69A54-EDB4-4927-AB19-E9A16829F302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25400</xdr:colOff>
      <xdr:row>1</xdr:row>
      <xdr:rowOff>50800</xdr:rowOff>
    </xdr:from>
    <xdr:to>
      <xdr:col>19</xdr:col>
      <xdr:colOff>1007534</xdr:colOff>
      <xdr:row>3</xdr:row>
      <xdr:rowOff>220768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C2408561-EF94-445C-6A8C-5F49FF07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48733" y="245533"/>
          <a:ext cx="982134" cy="559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163C-A172-429D-8142-B610E75347CB}">
  <dimension ref="A1:Z69"/>
  <sheetViews>
    <sheetView showGridLines="0" tabSelected="1" topLeftCell="M62" zoomScale="90" zoomScaleNormal="90" workbookViewId="0">
      <selection activeCell="W2" sqref="W2"/>
    </sheetView>
  </sheetViews>
  <sheetFormatPr defaultColWidth="8.88671875" defaultRowHeight="14.4" x14ac:dyDescent="0.3"/>
  <cols>
    <col min="1" max="1" width="2.6640625" style="1" customWidth="1"/>
    <col min="2" max="2" width="17.109375" style="1" customWidth="1"/>
    <col min="3" max="3" width="15.6640625" style="1" customWidth="1"/>
    <col min="4" max="4" width="40.33203125" style="1" customWidth="1"/>
    <col min="5" max="5" width="60.33203125" style="1" customWidth="1"/>
    <col min="6" max="6" width="9" style="1" customWidth="1"/>
    <col min="7" max="7" width="14.6640625" style="1" customWidth="1"/>
    <col min="8" max="8" width="13.44140625" style="1" customWidth="1"/>
    <col min="9" max="9" width="26.88671875" style="1" hidden="1" customWidth="1"/>
    <col min="10" max="10" width="14.109375" style="1" customWidth="1"/>
    <col min="11" max="11" width="14.109375" style="1" hidden="1" customWidth="1"/>
    <col min="12" max="14" width="14.109375" style="1" customWidth="1"/>
    <col min="15" max="15" width="15.109375" style="1" customWidth="1"/>
    <col min="16" max="16" width="14.77734375" style="1" customWidth="1"/>
    <col min="17" max="18" width="15.109375" style="1" customWidth="1"/>
    <col min="19" max="19" width="86.77734375" style="1" customWidth="1"/>
    <col min="20" max="20" width="15.109375" style="1" customWidth="1"/>
    <col min="21" max="21" width="30.109375" style="1" hidden="1" customWidth="1"/>
    <col min="22" max="16384" width="8.88671875" style="1"/>
  </cols>
  <sheetData>
    <row r="1" spans="1:24" ht="15" thickBot="1" x14ac:dyDescent="0.35"/>
    <row r="2" spans="1:24" ht="15" customHeight="1" thickTop="1" x14ac:dyDescent="0.3">
      <c r="B2" s="217" t="s">
        <v>0</v>
      </c>
      <c r="C2" s="220" t="s">
        <v>1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2"/>
      <c r="T2" s="183"/>
    </row>
    <row r="3" spans="1:24" ht="15" customHeight="1" x14ac:dyDescent="0.3">
      <c r="B3" s="218"/>
      <c r="C3" s="223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5"/>
      <c r="T3" s="184"/>
    </row>
    <row r="4" spans="1:24" ht="24" customHeight="1" thickBot="1" x14ac:dyDescent="0.35">
      <c r="B4" s="219"/>
      <c r="C4" s="186" t="s">
        <v>2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8"/>
      <c r="T4" s="185"/>
    </row>
    <row r="5" spans="1:24" ht="15.6" thickTop="1" thickBot="1" x14ac:dyDescent="0.35"/>
    <row r="6" spans="1:24" ht="28.95" customHeight="1" thickTop="1" x14ac:dyDescent="0.3">
      <c r="A6" s="2"/>
      <c r="B6" s="189" t="s">
        <v>3</v>
      </c>
      <c r="C6" s="3" t="s">
        <v>4</v>
      </c>
      <c r="D6" s="4"/>
      <c r="E6" s="191" t="s">
        <v>5</v>
      </c>
      <c r="F6" s="191" t="s">
        <v>6</v>
      </c>
      <c r="G6" s="191" t="s">
        <v>7</v>
      </c>
      <c r="H6" s="5" t="s">
        <v>8</v>
      </c>
      <c r="I6" s="193" t="s">
        <v>9</v>
      </c>
      <c r="J6" s="5" t="s">
        <v>8</v>
      </c>
      <c r="K6" s="5"/>
      <c r="L6" s="5" t="s">
        <v>8</v>
      </c>
      <c r="M6" s="228" t="s">
        <v>217</v>
      </c>
      <c r="N6" s="5" t="s">
        <v>8</v>
      </c>
      <c r="O6" s="5" t="s">
        <v>8</v>
      </c>
      <c r="P6" s="5" t="s">
        <v>8</v>
      </c>
      <c r="Q6" s="228" t="s">
        <v>243</v>
      </c>
      <c r="R6" s="5" t="s">
        <v>8</v>
      </c>
      <c r="S6" s="6" t="s">
        <v>10</v>
      </c>
      <c r="T6" s="7" t="s">
        <v>11</v>
      </c>
      <c r="U6" s="8"/>
      <c r="V6" s="9"/>
    </row>
    <row r="7" spans="1:24" ht="28.95" customHeight="1" thickBot="1" x14ac:dyDescent="0.35">
      <c r="A7" s="2"/>
      <c r="B7" s="190"/>
      <c r="C7" s="10"/>
      <c r="D7" s="11"/>
      <c r="E7" s="192"/>
      <c r="F7" s="192"/>
      <c r="G7" s="192"/>
      <c r="H7" s="57">
        <v>44927</v>
      </c>
      <c r="I7" s="194"/>
      <c r="J7" s="57">
        <v>44980</v>
      </c>
      <c r="K7" s="12"/>
      <c r="L7" s="57" t="s">
        <v>200</v>
      </c>
      <c r="M7" s="229"/>
      <c r="N7" s="57">
        <v>45039</v>
      </c>
      <c r="O7" s="57" t="s">
        <v>228</v>
      </c>
      <c r="P7" s="57" t="s">
        <v>236</v>
      </c>
      <c r="Q7" s="229"/>
      <c r="R7" s="57">
        <v>45130</v>
      </c>
      <c r="S7" s="13"/>
      <c r="T7" s="14"/>
      <c r="U7" s="15"/>
      <c r="V7" s="9"/>
      <c r="X7" s="369"/>
    </row>
    <row r="8" spans="1:24" ht="21" customHeight="1" x14ac:dyDescent="0.3">
      <c r="B8" s="212" t="s">
        <v>12</v>
      </c>
      <c r="C8" s="241" t="s">
        <v>13</v>
      </c>
      <c r="D8" s="242" t="s">
        <v>14</v>
      </c>
      <c r="E8" s="226" t="s">
        <v>247</v>
      </c>
      <c r="F8" s="136">
        <v>0.1</v>
      </c>
      <c r="G8" s="136">
        <v>0.62</v>
      </c>
      <c r="H8" s="136">
        <v>0.52</v>
      </c>
      <c r="I8" s="136" t="s">
        <v>15</v>
      </c>
      <c r="J8" s="136">
        <v>0.55000000000000004</v>
      </c>
      <c r="K8" s="60"/>
      <c r="L8" s="136">
        <v>0.56999999999999995</v>
      </c>
      <c r="M8" s="138">
        <v>0.55000000000000004</v>
      </c>
      <c r="N8" s="136">
        <v>0.59</v>
      </c>
      <c r="O8" s="136">
        <v>0.61</v>
      </c>
      <c r="P8" s="136" t="s">
        <v>242</v>
      </c>
      <c r="Q8" s="159">
        <v>0.6</v>
      </c>
      <c r="R8" s="136" t="s">
        <v>242</v>
      </c>
      <c r="S8" s="61" t="s">
        <v>16</v>
      </c>
      <c r="T8" s="195" t="s">
        <v>17</v>
      </c>
      <c r="U8" s="230" t="s">
        <v>18</v>
      </c>
      <c r="X8" s="369"/>
    </row>
    <row r="9" spans="1:24" ht="21" customHeight="1" x14ac:dyDescent="0.3">
      <c r="B9" s="213"/>
      <c r="C9" s="232"/>
      <c r="D9" s="234"/>
      <c r="E9" s="227"/>
      <c r="F9" s="137"/>
      <c r="G9" s="137"/>
      <c r="H9" s="137"/>
      <c r="I9" s="137"/>
      <c r="J9" s="137"/>
      <c r="K9" s="48"/>
      <c r="L9" s="137"/>
      <c r="M9" s="139"/>
      <c r="N9" s="137"/>
      <c r="O9" s="137"/>
      <c r="P9" s="137"/>
      <c r="Q9" s="160"/>
      <c r="R9" s="137"/>
      <c r="S9" s="16" t="s">
        <v>19</v>
      </c>
      <c r="T9" s="195"/>
      <c r="U9" s="231"/>
    </row>
    <row r="10" spans="1:24" ht="22.2" customHeight="1" x14ac:dyDescent="0.3">
      <c r="B10" s="213"/>
      <c r="C10" s="232" t="s">
        <v>20</v>
      </c>
      <c r="D10" s="234" t="s">
        <v>21</v>
      </c>
      <c r="E10" s="234" t="s">
        <v>22</v>
      </c>
      <c r="F10" s="236" t="s">
        <v>23</v>
      </c>
      <c r="G10" s="237" t="s">
        <v>24</v>
      </c>
      <c r="H10" s="239">
        <v>0</v>
      </c>
      <c r="I10" s="134" t="s">
        <v>25</v>
      </c>
      <c r="J10" s="134">
        <v>0</v>
      </c>
      <c r="K10" s="47"/>
      <c r="L10" s="134">
        <v>0</v>
      </c>
      <c r="M10" s="246">
        <v>0</v>
      </c>
      <c r="N10" s="134">
        <v>0</v>
      </c>
      <c r="O10" s="134">
        <v>0</v>
      </c>
      <c r="P10" s="134">
        <v>0</v>
      </c>
      <c r="Q10" s="161">
        <v>0</v>
      </c>
      <c r="R10" s="134">
        <v>0</v>
      </c>
      <c r="S10" s="243" t="s">
        <v>26</v>
      </c>
      <c r="T10" s="245" t="s">
        <v>27</v>
      </c>
      <c r="U10" s="230" t="s">
        <v>18</v>
      </c>
    </row>
    <row r="11" spans="1:24" ht="22.2" customHeight="1" thickBot="1" x14ac:dyDescent="0.35">
      <c r="B11" s="214"/>
      <c r="C11" s="233"/>
      <c r="D11" s="235"/>
      <c r="E11" s="235"/>
      <c r="F11" s="135"/>
      <c r="G11" s="238"/>
      <c r="H11" s="240"/>
      <c r="I11" s="135"/>
      <c r="J11" s="135"/>
      <c r="K11" s="62"/>
      <c r="L11" s="135"/>
      <c r="M11" s="247"/>
      <c r="N11" s="135"/>
      <c r="O11" s="135"/>
      <c r="P11" s="135"/>
      <c r="Q11" s="368"/>
      <c r="R11" s="135"/>
      <c r="S11" s="244"/>
      <c r="T11" s="245"/>
      <c r="U11" s="231"/>
    </row>
    <row r="12" spans="1:24" ht="29.4" customHeight="1" x14ac:dyDescent="0.3">
      <c r="B12" s="196" t="s">
        <v>28</v>
      </c>
      <c r="C12" s="199" t="s">
        <v>29</v>
      </c>
      <c r="D12" s="55" t="s">
        <v>30</v>
      </c>
      <c r="E12" s="55" t="s">
        <v>31</v>
      </c>
      <c r="F12" s="54" t="s">
        <v>23</v>
      </c>
      <c r="G12" s="58" t="s">
        <v>24</v>
      </c>
      <c r="H12" s="59">
        <v>0</v>
      </c>
      <c r="I12" s="23" t="s">
        <v>25</v>
      </c>
      <c r="J12" s="23">
        <v>0</v>
      </c>
      <c r="K12" s="23"/>
      <c r="L12" s="23">
        <v>0</v>
      </c>
      <c r="M12" s="107">
        <v>0</v>
      </c>
      <c r="N12" s="23">
        <v>0</v>
      </c>
      <c r="O12" s="23">
        <v>0</v>
      </c>
      <c r="P12" s="54">
        <v>1</v>
      </c>
      <c r="Q12" s="114">
        <v>0</v>
      </c>
      <c r="R12" s="54">
        <v>1</v>
      </c>
      <c r="S12" s="53" t="s">
        <v>32</v>
      </c>
      <c r="T12" s="17" t="s">
        <v>33</v>
      </c>
      <c r="U12" s="18" t="s">
        <v>34</v>
      </c>
    </row>
    <row r="13" spans="1:24" ht="32.25" customHeight="1" x14ac:dyDescent="0.3">
      <c r="B13" s="197"/>
      <c r="C13" s="200"/>
      <c r="D13" s="19" t="s">
        <v>35</v>
      </c>
      <c r="E13" s="202" t="s">
        <v>36</v>
      </c>
      <c r="F13" s="205">
        <v>0.1</v>
      </c>
      <c r="G13" s="208">
        <v>0.95</v>
      </c>
      <c r="H13" s="205">
        <v>1.01</v>
      </c>
      <c r="I13" s="211"/>
      <c r="J13" s="205">
        <v>1.02</v>
      </c>
      <c r="K13" s="20"/>
      <c r="L13" s="205">
        <v>0.85</v>
      </c>
      <c r="M13" s="140">
        <v>0.96</v>
      </c>
      <c r="N13" s="205">
        <v>0.96</v>
      </c>
      <c r="O13" s="205">
        <v>1.03</v>
      </c>
      <c r="P13" s="205">
        <v>1</v>
      </c>
      <c r="Q13" s="347">
        <v>0.99</v>
      </c>
      <c r="R13" s="151">
        <v>0.98</v>
      </c>
      <c r="S13" s="21" t="s">
        <v>37</v>
      </c>
      <c r="T13" s="270" t="s">
        <v>38</v>
      </c>
      <c r="U13" s="248" t="s">
        <v>39</v>
      </c>
    </row>
    <row r="14" spans="1:24" ht="18" customHeight="1" x14ac:dyDescent="0.3">
      <c r="B14" s="197"/>
      <c r="C14" s="200"/>
      <c r="D14" s="283" t="s">
        <v>40</v>
      </c>
      <c r="E14" s="203"/>
      <c r="F14" s="206"/>
      <c r="G14" s="208"/>
      <c r="H14" s="209"/>
      <c r="I14" s="206"/>
      <c r="J14" s="206"/>
      <c r="K14" s="22"/>
      <c r="L14" s="209"/>
      <c r="M14" s="141"/>
      <c r="N14" s="209"/>
      <c r="O14" s="209"/>
      <c r="P14" s="209"/>
      <c r="Q14" s="348"/>
      <c r="R14" s="152"/>
      <c r="S14" s="21" t="s">
        <v>41</v>
      </c>
      <c r="T14" s="271"/>
      <c r="U14" s="249"/>
    </row>
    <row r="15" spans="1:24" ht="18" customHeight="1" x14ac:dyDescent="0.3">
      <c r="B15" s="197"/>
      <c r="C15" s="200"/>
      <c r="D15" s="284"/>
      <c r="E15" s="203"/>
      <c r="F15" s="206"/>
      <c r="G15" s="208"/>
      <c r="H15" s="209"/>
      <c r="I15" s="206"/>
      <c r="J15" s="206"/>
      <c r="K15" s="22"/>
      <c r="L15" s="209"/>
      <c r="M15" s="141"/>
      <c r="N15" s="209"/>
      <c r="O15" s="209"/>
      <c r="P15" s="209"/>
      <c r="Q15" s="348"/>
      <c r="R15" s="152"/>
      <c r="S15" s="21" t="s">
        <v>42</v>
      </c>
      <c r="T15" s="271"/>
      <c r="U15" s="249"/>
    </row>
    <row r="16" spans="1:24" ht="18" customHeight="1" x14ac:dyDescent="0.3">
      <c r="B16" s="197"/>
      <c r="C16" s="200"/>
      <c r="D16" s="284"/>
      <c r="E16" s="203"/>
      <c r="F16" s="206"/>
      <c r="G16" s="208"/>
      <c r="H16" s="209"/>
      <c r="I16" s="206"/>
      <c r="J16" s="206"/>
      <c r="K16" s="22"/>
      <c r="L16" s="209"/>
      <c r="M16" s="141"/>
      <c r="N16" s="209"/>
      <c r="O16" s="209"/>
      <c r="P16" s="209"/>
      <c r="Q16" s="348"/>
      <c r="R16" s="152"/>
      <c r="S16" s="21" t="s">
        <v>205</v>
      </c>
      <c r="T16" s="271"/>
      <c r="U16" s="249"/>
    </row>
    <row r="17" spans="2:21" ht="18" customHeight="1" x14ac:dyDescent="0.3">
      <c r="B17" s="197"/>
      <c r="C17" s="200"/>
      <c r="D17" s="284"/>
      <c r="E17" s="203"/>
      <c r="F17" s="206"/>
      <c r="G17" s="208"/>
      <c r="H17" s="209"/>
      <c r="I17" s="206"/>
      <c r="J17" s="206"/>
      <c r="K17" s="22"/>
      <c r="L17" s="209"/>
      <c r="M17" s="141"/>
      <c r="N17" s="209"/>
      <c r="O17" s="209"/>
      <c r="P17" s="209"/>
      <c r="Q17" s="348"/>
      <c r="R17" s="152"/>
      <c r="S17" s="21" t="s">
        <v>206</v>
      </c>
      <c r="T17" s="271"/>
      <c r="U17" s="249"/>
    </row>
    <row r="18" spans="2:21" ht="18" customHeight="1" x14ac:dyDescent="0.3">
      <c r="B18" s="197"/>
      <c r="C18" s="200"/>
      <c r="D18" s="284"/>
      <c r="E18" s="204"/>
      <c r="F18" s="207"/>
      <c r="G18" s="208"/>
      <c r="H18" s="210"/>
      <c r="I18" s="207"/>
      <c r="J18" s="207"/>
      <c r="K18" s="23"/>
      <c r="L18" s="210"/>
      <c r="M18" s="142"/>
      <c r="N18" s="210"/>
      <c r="O18" s="210"/>
      <c r="P18" s="210"/>
      <c r="Q18" s="349"/>
      <c r="R18" s="153"/>
      <c r="S18" s="112" t="s">
        <v>241</v>
      </c>
      <c r="T18" s="271"/>
      <c r="U18" s="250"/>
    </row>
    <row r="19" spans="2:21" ht="18" customHeight="1" x14ac:dyDescent="0.3">
      <c r="B19" s="197"/>
      <c r="C19" s="200"/>
      <c r="D19" s="284"/>
      <c r="E19" s="215" t="s">
        <v>43</v>
      </c>
      <c r="F19" s="205" t="s">
        <v>23</v>
      </c>
      <c r="G19" s="205" t="s">
        <v>44</v>
      </c>
      <c r="H19" s="205" t="s">
        <v>45</v>
      </c>
      <c r="I19" s="23"/>
      <c r="J19" s="205" t="s">
        <v>46</v>
      </c>
      <c r="K19" s="23"/>
      <c r="L19" s="205" t="s">
        <v>46</v>
      </c>
      <c r="M19" s="266" t="s">
        <v>215</v>
      </c>
      <c r="N19" s="154" t="s">
        <v>223</v>
      </c>
      <c r="O19" s="154" t="s">
        <v>46</v>
      </c>
      <c r="P19" s="154" t="s">
        <v>46</v>
      </c>
      <c r="Q19" s="350" t="s">
        <v>223</v>
      </c>
      <c r="R19" s="154" t="s">
        <v>223</v>
      </c>
      <c r="S19" s="21" t="s">
        <v>47</v>
      </c>
      <c r="T19" s="271"/>
      <c r="U19" s="50"/>
    </row>
    <row r="20" spans="2:21" ht="18" customHeight="1" thickBot="1" x14ac:dyDescent="0.35">
      <c r="B20" s="198"/>
      <c r="C20" s="201"/>
      <c r="D20" s="285"/>
      <c r="E20" s="216"/>
      <c r="F20" s="209"/>
      <c r="G20" s="209"/>
      <c r="H20" s="209"/>
      <c r="I20" s="20"/>
      <c r="J20" s="209"/>
      <c r="K20" s="20"/>
      <c r="L20" s="209"/>
      <c r="M20" s="267"/>
      <c r="N20" s="155"/>
      <c r="O20" s="155"/>
      <c r="P20" s="155"/>
      <c r="Q20" s="351"/>
      <c r="R20" s="155"/>
      <c r="S20" s="113" t="s">
        <v>207</v>
      </c>
      <c r="T20" s="271"/>
      <c r="U20" s="18" t="s">
        <v>48</v>
      </c>
    </row>
    <row r="21" spans="2:21" ht="19.2" customHeight="1" x14ac:dyDescent="0.3">
      <c r="B21" s="307" t="s">
        <v>49</v>
      </c>
      <c r="C21" s="310" t="s">
        <v>50</v>
      </c>
      <c r="D21" s="272" t="s">
        <v>51</v>
      </c>
      <c r="E21" s="274" t="s">
        <v>52</v>
      </c>
      <c r="F21" s="276">
        <v>0.05</v>
      </c>
      <c r="G21" s="277">
        <v>5.0000000000000001E-3</v>
      </c>
      <c r="H21" s="131">
        <v>6.4999999999999997E-3</v>
      </c>
      <c r="I21" s="255" t="s">
        <v>53</v>
      </c>
      <c r="J21" s="255">
        <v>1.4E-3</v>
      </c>
      <c r="K21" s="67"/>
      <c r="L21" s="255">
        <v>3.0000000000000001E-3</v>
      </c>
      <c r="M21" s="279">
        <v>3.5999999999999999E-3</v>
      </c>
      <c r="N21" s="131">
        <v>4.8999999999999998E-3</v>
      </c>
      <c r="O21" s="131">
        <v>1.9E-3</v>
      </c>
      <c r="P21" s="131">
        <v>6.1000000000000004E-3</v>
      </c>
      <c r="Q21" s="352">
        <v>4.3E-3</v>
      </c>
      <c r="R21" s="131">
        <v>5.3E-3</v>
      </c>
      <c r="S21" s="66" t="s">
        <v>54</v>
      </c>
      <c r="T21" s="268" t="s">
        <v>55</v>
      </c>
      <c r="U21" s="248" t="s">
        <v>56</v>
      </c>
    </row>
    <row r="22" spans="2:21" ht="19.2" customHeight="1" x14ac:dyDescent="0.3">
      <c r="B22" s="308"/>
      <c r="C22" s="252"/>
      <c r="D22" s="273"/>
      <c r="E22" s="275"/>
      <c r="F22" s="171"/>
      <c r="G22" s="278"/>
      <c r="H22" s="132"/>
      <c r="I22" s="256"/>
      <c r="J22" s="256"/>
      <c r="K22" s="72"/>
      <c r="L22" s="256"/>
      <c r="M22" s="280"/>
      <c r="N22" s="132"/>
      <c r="O22" s="132"/>
      <c r="P22" s="132"/>
      <c r="Q22" s="353"/>
      <c r="R22" s="132"/>
      <c r="S22" s="69" t="s">
        <v>57</v>
      </c>
      <c r="T22" s="269"/>
      <c r="U22" s="249"/>
    </row>
    <row r="23" spans="2:21" ht="26.4" customHeight="1" x14ac:dyDescent="0.3">
      <c r="B23" s="308"/>
      <c r="C23" s="252"/>
      <c r="D23" s="282" t="s">
        <v>58</v>
      </c>
      <c r="E23" s="275"/>
      <c r="F23" s="171"/>
      <c r="G23" s="278"/>
      <c r="H23" s="132"/>
      <c r="I23" s="256"/>
      <c r="J23" s="256"/>
      <c r="K23" s="72"/>
      <c r="L23" s="256"/>
      <c r="M23" s="280"/>
      <c r="N23" s="132"/>
      <c r="O23" s="132"/>
      <c r="P23" s="132"/>
      <c r="Q23" s="353"/>
      <c r="R23" s="132"/>
      <c r="S23" s="74" t="s">
        <v>59</v>
      </c>
      <c r="T23" s="73" t="s">
        <v>60</v>
      </c>
      <c r="U23" s="249"/>
    </row>
    <row r="24" spans="2:21" ht="19.2" customHeight="1" x14ac:dyDescent="0.3">
      <c r="B24" s="308"/>
      <c r="C24" s="253"/>
      <c r="D24" s="273"/>
      <c r="E24" s="275"/>
      <c r="F24" s="172"/>
      <c r="G24" s="278"/>
      <c r="H24" s="133"/>
      <c r="I24" s="257"/>
      <c r="J24" s="257"/>
      <c r="K24" s="76"/>
      <c r="L24" s="257"/>
      <c r="M24" s="281"/>
      <c r="N24" s="133"/>
      <c r="O24" s="133"/>
      <c r="P24" s="133"/>
      <c r="Q24" s="354"/>
      <c r="R24" s="133"/>
      <c r="S24" s="74" t="s">
        <v>61</v>
      </c>
      <c r="T24" s="73" t="s">
        <v>55</v>
      </c>
      <c r="U24" s="250"/>
    </row>
    <row r="25" spans="2:21" ht="15.6" customHeight="1" x14ac:dyDescent="0.3">
      <c r="B25" s="308"/>
      <c r="C25" s="166" t="s">
        <v>62</v>
      </c>
      <c r="D25" s="169" t="s">
        <v>63</v>
      </c>
      <c r="E25" s="170" t="s">
        <v>64</v>
      </c>
      <c r="F25" s="143">
        <v>0.05</v>
      </c>
      <c r="G25" s="173" t="s">
        <v>65</v>
      </c>
      <c r="H25" s="174" t="s">
        <v>66</v>
      </c>
      <c r="I25" s="174" t="s">
        <v>67</v>
      </c>
      <c r="J25" s="174" t="s">
        <v>214</v>
      </c>
      <c r="K25" s="80"/>
      <c r="L25" s="251" t="s">
        <v>201</v>
      </c>
      <c r="M25" s="258">
        <v>2509</v>
      </c>
      <c r="N25" s="251">
        <v>2337</v>
      </c>
      <c r="O25" s="251" t="s">
        <v>229</v>
      </c>
      <c r="P25" s="251" t="s">
        <v>237</v>
      </c>
      <c r="Q25" s="161" t="s">
        <v>253</v>
      </c>
      <c r="R25" s="251" t="s">
        <v>252</v>
      </c>
      <c r="S25" s="69" t="s">
        <v>68</v>
      </c>
      <c r="T25" s="269" t="s">
        <v>69</v>
      </c>
      <c r="U25" s="248" t="s">
        <v>34</v>
      </c>
    </row>
    <row r="26" spans="2:21" ht="15.6" customHeight="1" x14ac:dyDescent="0.3">
      <c r="B26" s="308"/>
      <c r="C26" s="167"/>
      <c r="D26" s="169"/>
      <c r="E26" s="170"/>
      <c r="F26" s="171"/>
      <c r="G26" s="173"/>
      <c r="H26" s="171"/>
      <c r="I26" s="171"/>
      <c r="J26" s="171"/>
      <c r="K26" s="70"/>
      <c r="L26" s="252"/>
      <c r="M26" s="259"/>
      <c r="N26" s="252"/>
      <c r="O26" s="252"/>
      <c r="P26" s="252"/>
      <c r="Q26" s="162"/>
      <c r="R26" s="252"/>
      <c r="S26" s="78" t="s">
        <v>70</v>
      </c>
      <c r="T26" s="269"/>
      <c r="U26" s="249"/>
    </row>
    <row r="27" spans="2:21" ht="15.6" customHeight="1" x14ac:dyDescent="0.3">
      <c r="B27" s="308"/>
      <c r="C27" s="167"/>
      <c r="D27" s="169"/>
      <c r="E27" s="170"/>
      <c r="F27" s="172"/>
      <c r="G27" s="173"/>
      <c r="H27" s="172"/>
      <c r="I27" s="172"/>
      <c r="J27" s="172"/>
      <c r="K27" s="75"/>
      <c r="L27" s="253"/>
      <c r="M27" s="260"/>
      <c r="N27" s="253"/>
      <c r="O27" s="253"/>
      <c r="P27" s="253"/>
      <c r="Q27" s="163"/>
      <c r="R27" s="253"/>
      <c r="S27" s="78" t="s">
        <v>71</v>
      </c>
      <c r="T27" s="269"/>
      <c r="U27" s="250"/>
    </row>
    <row r="28" spans="2:21" ht="15.6" customHeight="1" x14ac:dyDescent="0.3">
      <c r="B28" s="308"/>
      <c r="C28" s="167"/>
      <c r="D28" s="169"/>
      <c r="E28" s="169" t="s">
        <v>72</v>
      </c>
      <c r="F28" s="178">
        <v>0.05</v>
      </c>
      <c r="G28" s="254">
        <v>0.95</v>
      </c>
      <c r="H28" s="143">
        <v>0.96</v>
      </c>
      <c r="I28" s="79"/>
      <c r="J28" s="261">
        <v>0.98</v>
      </c>
      <c r="K28" s="82"/>
      <c r="L28" s="261">
        <v>0.98</v>
      </c>
      <c r="M28" s="263">
        <v>0.96</v>
      </c>
      <c r="N28" s="265" t="s">
        <v>232</v>
      </c>
      <c r="O28" s="143">
        <v>0.99</v>
      </c>
      <c r="P28" s="143">
        <v>0.97</v>
      </c>
      <c r="Q28" s="164">
        <v>0.98</v>
      </c>
      <c r="R28" s="143">
        <v>0.98</v>
      </c>
      <c r="S28" s="78" t="s">
        <v>73</v>
      </c>
      <c r="T28" s="269" t="s">
        <v>74</v>
      </c>
      <c r="U28" s="248" t="s">
        <v>34</v>
      </c>
    </row>
    <row r="29" spans="2:21" ht="15.6" customHeight="1" x14ac:dyDescent="0.3">
      <c r="B29" s="308"/>
      <c r="C29" s="167"/>
      <c r="D29" s="169"/>
      <c r="E29" s="169"/>
      <c r="F29" s="182"/>
      <c r="G29" s="254"/>
      <c r="H29" s="144"/>
      <c r="I29" s="83"/>
      <c r="J29" s="262"/>
      <c r="K29" s="84"/>
      <c r="L29" s="262"/>
      <c r="M29" s="264"/>
      <c r="N29" s="133"/>
      <c r="O29" s="144"/>
      <c r="P29" s="144"/>
      <c r="Q29" s="165"/>
      <c r="R29" s="144"/>
      <c r="S29" s="78" t="s">
        <v>75</v>
      </c>
      <c r="T29" s="269"/>
      <c r="U29" s="250"/>
    </row>
    <row r="30" spans="2:21" ht="15" customHeight="1" x14ac:dyDescent="0.3">
      <c r="B30" s="308"/>
      <c r="C30" s="167"/>
      <c r="D30" s="175" t="s">
        <v>76</v>
      </c>
      <c r="E30" s="175" t="s">
        <v>77</v>
      </c>
      <c r="F30" s="178">
        <v>0.05</v>
      </c>
      <c r="G30" s="143" t="s">
        <v>78</v>
      </c>
      <c r="H30" s="143" t="s">
        <v>78</v>
      </c>
      <c r="I30" s="79"/>
      <c r="J30" s="143" t="s">
        <v>78</v>
      </c>
      <c r="K30" s="79"/>
      <c r="L30" s="143" t="s">
        <v>78</v>
      </c>
      <c r="M30" s="263" t="s">
        <v>78</v>
      </c>
      <c r="N30" s="143" t="s">
        <v>78</v>
      </c>
      <c r="O30" s="143" t="s">
        <v>78</v>
      </c>
      <c r="P30" s="143" t="s">
        <v>78</v>
      </c>
      <c r="Q30" s="164" t="s">
        <v>78</v>
      </c>
      <c r="R30" s="143" t="s">
        <v>78</v>
      </c>
      <c r="S30" s="78" t="s">
        <v>79</v>
      </c>
      <c r="T30" s="286" t="s">
        <v>80</v>
      </c>
      <c r="U30" s="248" t="s">
        <v>81</v>
      </c>
    </row>
    <row r="31" spans="2:21" x14ac:dyDescent="0.3">
      <c r="B31" s="308"/>
      <c r="C31" s="167"/>
      <c r="D31" s="176"/>
      <c r="E31" s="177"/>
      <c r="F31" s="179"/>
      <c r="G31" s="144"/>
      <c r="H31" s="144"/>
      <c r="I31" s="83"/>
      <c r="J31" s="144"/>
      <c r="K31" s="83"/>
      <c r="L31" s="144"/>
      <c r="M31" s="264"/>
      <c r="N31" s="144"/>
      <c r="O31" s="144"/>
      <c r="P31" s="144"/>
      <c r="Q31" s="165"/>
      <c r="R31" s="144"/>
      <c r="S31" s="78" t="s">
        <v>82</v>
      </c>
      <c r="T31" s="287"/>
      <c r="U31" s="249"/>
    </row>
    <row r="32" spans="2:21" x14ac:dyDescent="0.3">
      <c r="B32" s="308"/>
      <c r="C32" s="167"/>
      <c r="D32" s="176"/>
      <c r="E32" s="175" t="s">
        <v>83</v>
      </c>
      <c r="F32" s="178">
        <v>0.05</v>
      </c>
      <c r="G32" s="143" t="s">
        <v>84</v>
      </c>
      <c r="H32" s="143" t="s">
        <v>84</v>
      </c>
      <c r="I32" s="174" t="s">
        <v>85</v>
      </c>
      <c r="J32" s="143" t="s">
        <v>84</v>
      </c>
      <c r="K32" s="79"/>
      <c r="L32" s="143" t="s">
        <v>84</v>
      </c>
      <c r="M32" s="263" t="s">
        <v>84</v>
      </c>
      <c r="N32" s="143" t="s">
        <v>84</v>
      </c>
      <c r="O32" s="143" t="s">
        <v>84</v>
      </c>
      <c r="P32" s="143" t="s">
        <v>84</v>
      </c>
      <c r="Q32" s="164" t="s">
        <v>84</v>
      </c>
      <c r="R32" s="143" t="s">
        <v>84</v>
      </c>
      <c r="S32" s="78" t="s">
        <v>86</v>
      </c>
      <c r="T32" s="287"/>
      <c r="U32" s="249"/>
    </row>
    <row r="33" spans="2:26" x14ac:dyDescent="0.3">
      <c r="B33" s="308"/>
      <c r="C33" s="167"/>
      <c r="D33" s="176"/>
      <c r="E33" s="177"/>
      <c r="F33" s="179"/>
      <c r="G33" s="144"/>
      <c r="H33" s="144"/>
      <c r="I33" s="172"/>
      <c r="J33" s="144"/>
      <c r="K33" s="83"/>
      <c r="L33" s="144"/>
      <c r="M33" s="264"/>
      <c r="N33" s="144"/>
      <c r="O33" s="144"/>
      <c r="P33" s="144"/>
      <c r="Q33" s="165"/>
      <c r="R33" s="144"/>
      <c r="S33" s="78" t="s">
        <v>87</v>
      </c>
      <c r="T33" s="287"/>
      <c r="U33" s="249"/>
    </row>
    <row r="34" spans="2:26" ht="28.8" x14ac:dyDescent="0.3">
      <c r="B34" s="308"/>
      <c r="C34" s="167"/>
      <c r="D34" s="177"/>
      <c r="E34" s="77" t="s">
        <v>88</v>
      </c>
      <c r="F34" s="85">
        <v>0.05</v>
      </c>
      <c r="G34" s="81" t="s">
        <v>89</v>
      </c>
      <c r="H34" s="86">
        <v>0</v>
      </c>
      <c r="I34" s="81" t="s">
        <v>90</v>
      </c>
      <c r="J34" s="81" t="s">
        <v>91</v>
      </c>
      <c r="K34" s="81"/>
      <c r="L34" s="86">
        <v>0</v>
      </c>
      <c r="M34" s="101" t="s">
        <v>91</v>
      </c>
      <c r="N34" s="100">
        <v>0</v>
      </c>
      <c r="O34" s="100">
        <v>1</v>
      </c>
      <c r="P34" s="100">
        <v>0</v>
      </c>
      <c r="Q34" s="121">
        <v>1</v>
      </c>
      <c r="R34" s="125">
        <v>0</v>
      </c>
      <c r="S34" s="87" t="s">
        <v>92</v>
      </c>
      <c r="T34" s="287"/>
      <c r="U34" s="250"/>
    </row>
    <row r="35" spans="2:26" ht="15" customHeight="1" x14ac:dyDescent="0.3">
      <c r="B35" s="308"/>
      <c r="C35" s="167"/>
      <c r="D35" s="180" t="s">
        <v>93</v>
      </c>
      <c r="E35" s="170" t="s">
        <v>94</v>
      </c>
      <c r="F35" s="143">
        <v>0.1</v>
      </c>
      <c r="G35" s="254" t="s">
        <v>95</v>
      </c>
      <c r="H35" s="143">
        <v>1</v>
      </c>
      <c r="I35" s="291" t="s">
        <v>96</v>
      </c>
      <c r="J35" s="291">
        <v>0.96</v>
      </c>
      <c r="K35" s="88"/>
      <c r="L35" s="291">
        <v>0.98</v>
      </c>
      <c r="M35" s="294">
        <v>0.98</v>
      </c>
      <c r="N35" s="297">
        <v>0.85</v>
      </c>
      <c r="O35" s="148">
        <v>1.05</v>
      </c>
      <c r="P35" s="291">
        <v>0.99</v>
      </c>
      <c r="Q35" s="156">
        <v>0.96</v>
      </c>
      <c r="R35" s="291">
        <v>0.98</v>
      </c>
      <c r="S35" s="78" t="s">
        <v>97</v>
      </c>
      <c r="T35" s="287"/>
      <c r="U35" s="290" t="s">
        <v>34</v>
      </c>
    </row>
    <row r="36" spans="2:26" ht="15" customHeight="1" x14ac:dyDescent="0.3">
      <c r="B36" s="308"/>
      <c r="C36" s="167"/>
      <c r="D36" s="181"/>
      <c r="E36" s="170"/>
      <c r="F36" s="300"/>
      <c r="G36" s="254"/>
      <c r="H36" s="300"/>
      <c r="I36" s="292"/>
      <c r="J36" s="292"/>
      <c r="K36" s="89"/>
      <c r="L36" s="292"/>
      <c r="M36" s="295"/>
      <c r="N36" s="297"/>
      <c r="O36" s="149"/>
      <c r="P36" s="292"/>
      <c r="Q36" s="157"/>
      <c r="R36" s="292"/>
      <c r="S36" s="78" t="s">
        <v>98</v>
      </c>
      <c r="T36" s="287"/>
      <c r="U36" s="290"/>
    </row>
    <row r="37" spans="2:26" x14ac:dyDescent="0.3">
      <c r="B37" s="308"/>
      <c r="C37" s="167"/>
      <c r="D37" s="181"/>
      <c r="E37" s="170"/>
      <c r="F37" s="172"/>
      <c r="G37" s="254"/>
      <c r="H37" s="144"/>
      <c r="I37" s="293"/>
      <c r="J37" s="293"/>
      <c r="K37" s="90"/>
      <c r="L37" s="293"/>
      <c r="M37" s="296"/>
      <c r="N37" s="297"/>
      <c r="O37" s="150"/>
      <c r="P37" s="293"/>
      <c r="Q37" s="158"/>
      <c r="R37" s="293"/>
      <c r="S37" s="110" t="s">
        <v>204</v>
      </c>
      <c r="T37" s="287"/>
      <c r="U37" s="290"/>
    </row>
    <row r="38" spans="2:26" ht="15.6" x14ac:dyDescent="0.3">
      <c r="B38" s="308"/>
      <c r="C38" s="167"/>
      <c r="D38" s="182"/>
      <c r="E38" s="91" t="s">
        <v>99</v>
      </c>
      <c r="F38" s="85">
        <v>0.05</v>
      </c>
      <c r="G38" s="81" t="s">
        <v>84</v>
      </c>
      <c r="H38" s="81" t="s">
        <v>84</v>
      </c>
      <c r="I38" s="81" t="s">
        <v>100</v>
      </c>
      <c r="J38" s="81" t="s">
        <v>101</v>
      </c>
      <c r="K38" s="81"/>
      <c r="L38" s="81" t="s">
        <v>101</v>
      </c>
      <c r="M38" s="101" t="s">
        <v>101</v>
      </c>
      <c r="N38" s="81" t="s">
        <v>101</v>
      </c>
      <c r="O38" s="81" t="s">
        <v>101</v>
      </c>
      <c r="P38" s="81" t="s">
        <v>101</v>
      </c>
      <c r="Q38" s="115" t="s">
        <v>101</v>
      </c>
      <c r="R38" s="81" t="s">
        <v>101</v>
      </c>
      <c r="S38" s="78" t="s">
        <v>102</v>
      </c>
      <c r="T38" s="287"/>
      <c r="U38" s="248" t="s">
        <v>34</v>
      </c>
    </row>
    <row r="39" spans="2:26" ht="15.6" x14ac:dyDescent="0.3">
      <c r="B39" s="308"/>
      <c r="C39" s="167"/>
      <c r="D39" s="169" t="s">
        <v>103</v>
      </c>
      <c r="E39" s="69" t="s">
        <v>104</v>
      </c>
      <c r="F39" s="81">
        <v>0.05</v>
      </c>
      <c r="G39" s="81" t="s">
        <v>105</v>
      </c>
      <c r="H39" s="81" t="s">
        <v>106</v>
      </c>
      <c r="I39" s="81"/>
      <c r="J39" s="81" t="s">
        <v>106</v>
      </c>
      <c r="K39" s="81"/>
      <c r="L39" s="81" t="s">
        <v>202</v>
      </c>
      <c r="M39" s="101" t="s">
        <v>106</v>
      </c>
      <c r="N39" s="81" t="s">
        <v>225</v>
      </c>
      <c r="O39" s="81" t="s">
        <v>233</v>
      </c>
      <c r="P39" s="81" t="s">
        <v>238</v>
      </c>
      <c r="Q39" s="115" t="s">
        <v>244</v>
      </c>
      <c r="R39" s="81" t="s">
        <v>249</v>
      </c>
      <c r="S39" s="78" t="s">
        <v>107</v>
      </c>
      <c r="T39" s="287"/>
      <c r="U39" s="249"/>
    </row>
    <row r="40" spans="2:26" x14ac:dyDescent="0.3">
      <c r="B40" s="308"/>
      <c r="C40" s="167"/>
      <c r="D40" s="169"/>
      <c r="E40" s="169" t="s">
        <v>108</v>
      </c>
      <c r="F40" s="178">
        <v>0.05</v>
      </c>
      <c r="G40" s="254" t="s">
        <v>109</v>
      </c>
      <c r="H40" s="143" t="s">
        <v>110</v>
      </c>
      <c r="I40" s="79"/>
      <c r="J40" s="143" t="s">
        <v>111</v>
      </c>
      <c r="K40" s="79"/>
      <c r="L40" s="143" t="s">
        <v>203</v>
      </c>
      <c r="M40" s="263" t="s">
        <v>111</v>
      </c>
      <c r="N40" s="143" t="s">
        <v>226</v>
      </c>
      <c r="O40" s="143" t="s">
        <v>231</v>
      </c>
      <c r="P40" s="143" t="s">
        <v>239</v>
      </c>
      <c r="Q40" s="164" t="s">
        <v>226</v>
      </c>
      <c r="R40" s="298" t="s">
        <v>250</v>
      </c>
      <c r="S40" s="69" t="s">
        <v>112</v>
      </c>
      <c r="T40" s="287"/>
      <c r="U40" s="249"/>
      <c r="Z40" s="15"/>
    </row>
    <row r="41" spans="2:26" x14ac:dyDescent="0.3">
      <c r="B41" s="308"/>
      <c r="C41" s="168"/>
      <c r="D41" s="169"/>
      <c r="E41" s="169"/>
      <c r="F41" s="179"/>
      <c r="G41" s="254"/>
      <c r="H41" s="144"/>
      <c r="I41" s="83"/>
      <c r="J41" s="144"/>
      <c r="K41" s="83"/>
      <c r="L41" s="144"/>
      <c r="M41" s="264"/>
      <c r="N41" s="144"/>
      <c r="O41" s="144"/>
      <c r="P41" s="144"/>
      <c r="Q41" s="165"/>
      <c r="R41" s="299"/>
      <c r="S41" s="69" t="s">
        <v>42</v>
      </c>
      <c r="T41" s="288"/>
      <c r="U41" s="250"/>
    </row>
    <row r="42" spans="2:26" ht="25.8" customHeight="1" x14ac:dyDescent="0.3">
      <c r="B42" s="308"/>
      <c r="C42" s="166" t="s">
        <v>113</v>
      </c>
      <c r="D42" s="169" t="s">
        <v>114</v>
      </c>
      <c r="E42" s="69" t="s">
        <v>115</v>
      </c>
      <c r="F42" s="71" t="s">
        <v>23</v>
      </c>
      <c r="G42" s="68">
        <v>1.4999999999999999E-2</v>
      </c>
      <c r="H42" s="92">
        <v>1.55E-2</v>
      </c>
      <c r="I42" s="93" t="s">
        <v>116</v>
      </c>
      <c r="J42" s="92">
        <v>1.6469999999999999E-2</v>
      </c>
      <c r="K42" s="92"/>
      <c r="L42" s="94">
        <v>1.7680872158079296E-2</v>
      </c>
      <c r="M42" s="102">
        <f>(H42+J42+L42)/3</f>
        <v>1.6550290719359765E-2</v>
      </c>
      <c r="N42" s="94">
        <v>1.975E-2</v>
      </c>
      <c r="O42" s="94">
        <v>1.8342320500761972E-2</v>
      </c>
      <c r="P42" s="94">
        <v>1.9E-2</v>
      </c>
      <c r="Q42" s="116">
        <v>1.9E-2</v>
      </c>
      <c r="R42" s="123">
        <v>2.0765339372553194E-2</v>
      </c>
      <c r="S42" s="69" t="s">
        <v>117</v>
      </c>
      <c r="T42" s="95" t="s">
        <v>27</v>
      </c>
      <c r="U42" s="248" t="s">
        <v>34</v>
      </c>
    </row>
    <row r="43" spans="2:26" ht="19.2" customHeight="1" x14ac:dyDescent="0.3">
      <c r="B43" s="308"/>
      <c r="C43" s="167"/>
      <c r="D43" s="169"/>
      <c r="E43" s="77" t="s">
        <v>118</v>
      </c>
      <c r="F43" s="71" t="s">
        <v>23</v>
      </c>
      <c r="G43" s="68">
        <v>2.7000000000000001E-3</v>
      </c>
      <c r="H43" s="68">
        <v>2.8700000000000002E-3</v>
      </c>
      <c r="I43" s="68" t="s">
        <v>119</v>
      </c>
      <c r="J43" s="68">
        <v>1.34E-3</v>
      </c>
      <c r="K43" s="68"/>
      <c r="L43" s="96">
        <v>3.3209205547070826E-3</v>
      </c>
      <c r="M43" s="102">
        <f t="shared" ref="M43:M44" si="0">(H43+J43+L43)/3</f>
        <v>2.5103068515690274E-3</v>
      </c>
      <c r="N43" s="94">
        <v>3.29E-3</v>
      </c>
      <c r="O43" s="94">
        <v>3.1258355315357022E-3</v>
      </c>
      <c r="P43" s="94">
        <v>3.3E-3</v>
      </c>
      <c r="Q43" s="116">
        <v>3.2399999999999998E-3</v>
      </c>
      <c r="R43" s="123">
        <v>3.8424031880011878E-3</v>
      </c>
      <c r="S43" s="69" t="s">
        <v>120</v>
      </c>
      <c r="T43" s="269" t="s">
        <v>121</v>
      </c>
      <c r="U43" s="249"/>
    </row>
    <row r="44" spans="2:26" ht="27.6" customHeight="1" x14ac:dyDescent="0.3">
      <c r="B44" s="308"/>
      <c r="C44" s="167"/>
      <c r="D44" s="169"/>
      <c r="E44" s="77" t="s">
        <v>122</v>
      </c>
      <c r="F44" s="71" t="s">
        <v>23</v>
      </c>
      <c r="G44" s="68">
        <v>6.9999999999999994E-5</v>
      </c>
      <c r="H44" s="68">
        <v>1.8000000000000001E-4</v>
      </c>
      <c r="I44" s="68" t="s">
        <v>123</v>
      </c>
      <c r="J44" s="97">
        <v>1E-4</v>
      </c>
      <c r="K44" s="97"/>
      <c r="L44" s="97">
        <v>1.4712911687554648E-4</v>
      </c>
      <c r="M44" s="102">
        <f t="shared" si="0"/>
        <v>1.4237637229184885E-4</v>
      </c>
      <c r="N44" s="94">
        <v>1.4999999999999999E-4</v>
      </c>
      <c r="O44" s="94">
        <v>6.9204953130424721E-5</v>
      </c>
      <c r="P44" s="94">
        <v>6.0000000000000002E-5</v>
      </c>
      <c r="Q44" s="116">
        <v>9.0000000000000006E-5</v>
      </c>
      <c r="R44" s="123">
        <v>0.10929610929610929</v>
      </c>
      <c r="S44" s="69" t="s">
        <v>124</v>
      </c>
      <c r="T44" s="269"/>
      <c r="U44" s="249"/>
    </row>
    <row r="45" spans="2:26" ht="18.600000000000001" customHeight="1" x14ac:dyDescent="0.3">
      <c r="B45" s="308"/>
      <c r="C45" s="302" t="s">
        <v>125</v>
      </c>
      <c r="D45" s="304" t="s">
        <v>126</v>
      </c>
      <c r="E45" s="170" t="s">
        <v>127</v>
      </c>
      <c r="F45" s="143">
        <v>0.1</v>
      </c>
      <c r="G45" s="174" t="s">
        <v>128</v>
      </c>
      <c r="H45" s="174" t="s">
        <v>129</v>
      </c>
      <c r="I45" s="174"/>
      <c r="J45" s="174" t="s">
        <v>130</v>
      </c>
      <c r="K45" s="80"/>
      <c r="L45" s="174" t="s">
        <v>218</v>
      </c>
      <c r="M45" s="126">
        <f>(49.176+47.492+49.484)/3</f>
        <v>48.717333333333336</v>
      </c>
      <c r="N45" s="145" t="s">
        <v>224</v>
      </c>
      <c r="O45" s="145" t="s">
        <v>230</v>
      </c>
      <c r="P45" s="145" t="s">
        <v>245</v>
      </c>
      <c r="Q45" s="355" t="s">
        <v>246</v>
      </c>
      <c r="R45" s="145"/>
      <c r="S45" s="69" t="s">
        <v>131</v>
      </c>
      <c r="T45" s="269" t="s">
        <v>132</v>
      </c>
      <c r="U45" s="248" t="s">
        <v>34</v>
      </c>
    </row>
    <row r="46" spans="2:26" ht="15" customHeight="1" x14ac:dyDescent="0.3">
      <c r="B46" s="308"/>
      <c r="C46" s="302"/>
      <c r="D46" s="304"/>
      <c r="E46" s="170"/>
      <c r="F46" s="171"/>
      <c r="G46" s="171"/>
      <c r="H46" s="171"/>
      <c r="I46" s="171"/>
      <c r="J46" s="171"/>
      <c r="K46" s="70"/>
      <c r="L46" s="171"/>
      <c r="M46" s="127"/>
      <c r="N46" s="146"/>
      <c r="O46" s="146"/>
      <c r="P46" s="146"/>
      <c r="Q46" s="356"/>
      <c r="R46" s="146"/>
      <c r="S46" s="69" t="s">
        <v>133</v>
      </c>
      <c r="T46" s="269"/>
      <c r="U46" s="249"/>
    </row>
    <row r="47" spans="2:26" ht="16.95" customHeight="1" thickBot="1" x14ac:dyDescent="0.35">
      <c r="B47" s="309"/>
      <c r="C47" s="303"/>
      <c r="D47" s="305"/>
      <c r="E47" s="306"/>
      <c r="F47" s="289"/>
      <c r="G47" s="289"/>
      <c r="H47" s="289"/>
      <c r="I47" s="289"/>
      <c r="J47" s="289"/>
      <c r="K47" s="98"/>
      <c r="L47" s="289"/>
      <c r="M47" s="128"/>
      <c r="N47" s="147"/>
      <c r="O47" s="147"/>
      <c r="P47" s="147"/>
      <c r="Q47" s="357"/>
      <c r="R47" s="147"/>
      <c r="S47" s="99" t="s">
        <v>134</v>
      </c>
      <c r="T47" s="316"/>
      <c r="U47" s="250"/>
    </row>
    <row r="48" spans="2:26" ht="25.2" customHeight="1" x14ac:dyDescent="0.3">
      <c r="B48" s="312" t="s">
        <v>135</v>
      </c>
      <c r="C48" s="318" t="s">
        <v>136</v>
      </c>
      <c r="D48" s="320" t="s">
        <v>137</v>
      </c>
      <c r="E48" s="64" t="s">
        <v>138</v>
      </c>
      <c r="F48" s="52">
        <v>0.05</v>
      </c>
      <c r="G48" s="35" t="s">
        <v>139</v>
      </c>
      <c r="H48" s="56"/>
      <c r="I48" s="35"/>
      <c r="J48" s="56"/>
      <c r="K48" s="56"/>
      <c r="L48" s="56"/>
      <c r="M48" s="103"/>
      <c r="N48" s="56"/>
      <c r="O48" s="56">
        <v>2</v>
      </c>
      <c r="P48" s="56">
        <v>2</v>
      </c>
      <c r="Q48" s="117">
        <v>2</v>
      </c>
      <c r="R48" s="56">
        <v>0</v>
      </c>
      <c r="S48" s="63" t="s">
        <v>140</v>
      </c>
      <c r="T48" s="65" t="s">
        <v>27</v>
      </c>
      <c r="U48" s="248" t="s">
        <v>39</v>
      </c>
    </row>
    <row r="49" spans="2:21" ht="32.4" customHeight="1" x14ac:dyDescent="0.3">
      <c r="B49" s="317"/>
      <c r="C49" s="319"/>
      <c r="D49" s="301"/>
      <c r="E49" s="24" t="s">
        <v>141</v>
      </c>
      <c r="F49" s="26">
        <v>0.05</v>
      </c>
      <c r="G49" s="27">
        <v>0.75</v>
      </c>
      <c r="H49" s="27">
        <v>1</v>
      </c>
      <c r="I49" s="27" t="s">
        <v>142</v>
      </c>
      <c r="J49" s="27">
        <v>1</v>
      </c>
      <c r="K49" s="27"/>
      <c r="L49" s="27">
        <v>1</v>
      </c>
      <c r="M49" s="104">
        <v>1</v>
      </c>
      <c r="N49" s="27">
        <v>1</v>
      </c>
      <c r="O49" s="27">
        <v>1</v>
      </c>
      <c r="P49" s="36">
        <v>0</v>
      </c>
      <c r="Q49" s="122">
        <v>1</v>
      </c>
      <c r="R49" s="56">
        <v>1</v>
      </c>
      <c r="S49" s="25" t="s">
        <v>143</v>
      </c>
      <c r="T49" s="29" t="s">
        <v>27</v>
      </c>
      <c r="U49" s="250"/>
    </row>
    <row r="50" spans="2:21" ht="27" customHeight="1" x14ac:dyDescent="0.3">
      <c r="B50" s="317"/>
      <c r="C50" s="319"/>
      <c r="D50" s="301" t="s">
        <v>144</v>
      </c>
      <c r="E50" s="301" t="s">
        <v>145</v>
      </c>
      <c r="F50" s="311" t="s">
        <v>23</v>
      </c>
      <c r="G50" s="313" t="s">
        <v>146</v>
      </c>
      <c r="H50" s="314">
        <v>1</v>
      </c>
      <c r="I50" s="314" t="s">
        <v>147</v>
      </c>
      <c r="J50" s="314">
        <v>0</v>
      </c>
      <c r="K50" s="30"/>
      <c r="L50" s="314">
        <v>0</v>
      </c>
      <c r="M50" s="324">
        <v>3.0000000000000001E-3</v>
      </c>
      <c r="N50" s="314">
        <v>0</v>
      </c>
      <c r="O50" s="129">
        <v>5</v>
      </c>
      <c r="P50" s="129">
        <v>0</v>
      </c>
      <c r="Q50" s="364">
        <v>1</v>
      </c>
      <c r="R50" s="129">
        <v>0</v>
      </c>
      <c r="S50" s="31" t="s">
        <v>148</v>
      </c>
      <c r="T50" s="29" t="s">
        <v>27</v>
      </c>
      <c r="U50" s="248" t="s">
        <v>34</v>
      </c>
    </row>
    <row r="51" spans="2:21" ht="18" customHeight="1" x14ac:dyDescent="0.3">
      <c r="B51" s="317"/>
      <c r="C51" s="319"/>
      <c r="D51" s="301"/>
      <c r="E51" s="301"/>
      <c r="F51" s="312"/>
      <c r="G51" s="313"/>
      <c r="H51" s="315"/>
      <c r="I51" s="315"/>
      <c r="J51" s="315"/>
      <c r="K51" s="32"/>
      <c r="L51" s="315"/>
      <c r="M51" s="325"/>
      <c r="N51" s="315"/>
      <c r="O51" s="130"/>
      <c r="P51" s="130"/>
      <c r="Q51" s="365"/>
      <c r="R51" s="130"/>
      <c r="S51" s="25" t="s">
        <v>149</v>
      </c>
      <c r="T51" s="29" t="s">
        <v>27</v>
      </c>
      <c r="U51" s="250"/>
    </row>
    <row r="52" spans="2:21" ht="27" customHeight="1" x14ac:dyDescent="0.3">
      <c r="B52" s="317"/>
      <c r="C52" s="319"/>
      <c r="D52" s="343" t="s">
        <v>150</v>
      </c>
      <c r="E52" s="343" t="s">
        <v>151</v>
      </c>
      <c r="F52" s="311" t="s">
        <v>23</v>
      </c>
      <c r="G52" s="313" t="s">
        <v>152</v>
      </c>
      <c r="H52" s="321">
        <v>1</v>
      </c>
      <c r="I52" s="321" t="s">
        <v>153</v>
      </c>
      <c r="J52" s="129">
        <v>0</v>
      </c>
      <c r="K52" s="34"/>
      <c r="L52" s="129">
        <v>0</v>
      </c>
      <c r="M52" s="345">
        <v>1</v>
      </c>
      <c r="N52" s="330">
        <v>1</v>
      </c>
      <c r="O52" s="330">
        <v>1</v>
      </c>
      <c r="P52" s="330">
        <v>1</v>
      </c>
      <c r="Q52" s="366">
        <v>1</v>
      </c>
      <c r="R52" s="330">
        <v>1</v>
      </c>
      <c r="S52" s="25" t="s">
        <v>154</v>
      </c>
      <c r="T52" s="28" t="s">
        <v>155</v>
      </c>
      <c r="U52" s="248" t="s">
        <v>156</v>
      </c>
    </row>
    <row r="53" spans="2:21" ht="27" customHeight="1" x14ac:dyDescent="0.3">
      <c r="B53" s="317"/>
      <c r="C53" s="319"/>
      <c r="D53" s="343"/>
      <c r="E53" s="343"/>
      <c r="F53" s="312"/>
      <c r="G53" s="313"/>
      <c r="H53" s="315"/>
      <c r="I53" s="323"/>
      <c r="J53" s="130"/>
      <c r="K53" s="35"/>
      <c r="L53" s="130"/>
      <c r="M53" s="346"/>
      <c r="N53" s="342"/>
      <c r="O53" s="342"/>
      <c r="P53" s="342"/>
      <c r="Q53" s="367"/>
      <c r="R53" s="342"/>
      <c r="S53" s="25" t="s">
        <v>157</v>
      </c>
      <c r="T53" s="28" t="s">
        <v>155</v>
      </c>
      <c r="U53" s="250"/>
    </row>
    <row r="54" spans="2:21" ht="27" customHeight="1" x14ac:dyDescent="0.3">
      <c r="B54" s="317"/>
      <c r="C54" s="319"/>
      <c r="D54" s="343"/>
      <c r="E54" s="343" t="s">
        <v>158</v>
      </c>
      <c r="F54" s="311" t="s">
        <v>23</v>
      </c>
      <c r="G54" s="36" t="s">
        <v>159</v>
      </c>
      <c r="H54" s="36" t="s">
        <v>198</v>
      </c>
      <c r="I54" s="36" t="s">
        <v>160</v>
      </c>
      <c r="J54" s="36" t="s">
        <v>199</v>
      </c>
      <c r="K54" s="36"/>
      <c r="L54" s="36" t="s">
        <v>199</v>
      </c>
      <c r="M54" s="105" t="s">
        <v>216</v>
      </c>
      <c r="N54" s="36" t="s">
        <v>199</v>
      </c>
      <c r="O54" s="36" t="s">
        <v>199</v>
      </c>
      <c r="P54" s="36" t="s">
        <v>199</v>
      </c>
      <c r="Q54" s="118" t="s">
        <v>199</v>
      </c>
      <c r="R54" s="36" t="s">
        <v>199</v>
      </c>
      <c r="S54" s="24" t="s">
        <v>161</v>
      </c>
      <c r="T54" s="28" t="s">
        <v>155</v>
      </c>
      <c r="U54" s="248" t="s">
        <v>156</v>
      </c>
    </row>
    <row r="55" spans="2:21" ht="27" customHeight="1" x14ac:dyDescent="0.3">
      <c r="B55" s="317"/>
      <c r="C55" s="319"/>
      <c r="D55" s="343"/>
      <c r="E55" s="343"/>
      <c r="F55" s="312"/>
      <c r="G55" s="36" t="s">
        <v>162</v>
      </c>
      <c r="H55" s="36"/>
      <c r="I55" s="36"/>
      <c r="J55" s="36"/>
      <c r="K55" s="36"/>
      <c r="L55" s="36"/>
      <c r="M55" s="105"/>
      <c r="N55" s="36"/>
      <c r="O55" s="36"/>
      <c r="P55" s="36"/>
      <c r="Q55" s="118"/>
      <c r="R55" s="36"/>
      <c r="S55" s="24" t="s">
        <v>163</v>
      </c>
      <c r="T55" s="28" t="s">
        <v>155</v>
      </c>
      <c r="U55" s="250"/>
    </row>
    <row r="56" spans="2:21" ht="27" customHeight="1" x14ac:dyDescent="0.3">
      <c r="B56" s="317"/>
      <c r="C56" s="319"/>
      <c r="D56" s="33" t="s">
        <v>164</v>
      </c>
      <c r="E56" s="33" t="s">
        <v>165</v>
      </c>
      <c r="F56" s="37" t="s">
        <v>23</v>
      </c>
      <c r="G56" s="36" t="s">
        <v>24</v>
      </c>
      <c r="H56" s="26">
        <v>1</v>
      </c>
      <c r="I56" s="36" t="s">
        <v>166</v>
      </c>
      <c r="J56" s="36">
        <v>0</v>
      </c>
      <c r="K56" s="36"/>
      <c r="L56" s="36">
        <v>0</v>
      </c>
      <c r="M56" s="104">
        <v>1</v>
      </c>
      <c r="N56" s="109">
        <v>1</v>
      </c>
      <c r="O56" s="109">
        <v>1</v>
      </c>
      <c r="P56" s="109">
        <v>1</v>
      </c>
      <c r="Q56" s="104">
        <v>1</v>
      </c>
      <c r="R56" s="124">
        <v>1</v>
      </c>
      <c r="S56" s="24" t="s">
        <v>167</v>
      </c>
      <c r="T56" s="29"/>
      <c r="U56" s="39" t="s">
        <v>168</v>
      </c>
    </row>
    <row r="57" spans="2:21" ht="19.8" customHeight="1" x14ac:dyDescent="0.3">
      <c r="B57" s="317"/>
      <c r="C57" s="319" t="s">
        <v>169</v>
      </c>
      <c r="D57" s="327" t="s">
        <v>170</v>
      </c>
      <c r="E57" s="24" t="s">
        <v>171</v>
      </c>
      <c r="F57" s="37" t="s">
        <v>23</v>
      </c>
      <c r="G57" s="38">
        <v>0</v>
      </c>
      <c r="H57" s="38">
        <v>0</v>
      </c>
      <c r="I57" s="38"/>
      <c r="J57" s="38">
        <v>0</v>
      </c>
      <c r="K57" s="38"/>
      <c r="L57" s="38">
        <v>0</v>
      </c>
      <c r="M57" s="106">
        <v>0</v>
      </c>
      <c r="N57" s="38">
        <v>0</v>
      </c>
      <c r="O57" s="38">
        <v>4</v>
      </c>
      <c r="P57" s="38">
        <v>0</v>
      </c>
      <c r="Q57" s="119">
        <v>1.3</v>
      </c>
      <c r="R57" s="38">
        <v>0</v>
      </c>
      <c r="S57" s="24" t="s">
        <v>172</v>
      </c>
      <c r="T57" s="29"/>
      <c r="U57" s="39" t="s">
        <v>168</v>
      </c>
    </row>
    <row r="58" spans="2:21" ht="17.399999999999999" customHeight="1" x14ac:dyDescent="0.3">
      <c r="B58" s="317"/>
      <c r="C58" s="319"/>
      <c r="D58" s="327"/>
      <c r="E58" s="24" t="s">
        <v>173</v>
      </c>
      <c r="F58" s="37" t="s">
        <v>23</v>
      </c>
      <c r="G58" s="38" t="s">
        <v>174</v>
      </c>
      <c r="H58" s="38">
        <v>0</v>
      </c>
      <c r="I58" s="38"/>
      <c r="J58" s="38">
        <v>0</v>
      </c>
      <c r="K58" s="38"/>
      <c r="L58" s="38">
        <v>0</v>
      </c>
      <c r="M58" s="106">
        <v>0</v>
      </c>
      <c r="N58" s="38">
        <v>0</v>
      </c>
      <c r="O58" s="38" t="s">
        <v>234</v>
      </c>
      <c r="P58" s="38">
        <v>0</v>
      </c>
      <c r="Q58" s="119" t="s">
        <v>234</v>
      </c>
      <c r="R58" s="38">
        <v>0</v>
      </c>
      <c r="S58" s="31" t="s">
        <v>175</v>
      </c>
      <c r="T58" s="28" t="s">
        <v>176</v>
      </c>
      <c r="U58" s="39" t="s">
        <v>168</v>
      </c>
    </row>
    <row r="59" spans="2:21" ht="33" customHeight="1" x14ac:dyDescent="0.3">
      <c r="B59" s="317"/>
      <c r="C59" s="319"/>
      <c r="D59" s="344" t="s">
        <v>177</v>
      </c>
      <c r="E59" s="24" t="s">
        <v>178</v>
      </c>
      <c r="F59" s="37" t="s">
        <v>23</v>
      </c>
      <c r="G59" s="38" t="s">
        <v>179</v>
      </c>
      <c r="H59" s="38">
        <v>0</v>
      </c>
      <c r="I59" s="38" t="s">
        <v>180</v>
      </c>
      <c r="J59" s="38">
        <v>0</v>
      </c>
      <c r="K59" s="38"/>
      <c r="L59" s="38">
        <v>0</v>
      </c>
      <c r="M59" s="106">
        <v>0</v>
      </c>
      <c r="N59" s="38">
        <v>0</v>
      </c>
      <c r="O59" s="38">
        <v>0</v>
      </c>
      <c r="P59" s="38">
        <v>0</v>
      </c>
      <c r="Q59" s="119">
        <v>0</v>
      </c>
      <c r="R59" s="38" t="s">
        <v>248</v>
      </c>
      <c r="S59" s="24" t="s">
        <v>181</v>
      </c>
      <c r="T59" s="28" t="s">
        <v>182</v>
      </c>
      <c r="U59" s="40" t="s">
        <v>18</v>
      </c>
    </row>
    <row r="60" spans="2:21" ht="33" customHeight="1" x14ac:dyDescent="0.3">
      <c r="B60" s="317"/>
      <c r="C60" s="319"/>
      <c r="D60" s="344"/>
      <c r="E60" s="24" t="s">
        <v>183</v>
      </c>
      <c r="F60" s="37" t="s">
        <v>23</v>
      </c>
      <c r="G60" s="38">
        <v>0</v>
      </c>
      <c r="H60" s="38">
        <v>0</v>
      </c>
      <c r="I60" s="38"/>
      <c r="J60" s="38">
        <v>0</v>
      </c>
      <c r="K60" s="38"/>
      <c r="L60" s="38">
        <v>0</v>
      </c>
      <c r="M60" s="106">
        <v>0</v>
      </c>
      <c r="N60" s="38">
        <v>0</v>
      </c>
      <c r="O60" s="38">
        <v>0</v>
      </c>
      <c r="P60" s="38">
        <v>0</v>
      </c>
      <c r="Q60" s="119">
        <v>0</v>
      </c>
      <c r="R60" s="38">
        <v>0</v>
      </c>
      <c r="S60" s="24" t="s">
        <v>184</v>
      </c>
      <c r="T60" s="28"/>
      <c r="U60" s="40" t="s">
        <v>18</v>
      </c>
    </row>
    <row r="61" spans="2:21" ht="26.4" customHeight="1" x14ac:dyDescent="0.3">
      <c r="B61" s="317"/>
      <c r="C61" s="319" t="s">
        <v>185</v>
      </c>
      <c r="D61" s="327" t="s">
        <v>186</v>
      </c>
      <c r="E61" s="25" t="s">
        <v>187</v>
      </c>
      <c r="F61" s="26" t="s">
        <v>23</v>
      </c>
      <c r="G61" s="41">
        <v>44958</v>
      </c>
      <c r="H61" s="38">
        <v>0</v>
      </c>
      <c r="I61" s="41" t="s">
        <v>188</v>
      </c>
      <c r="J61" s="38">
        <v>0</v>
      </c>
      <c r="K61" s="38"/>
      <c r="L61" s="49">
        <v>0</v>
      </c>
      <c r="M61" s="105">
        <v>0</v>
      </c>
      <c r="N61" s="108">
        <v>1</v>
      </c>
      <c r="O61" s="108">
        <v>1</v>
      </c>
      <c r="P61" s="108">
        <v>1</v>
      </c>
      <c r="Q61" s="120">
        <v>1</v>
      </c>
      <c r="R61" s="108">
        <v>1</v>
      </c>
      <c r="S61" s="25" t="s">
        <v>208</v>
      </c>
      <c r="T61" s="28" t="s">
        <v>189</v>
      </c>
      <c r="U61" s="248" t="s">
        <v>190</v>
      </c>
    </row>
    <row r="62" spans="2:21" ht="24" customHeight="1" x14ac:dyDescent="0.3">
      <c r="B62" s="317"/>
      <c r="C62" s="319"/>
      <c r="D62" s="327"/>
      <c r="E62" s="42" t="s">
        <v>191</v>
      </c>
      <c r="F62" s="43" t="s">
        <v>23</v>
      </c>
      <c r="G62" s="38" t="s">
        <v>192</v>
      </c>
      <c r="H62" s="38">
        <v>0</v>
      </c>
      <c r="I62" s="38" t="s">
        <v>188</v>
      </c>
      <c r="J62" s="38">
        <v>0</v>
      </c>
      <c r="K62" s="38"/>
      <c r="L62" s="38">
        <v>0</v>
      </c>
      <c r="M62" s="106">
        <v>0</v>
      </c>
      <c r="N62" s="38">
        <v>0</v>
      </c>
      <c r="O62" s="38">
        <v>0</v>
      </c>
      <c r="P62" s="38">
        <v>0</v>
      </c>
      <c r="Q62" s="119">
        <v>0</v>
      </c>
      <c r="R62" s="38">
        <v>0</v>
      </c>
      <c r="S62" s="25" t="s">
        <v>193</v>
      </c>
      <c r="T62" s="28" t="s">
        <v>27</v>
      </c>
      <c r="U62" s="250"/>
    </row>
    <row r="63" spans="2:21" ht="22.95" customHeight="1" x14ac:dyDescent="0.3">
      <c r="B63" s="317"/>
      <c r="C63" s="319"/>
      <c r="D63" s="328" t="s">
        <v>194</v>
      </c>
      <c r="E63" s="329" t="s">
        <v>195</v>
      </c>
      <c r="F63" s="330">
        <v>0.05</v>
      </c>
      <c r="G63" s="333" t="s">
        <v>213</v>
      </c>
      <c r="H63" s="321" t="s">
        <v>220</v>
      </c>
      <c r="I63" s="321" t="s">
        <v>196</v>
      </c>
      <c r="J63" s="321" t="s">
        <v>219</v>
      </c>
      <c r="K63" s="34"/>
      <c r="L63" s="321" t="s">
        <v>221</v>
      </c>
      <c r="M63" s="335" t="s">
        <v>222</v>
      </c>
      <c r="N63" s="313" t="s">
        <v>227</v>
      </c>
      <c r="O63" s="358" t="s">
        <v>235</v>
      </c>
      <c r="P63" s="338" t="s">
        <v>240</v>
      </c>
      <c r="Q63" s="361">
        <v>0.88</v>
      </c>
      <c r="R63" s="330" t="s">
        <v>251</v>
      </c>
      <c r="S63" s="25" t="s">
        <v>209</v>
      </c>
      <c r="T63" s="326" t="s">
        <v>27</v>
      </c>
      <c r="U63" s="248" t="s">
        <v>197</v>
      </c>
    </row>
    <row r="64" spans="2:21" ht="22.95" customHeight="1" x14ac:dyDescent="0.3">
      <c r="B64" s="317"/>
      <c r="C64" s="319"/>
      <c r="D64" s="328"/>
      <c r="E64" s="329"/>
      <c r="F64" s="331"/>
      <c r="G64" s="334"/>
      <c r="H64" s="322"/>
      <c r="I64" s="322"/>
      <c r="J64" s="322"/>
      <c r="K64" s="44"/>
      <c r="L64" s="322"/>
      <c r="M64" s="336"/>
      <c r="N64" s="313"/>
      <c r="O64" s="359"/>
      <c r="P64" s="339"/>
      <c r="Q64" s="362"/>
      <c r="R64" s="341"/>
      <c r="S64" s="25" t="s">
        <v>210</v>
      </c>
      <c r="T64" s="326"/>
      <c r="U64" s="249"/>
    </row>
    <row r="65" spans="2:21" ht="22.95" customHeight="1" x14ac:dyDescent="0.3">
      <c r="B65" s="317"/>
      <c r="C65" s="319"/>
      <c r="D65" s="328"/>
      <c r="E65" s="329"/>
      <c r="F65" s="331"/>
      <c r="G65" s="334"/>
      <c r="H65" s="322"/>
      <c r="I65" s="322"/>
      <c r="J65" s="322"/>
      <c r="K65" s="44"/>
      <c r="L65" s="322"/>
      <c r="M65" s="336"/>
      <c r="N65" s="313"/>
      <c r="O65" s="359"/>
      <c r="P65" s="339"/>
      <c r="Q65" s="362"/>
      <c r="R65" s="341"/>
      <c r="S65" s="111" t="s">
        <v>211</v>
      </c>
      <c r="T65" s="326"/>
      <c r="U65" s="249"/>
    </row>
    <row r="66" spans="2:21" ht="22.95" customHeight="1" x14ac:dyDescent="0.3">
      <c r="B66" s="317"/>
      <c r="C66" s="319"/>
      <c r="D66" s="328"/>
      <c r="E66" s="329"/>
      <c r="F66" s="332"/>
      <c r="G66" s="334"/>
      <c r="H66" s="323"/>
      <c r="I66" s="323"/>
      <c r="J66" s="323"/>
      <c r="K66" s="35"/>
      <c r="L66" s="323"/>
      <c r="M66" s="337"/>
      <c r="N66" s="313"/>
      <c r="O66" s="360"/>
      <c r="P66" s="340"/>
      <c r="Q66" s="363"/>
      <c r="R66" s="342"/>
      <c r="S66" s="25" t="s">
        <v>212</v>
      </c>
      <c r="T66" s="326"/>
      <c r="U66" s="250"/>
    </row>
    <row r="67" spans="2:21" x14ac:dyDescent="0.3">
      <c r="D67" s="45"/>
      <c r="E67" s="45"/>
      <c r="F67" s="46">
        <f>SUM(F8:F66)</f>
        <v>1.0000000000000002</v>
      </c>
    </row>
    <row r="69" spans="2:21" x14ac:dyDescent="0.3">
      <c r="S69" s="51"/>
    </row>
  </sheetData>
  <mergeCells count="264">
    <mergeCell ref="Q6:Q7"/>
    <mergeCell ref="Q13:Q18"/>
    <mergeCell ref="Q19:Q20"/>
    <mergeCell ref="Q21:Q24"/>
    <mergeCell ref="Q32:Q33"/>
    <mergeCell ref="Q40:Q41"/>
    <mergeCell ref="Q45:Q47"/>
    <mergeCell ref="P10:P11"/>
    <mergeCell ref="O63:O66"/>
    <mergeCell ref="P25:P27"/>
    <mergeCell ref="P28:P29"/>
    <mergeCell ref="P13:P18"/>
    <mergeCell ref="P19:P20"/>
    <mergeCell ref="P30:P31"/>
    <mergeCell ref="P21:P24"/>
    <mergeCell ref="P50:P51"/>
    <mergeCell ref="P45:P47"/>
    <mergeCell ref="Q63:Q66"/>
    <mergeCell ref="Q50:Q51"/>
    <mergeCell ref="Q52:Q53"/>
    <mergeCell ref="Q10:Q11"/>
    <mergeCell ref="Q28:Q29"/>
    <mergeCell ref="U52:U53"/>
    <mergeCell ref="E54:E55"/>
    <mergeCell ref="F54:F55"/>
    <mergeCell ref="U54:U55"/>
    <mergeCell ref="C57:C60"/>
    <mergeCell ref="D57:D58"/>
    <mergeCell ref="D59:D60"/>
    <mergeCell ref="D52:D55"/>
    <mergeCell ref="E52:E53"/>
    <mergeCell ref="F52:F53"/>
    <mergeCell ref="G52:G53"/>
    <mergeCell ref="I52:I53"/>
    <mergeCell ref="M52:M53"/>
    <mergeCell ref="N52:N53"/>
    <mergeCell ref="P52:P53"/>
    <mergeCell ref="O52:O53"/>
    <mergeCell ref="R52:R53"/>
    <mergeCell ref="T63:T66"/>
    <mergeCell ref="U63:U66"/>
    <mergeCell ref="C61:C66"/>
    <mergeCell ref="D61:D62"/>
    <mergeCell ref="U61:U62"/>
    <mergeCell ref="D63:D66"/>
    <mergeCell ref="E63:E66"/>
    <mergeCell ref="F63:F66"/>
    <mergeCell ref="G63:G66"/>
    <mergeCell ref="H63:H66"/>
    <mergeCell ref="I63:I66"/>
    <mergeCell ref="N63:N66"/>
    <mergeCell ref="J63:J66"/>
    <mergeCell ref="M63:M66"/>
    <mergeCell ref="P63:P66"/>
    <mergeCell ref="R63:R66"/>
    <mergeCell ref="B48:B66"/>
    <mergeCell ref="C48:C56"/>
    <mergeCell ref="D48:D49"/>
    <mergeCell ref="H52:H53"/>
    <mergeCell ref="L52:L53"/>
    <mergeCell ref="L63:L66"/>
    <mergeCell ref="N50:N51"/>
    <mergeCell ref="L50:L51"/>
    <mergeCell ref="M50:M51"/>
    <mergeCell ref="J52:J53"/>
    <mergeCell ref="U48:U49"/>
    <mergeCell ref="D50:D51"/>
    <mergeCell ref="C45:C47"/>
    <mergeCell ref="D45:D47"/>
    <mergeCell ref="E45:E47"/>
    <mergeCell ref="F45:F47"/>
    <mergeCell ref="G45:G47"/>
    <mergeCell ref="H45:H47"/>
    <mergeCell ref="B21:B47"/>
    <mergeCell ref="C21:C24"/>
    <mergeCell ref="E50:E51"/>
    <mergeCell ref="F50:F51"/>
    <mergeCell ref="G50:G51"/>
    <mergeCell ref="H50:H51"/>
    <mergeCell ref="I50:I51"/>
    <mergeCell ref="U50:U51"/>
    <mergeCell ref="I45:I47"/>
    <mergeCell ref="J45:J47"/>
    <mergeCell ref="L30:L31"/>
    <mergeCell ref="J50:J51"/>
    <mergeCell ref="T45:T47"/>
    <mergeCell ref="U45:U47"/>
    <mergeCell ref="C42:C44"/>
    <mergeCell ref="D42:D44"/>
    <mergeCell ref="I32:I33"/>
    <mergeCell ref="J32:J33"/>
    <mergeCell ref="J35:J37"/>
    <mergeCell ref="L32:L33"/>
    <mergeCell ref="E35:E37"/>
    <mergeCell ref="F35:F37"/>
    <mergeCell ref="G35:G37"/>
    <mergeCell ref="H35:H37"/>
    <mergeCell ref="U42:U44"/>
    <mergeCell ref="T43:T44"/>
    <mergeCell ref="U38:U41"/>
    <mergeCell ref="E40:E41"/>
    <mergeCell ref="F40:F41"/>
    <mergeCell ref="G40:G41"/>
    <mergeCell ref="H40:H41"/>
    <mergeCell ref="J40:J41"/>
    <mergeCell ref="L40:L41"/>
    <mergeCell ref="O32:O33"/>
    <mergeCell ref="I35:I37"/>
    <mergeCell ref="O40:O41"/>
    <mergeCell ref="H32:H33"/>
    <mergeCell ref="P32:P33"/>
    <mergeCell ref="P40:P41"/>
    <mergeCell ref="P35:P37"/>
    <mergeCell ref="T28:T29"/>
    <mergeCell ref="U28:U29"/>
    <mergeCell ref="L25:L27"/>
    <mergeCell ref="L28:L29"/>
    <mergeCell ref="J30:J31"/>
    <mergeCell ref="T30:T41"/>
    <mergeCell ref="U30:U34"/>
    <mergeCell ref="L45:L47"/>
    <mergeCell ref="U35:U37"/>
    <mergeCell ref="L35:L37"/>
    <mergeCell ref="O30:O31"/>
    <mergeCell ref="M30:M31"/>
    <mergeCell ref="M32:M33"/>
    <mergeCell ref="M35:M37"/>
    <mergeCell ref="M40:M41"/>
    <mergeCell ref="N30:N31"/>
    <mergeCell ref="N32:N33"/>
    <mergeCell ref="N35:N37"/>
    <mergeCell ref="O28:O29"/>
    <mergeCell ref="O45:O47"/>
    <mergeCell ref="T25:T27"/>
    <mergeCell ref="R35:R37"/>
    <mergeCell ref="R25:R27"/>
    <mergeCell ref="R40:R41"/>
    <mergeCell ref="D21:D22"/>
    <mergeCell ref="E21:E24"/>
    <mergeCell ref="F21:F24"/>
    <mergeCell ref="G21:G24"/>
    <mergeCell ref="L13:L18"/>
    <mergeCell ref="L21:L24"/>
    <mergeCell ref="N19:N20"/>
    <mergeCell ref="N13:N18"/>
    <mergeCell ref="N21:N24"/>
    <mergeCell ref="H19:H20"/>
    <mergeCell ref="J19:J20"/>
    <mergeCell ref="M21:M24"/>
    <mergeCell ref="D23:D24"/>
    <mergeCell ref="J13:J18"/>
    <mergeCell ref="D14:D20"/>
    <mergeCell ref="U25:U27"/>
    <mergeCell ref="O25:O27"/>
    <mergeCell ref="L19:L20"/>
    <mergeCell ref="E28:E29"/>
    <mergeCell ref="F28:F29"/>
    <mergeCell ref="G28:G29"/>
    <mergeCell ref="H28:H29"/>
    <mergeCell ref="J25:J27"/>
    <mergeCell ref="N25:N27"/>
    <mergeCell ref="H21:H24"/>
    <mergeCell ref="I21:I24"/>
    <mergeCell ref="J21:J24"/>
    <mergeCell ref="M25:M27"/>
    <mergeCell ref="J28:J29"/>
    <mergeCell ref="M28:M29"/>
    <mergeCell ref="N28:N29"/>
    <mergeCell ref="I25:I27"/>
    <mergeCell ref="M19:M20"/>
    <mergeCell ref="O19:O20"/>
    <mergeCell ref="T21:T22"/>
    <mergeCell ref="U21:U24"/>
    <mergeCell ref="T13:T20"/>
    <mergeCell ref="U13:U18"/>
    <mergeCell ref="O13:O18"/>
    <mergeCell ref="M6:M7"/>
    <mergeCell ref="U8:U9"/>
    <mergeCell ref="C10:C11"/>
    <mergeCell ref="D10:D11"/>
    <mergeCell ref="E10:E11"/>
    <mergeCell ref="F10:F11"/>
    <mergeCell ref="G10:G11"/>
    <mergeCell ref="H10:H11"/>
    <mergeCell ref="I10:I11"/>
    <mergeCell ref="J10:J11"/>
    <mergeCell ref="C8:C9"/>
    <mergeCell ref="D8:D9"/>
    <mergeCell ref="H8:H9"/>
    <mergeCell ref="I8:I9"/>
    <mergeCell ref="J8:J9"/>
    <mergeCell ref="S10:S11"/>
    <mergeCell ref="T10:T11"/>
    <mergeCell ref="M10:M11"/>
    <mergeCell ref="U10:U11"/>
    <mergeCell ref="L10:L11"/>
    <mergeCell ref="N8:N9"/>
    <mergeCell ref="N10:N11"/>
    <mergeCell ref="O8:O9"/>
    <mergeCell ref="P8:P9"/>
    <mergeCell ref="T2:T4"/>
    <mergeCell ref="C4:S4"/>
    <mergeCell ref="B6:B7"/>
    <mergeCell ref="E6:E7"/>
    <mergeCell ref="F6:F7"/>
    <mergeCell ref="G6:G7"/>
    <mergeCell ref="I6:I7"/>
    <mergeCell ref="T8:T9"/>
    <mergeCell ref="B12:B20"/>
    <mergeCell ref="C12:C20"/>
    <mergeCell ref="E13:E18"/>
    <mergeCell ref="F13:F18"/>
    <mergeCell ref="G13:G18"/>
    <mergeCell ref="H13:H18"/>
    <mergeCell ref="I13:I18"/>
    <mergeCell ref="B8:B11"/>
    <mergeCell ref="E19:E20"/>
    <mergeCell ref="F19:F20"/>
    <mergeCell ref="G19:G20"/>
    <mergeCell ref="B2:B4"/>
    <mergeCell ref="C2:S3"/>
    <mergeCell ref="E8:E9"/>
    <mergeCell ref="F8:F9"/>
    <mergeCell ref="G8:G9"/>
    <mergeCell ref="C25:C41"/>
    <mergeCell ref="D25:D29"/>
    <mergeCell ref="E25:E27"/>
    <mergeCell ref="F25:F27"/>
    <mergeCell ref="G25:G27"/>
    <mergeCell ref="H25:H27"/>
    <mergeCell ref="D30:D34"/>
    <mergeCell ref="E30:E31"/>
    <mergeCell ref="F30:F31"/>
    <mergeCell ref="G30:G31"/>
    <mergeCell ref="H30:H31"/>
    <mergeCell ref="D39:D41"/>
    <mergeCell ref="D35:D38"/>
    <mergeCell ref="E32:E33"/>
    <mergeCell ref="F32:F33"/>
    <mergeCell ref="G32:G33"/>
    <mergeCell ref="M45:M47"/>
    <mergeCell ref="O50:O51"/>
    <mergeCell ref="O21:O24"/>
    <mergeCell ref="O10:O11"/>
    <mergeCell ref="L8:L9"/>
    <mergeCell ref="M8:M9"/>
    <mergeCell ref="M13:M18"/>
    <mergeCell ref="R28:R29"/>
    <mergeCell ref="R30:R31"/>
    <mergeCell ref="R32:R33"/>
    <mergeCell ref="N45:N47"/>
    <mergeCell ref="N40:N41"/>
    <mergeCell ref="O35:O37"/>
    <mergeCell ref="R13:R18"/>
    <mergeCell ref="R19:R20"/>
    <mergeCell ref="R50:R51"/>
    <mergeCell ref="R21:R24"/>
    <mergeCell ref="R10:R11"/>
    <mergeCell ref="R45:R47"/>
    <mergeCell ref="Q35:Q37"/>
    <mergeCell ref="R8:R9"/>
    <mergeCell ref="Q8:Q9"/>
    <mergeCell ref="Q25:Q27"/>
    <mergeCell ref="Q30:Q3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Agung</cp:lastModifiedBy>
  <dcterms:created xsi:type="dcterms:W3CDTF">2023-03-27T00:37:48Z</dcterms:created>
  <dcterms:modified xsi:type="dcterms:W3CDTF">2023-08-14T02:58:45Z</dcterms:modified>
</cp:coreProperties>
</file>