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6. JUNI 2023\"/>
    </mc:Choice>
  </mc:AlternateContent>
  <xr:revisionPtr revIDLastSave="0" documentId="13_ncr:1_{8B215CF5-8A8D-4F6C-8775-F1F1DAA476ED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BSC CORP" sheetId="5" r:id="rId1"/>
    <sheet name="BSC DIR BUS DEV" sheetId="9" r:id="rId2"/>
    <sheet name="NEW LG BSC DEPT. BUSDEV  H-1" sheetId="15" r:id="rId3"/>
    <sheet name="Sheet1" sheetId="14" r:id="rId4"/>
    <sheet name="Sustainability" sheetId="3" state="hidden" r:id="rId5"/>
  </sheets>
  <definedNames>
    <definedName name="_xlnm.Print_Area" localSheetId="0">'BSC CORP'!$A$1:$F$39</definedName>
    <definedName name="_xlnm.Print_Area" localSheetId="4">Sustainability!$A$1:$D$16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5" l="1"/>
  <c r="J9" i="15"/>
  <c r="J18" i="15"/>
  <c r="J24" i="15"/>
  <c r="G70" i="15" l="1"/>
</calcChain>
</file>

<file path=xl/sharedStrings.xml><?xml version="1.0" encoding="utf-8"?>
<sst xmlns="http://schemas.openxmlformats.org/spreadsheetml/2006/main" count="462" uniqueCount="321">
  <si>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</si>
  <si>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</si>
  <si>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</si>
  <si>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</si>
  <si>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</si>
  <si>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</si>
  <si>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</si>
  <si>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</si>
  <si>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</si>
  <si>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</si>
  <si>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</si>
  <si>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</si>
  <si>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</si>
  <si>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</si>
  <si>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</si>
  <si>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</si>
  <si>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</si>
  <si>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</si>
  <si>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</si>
  <si>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</si>
  <si>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</si>
  <si>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</si>
  <si>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</si>
  <si>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</si>
  <si>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</si>
  <si>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</si>
  <si>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</si>
  <si>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</si>
  <si>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</si>
  <si>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</si>
  <si>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</si>
  <si>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</si>
  <si>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</si>
  <si>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</si>
  <si>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</si>
  <si>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</si>
  <si>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</si>
  <si>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</si>
  <si>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</si>
  <si>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</si>
  <si>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</si>
  <si>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</si>
  <si>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</si>
  <si>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</si>
  <si>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</si>
  <si>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</si>
  <si>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</si>
  <si>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</si>
  <si>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</si>
  <si>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</si>
  <si>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</si>
  <si>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</si>
  <si>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</si>
  <si>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</si>
  <si>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</si>
  <si>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</si>
  <si>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</si>
  <si>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</si>
  <si>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</si>
  <si>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</si>
  <si>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</si>
  <si>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</si>
  <si>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</si>
  <si>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</si>
  <si>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</si>
  <si>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</si>
  <si>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</si>
  <si>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</si>
  <si>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</si>
  <si>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</si>
  <si>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</si>
  <si>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</si>
  <si>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</si>
  <si>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</si>
  <si>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</si>
  <si>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</si>
  <si>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</si>
  <si>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</si>
  <si>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</si>
  <si>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</si>
  <si>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</si>
  <si>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</si>
  <si>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</si>
  <si>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</si>
  <si>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</si>
  <si>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</si>
  <si>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</si>
  <si>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</si>
  <si>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</si>
  <si>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</si>
  <si>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</si>
  <si>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</si>
  <si>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</si>
  <si>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</si>
  <si>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</si>
  <si>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</si>
  <si>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</si>
  <si>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</si>
  <si>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</si>
  <si>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</si>
  <si>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</si>
  <si>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</si>
  <si>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</si>
  <si>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</si>
  <si>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</si>
  <si>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</si>
  <si>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</si>
  <si>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</si>
  <si>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</si>
  <si>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</si>
  <si>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</si>
  <si>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</si>
  <si>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</si>
  <si>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</si>
  <si>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SCM, PCH, PRD &amp; ENG, Sales &amp; Mark, Bus 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</si>
  <si>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</si>
  <si>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</si>
  <si>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</si>
  <si>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</si>
  <si>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</si>
  <si>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</si>
  <si>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</si>
  <si>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</si>
  <si>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</si>
  <si>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</si>
  <si>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</si>
  <si>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</si>
  <si>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</si>
  <si>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</si>
  <si>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</si>
  <si>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</si>
  <si>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</si>
  <si>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</si>
  <si>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</si>
  <si>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</si>
  <si>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</si>
  <si>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</si>
  <si>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</si>
  <si>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</si>
  <si>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</si>
  <si>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</si>
  <si>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</si>
  <si>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</si>
  <si>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</si>
  <si>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</si>
  <si>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</si>
  <si>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</si>
  <si>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</si>
  <si>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</si>
  <si>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</si>
  <si>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CMS, CorSec,HC&amp;GA, All Dept</t>
  </si>
  <si>
    <t>MSD, ENG, Corsec, All Dept</t>
  </si>
  <si>
    <t>ENG, MSD, Corsec, All Dept</t>
  </si>
  <si>
    <t>OBJECTIVES</t>
  </si>
  <si>
    <t>Keterlibatan Kaizen</t>
  </si>
  <si>
    <t>Cost Effektiveness</t>
  </si>
  <si>
    <t>0 Temuan patroli 5 S</t>
  </si>
  <si>
    <t xml:space="preserve">LEARNING &amp; GROWTH </t>
  </si>
  <si>
    <t>-  Memastikan delivery produk sesuai jadwal yang telah disepakati</t>
  </si>
  <si>
    <t>- Melakukan kontrol stok bulanan via SAP</t>
  </si>
  <si>
    <t>- Menjaga komunikasi intens kepada loyal customer</t>
  </si>
  <si>
    <t xml:space="preserve"> Mengembangkan produk yang sesuai dengan market</t>
  </si>
  <si>
    <t xml:space="preserve">Meningkatkan program cost efisiensi </t>
  </si>
  <si>
    <t>DIRECTORAT</t>
  </si>
  <si>
    <t>DEPARTMENT</t>
  </si>
  <si>
    <t xml:space="preserve"> Mereview metode Survey Kepuasan Pelanggan    </t>
  </si>
  <si>
    <t>Zero claim customer</t>
  </si>
  <si>
    <t>Menurunkan komplain customer lokal</t>
  </si>
  <si>
    <t>Meningkatkan pelayanan terhadap customer</t>
  </si>
  <si>
    <t>Mengembangkan produk yang inovatif dan kompetitif</t>
  </si>
  <si>
    <t>Mengendalikan Inventory barang Jadi ( FG )</t>
  </si>
  <si>
    <t>Menggerakkan program Kaizen / Inovasi</t>
  </si>
  <si>
    <t xml:space="preserve"> Meningkatkan kepedulian karyawan terhadap 5S
</t>
  </si>
  <si>
    <t>Implementasi program pengembangan kompetensi</t>
  </si>
  <si>
    <t xml:space="preserve"> Meningkatkan efektivitas pemenuhan terhadap GCG, Kode etik, Peraturan &amp; perundangan</t>
  </si>
  <si>
    <t>Optimalisasi penerapan sistem management ISO 9001</t>
  </si>
  <si>
    <t xml:space="preserve"> Implementasi ISO 14001 dan 45001</t>
  </si>
  <si>
    <t>Pengembangan sistem informasi berbasis digitalisasi</t>
  </si>
  <si>
    <t>Merealisasikan transaksi realtime di sistem SAP</t>
  </si>
  <si>
    <t>- Menggunakan SAP sebagai basis informasi data</t>
  </si>
  <si>
    <t>- Melakukan pengiriman produk OEM tepat waktu</t>
  </si>
  <si>
    <t>Terkendalinya stok FG BusDev</t>
  </si>
  <si>
    <t>- Melakukan pemasaran dan penjualan secara kontinu atas produk baru</t>
  </si>
  <si>
    <t xml:space="preserve">- Support implementasi GSG, Kode etik, peraturan perundangan </t>
  </si>
  <si>
    <t>Menurunkan complain internal ( standar keberterimaan )</t>
  </si>
  <si>
    <t>Biaya Dinas Busdev Dept</t>
  </si>
  <si>
    <t>Biaya Kirim BusDev</t>
  </si>
  <si>
    <t>Terlaksananya proses implementasi SAP</t>
  </si>
  <si>
    <t xml:space="preserve">Supplier Evaluation Standar Kawai </t>
  </si>
  <si>
    <t>Tersedianya  produk baru yang terserap pasar</t>
  </si>
  <si>
    <t>- Memastikan dokumen penagihan lengkap sudah terkirim oleh FIACO dep</t>
  </si>
  <si>
    <t>- Mengingatkan customer waktu jatuh tempo tagihan AR</t>
  </si>
  <si>
    <t>- Memastikan delivery produk sesuai jadwal yang disepakati</t>
  </si>
  <si>
    <t>- Memastikan produk yang terdelivery lolos QC</t>
  </si>
  <si>
    <t xml:space="preserve">Mengendalikan AR </t>
  </si>
  <si>
    <t xml:space="preserve">TOP AR customer </t>
  </si>
  <si>
    <t>Bobot</t>
  </si>
  <si>
    <t>- Melakukan kontrol atas penggunaan biaya ekspedisi Departemen</t>
  </si>
  <si>
    <t>- Melakukan kontrol atas penggunaan biaya  dinas Departemen</t>
  </si>
  <si>
    <t>Stok FG Dragon 31 Des 2023 = tahun 31 des 2022</t>
  </si>
  <si>
    <t>14 HK</t>
  </si>
  <si>
    <t>Tersedanya produk baru OEM sesuai kebutuhan customer</t>
  </si>
  <si>
    <t>75 % terlibat</t>
  </si>
  <si>
    <t>- Melakukan komunikasi intens dengan customer OEM</t>
  </si>
  <si>
    <t>- Mengembangkan produk baru OEM  dengan R&amp;D sesuai permintaan customer</t>
  </si>
  <si>
    <t>Stok FG Kawai 31 Des 2023 = 20% dari delivery terakhir</t>
  </si>
  <si>
    <t>- Membuat forecast OEM produk</t>
  </si>
  <si>
    <t>Dragon = 1 tipe</t>
  </si>
  <si>
    <t>- Membuat forecast / APS penjualan bulanan tepat waktu</t>
  </si>
  <si>
    <t xml:space="preserve">BUSDEV DEPARTMENT BALANCE SCORE CARD 2023 </t>
  </si>
  <si>
    <t>Waktu penyelesaian temuan audit</t>
  </si>
  <si>
    <t>Temuan Internal Audit / Survaliance</t>
  </si>
  <si>
    <t>-Memastikan pelaksanaan kegiatan departemen sesuai prosedur yang ditetapkan</t>
  </si>
  <si>
    <t>Realisasi Program pengembangan System Managemen QSHE</t>
  </si>
  <si>
    <t>2 Mei 2023</t>
  </si>
  <si>
    <t>- Menyusun Job Desc dan SOP berbasis K3 dan lingkungan di Departemen</t>
  </si>
  <si>
    <t>- Mengimplementasikan hasil temuan Audit sesuaiprosedur yang berlaku</t>
  </si>
  <si>
    <t>Pelaksanaan Coaching</t>
  </si>
  <si>
    <t>Juli - Desember 2023</t>
  </si>
  <si>
    <t>Maret 2023</t>
  </si>
  <si>
    <t>Januari - Juli 2023</t>
  </si>
  <si>
    <t>Kompetensi karyawan staf dan Non Staf</t>
  </si>
  <si>
    <t>100% staf berada pada kategori Match &amp; Above</t>
  </si>
  <si>
    <t>- Melakukan assesment kompetensi di akhir semester satu</t>
  </si>
  <si>
    <t>- 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</si>
  <si>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</si>
  <si>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assesment kompetensi</t>
  </si>
  <si>
    <t>- Melakukan perbaikan temuan 5S dan melakukan sosialisasi berkala di Departemen</t>
  </si>
  <si>
    <t>- Mengimplementasikan piket 5 S, program pemilahan sampah dan penghematan energi di Departemen</t>
  </si>
  <si>
    <t>- Membuat A3 report setiap bulanmelalui email tim Kaizen</t>
  </si>
  <si>
    <t xml:space="preserve"> Membuat Kaizen Strategis yang dapat diikutsertakan WOW Awards</t>
  </si>
  <si>
    <t>- Membuat APS ontime</t>
  </si>
  <si>
    <t>Sesuai TOP dari tanda terima faktur berdasarkan PKS</t>
  </si>
  <si>
    <t>- Memastikan semua proses administrasi penjualan dan stok menggunakan sistem SAP</t>
  </si>
  <si>
    <t xml:space="preserve">- Memastikan proses input data benar di SAP </t>
  </si>
  <si>
    <t>TOP B2C = 45 hari dari tanda terima faktur</t>
  </si>
  <si>
    <t>-  Menyusun schedule delivery</t>
  </si>
  <si>
    <t xml:space="preserve"> Total Sales OEM Project Tahun 2023 </t>
  </si>
  <si>
    <t>Total Sales B to C tahun 2023</t>
  </si>
  <si>
    <t>Total AS Project tahun 2023</t>
  </si>
  <si>
    <t>41,5 M</t>
  </si>
  <si>
    <t>1,5 M</t>
  </si>
  <si>
    <t>0,84 M</t>
  </si>
  <si>
    <t>- Mencari 1 customer baru / 1 new product</t>
  </si>
  <si>
    <t>1. Mematikan semua Peralatan Kerja ketika Jam Istirahat, Kecuali yang seharusnya menyala</t>
  </si>
  <si>
    <t>1. Menggunakan dua muka kertas untuk Print</t>
  </si>
  <si>
    <t>2. Dokumen secara Paperless</t>
  </si>
  <si>
    <t>0 kejadian setiap tahun</t>
  </si>
  <si>
    <t>1. Melengkapi semua Alat keselamatan kerja</t>
  </si>
  <si>
    <t>2. Melengkapi semua SOP Kerja</t>
  </si>
  <si>
    <t>Stok FG B2C 31 Des 2023  95% dari 31 des 2022</t>
  </si>
  <si>
    <t>1 /Dept/ Thn</t>
  </si>
  <si>
    <t xml:space="preserve"> Meningkatkan kinerja penjualan lokal, OEM &amp; Ekspor</t>
  </si>
  <si>
    <t>Total Sales Ekspor tahun 2023</t>
  </si>
  <si>
    <t>24,69 M</t>
  </si>
  <si>
    <t xml:space="preserve">-Mengatur pengiriman on schedule atas PO existing </t>
  </si>
  <si>
    <t>- Koordinasi dengan MO atas APS bulanan</t>
  </si>
  <si>
    <t>- Informasi forecast order bulanan</t>
  </si>
  <si>
    <t>-Searching customer baru melalui platform Kemendag, asosiasi dan marketplace</t>
  </si>
  <si>
    <t>Effisiensi penggunaan AC</t>
  </si>
  <si>
    <t>minimal AC mati 4 jam/hari</t>
  </si>
  <si>
    <t>Effisiensi penggunaan Lampu</t>
  </si>
  <si>
    <t>minimal lampu mati  1 jam/hari</t>
  </si>
  <si>
    <t>Efisiensi penggunaan kertas baru</t>
  </si>
  <si>
    <t>Budget ATK kertas turun 5%</t>
  </si>
  <si>
    <t>Pameran / Misi Dagang LN / Bisnis Matching</t>
  </si>
  <si>
    <t>1. Mengikuti program promosi/pameran dari Kemendag &amp; Asosiasi HIMKI</t>
  </si>
  <si>
    <t>2. Komunikasi dengan Kemendag (ITPC) untuk pengadaan produk display di perwakilan beberapa negara</t>
  </si>
  <si>
    <t>2 x per tahun</t>
  </si>
  <si>
    <t>REALISASI</t>
  </si>
  <si>
    <t>%</t>
  </si>
  <si>
    <t>Indeks SES kawai = minimal 3,7 per semester</t>
  </si>
  <si>
    <t>H1</t>
  </si>
  <si>
    <t>401,12 jt</t>
  </si>
  <si>
    <t>164,53 jt</t>
  </si>
  <si>
    <t>772,39 jt</t>
  </si>
  <si>
    <t>483,1 jt</t>
  </si>
  <si>
    <t>16,5 M</t>
  </si>
  <si>
    <t>7,708 M</t>
  </si>
  <si>
    <t>8,74 M</t>
  </si>
  <si>
    <t>7,2 M</t>
  </si>
  <si>
    <t>1 / th</t>
  </si>
  <si>
    <t>45 hari</t>
  </si>
  <si>
    <t xml:space="preserve">75% dari jumlah buyer tahun 2022 </t>
  </si>
  <si>
    <t>4 jam</t>
  </si>
  <si>
    <t>1 jam</t>
  </si>
  <si>
    <t>2029 pcs</t>
  </si>
  <si>
    <t>95%x2507 = 2382 pcs</t>
  </si>
  <si>
    <t>4 Jam</t>
  </si>
  <si>
    <t>95 % to Budget Biaya Ekspedisi ( 95% X 584,65 jt )</t>
  </si>
  <si>
    <t>360,96 jt</t>
  </si>
  <si>
    <t>OEM = 1 tipe produk / tahun</t>
  </si>
  <si>
    <t>95 % to Budget Biaya Dinas ( 95%x54,66 jt = 51,927)</t>
  </si>
  <si>
    <t>51,927 jt</t>
  </si>
  <si>
    <t>555,42 jt</t>
  </si>
  <si>
    <t>2 rim</t>
  </si>
  <si>
    <t>Tidak ada temuan</t>
  </si>
  <si>
    <t>tidak ada temuan</t>
  </si>
  <si>
    <t>Belum dilakukan</t>
  </si>
  <si>
    <t>1  / th</t>
  </si>
  <si>
    <t>STRATEGIC INITIATIVE DEPARTMENT SEM 2</t>
  </si>
  <si>
    <t xml:space="preserve"> -Komunikasi kembali dengan buyer lama</t>
  </si>
  <si>
    <t>1. Menambah jaringan pemasaran melalui yukshopping</t>
  </si>
  <si>
    <t>2. Bekerjasama dengan yukshopping memasarkan ke market place shopee, tokopedia</t>
  </si>
  <si>
    <t>3. Bekerjasama dengan home credit untuk memasarkan produk secara cicilan</t>
  </si>
  <si>
    <t>4. Menambah jaringan pemasaran via dekoruma</t>
  </si>
  <si>
    <t>1. Melakukan pemasaran dan penjualan direct to customer</t>
  </si>
  <si>
    <t>3. Metode penjualan melalui freelance salesman sistem komisi</t>
  </si>
  <si>
    <t>Meningkatkan program promosi penjualan</t>
  </si>
  <si>
    <t>752 pcs</t>
  </si>
  <si>
    <t>31 Des 2022 = 371</t>
  </si>
  <si>
    <t>25 jt</t>
  </si>
  <si>
    <t>2x</t>
  </si>
  <si>
    <t>31 Des 2023 = 608</t>
  </si>
  <si>
    <t>1305 pcs</t>
  </si>
  <si>
    <t>- Optimalisasi kapasitas truck dalam delivery</t>
  </si>
  <si>
    <t>5. Melakukan pameran</t>
  </si>
  <si>
    <t>6. Diversifikasi produk yang dijual di Outlet B2C</t>
  </si>
  <si>
    <t>2. Mematikan semua Peralatan Kerja ketika Hari-Hari Libur</t>
  </si>
  <si>
    <t>2. Melakukan pemasaran melalui reseller perorangan, CV dan Koperasi</t>
  </si>
  <si>
    <t xml:space="preserve">- Mengusulkan  produk baru ke R&amp;D sesuai kebutuhan market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</si>
</sst>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5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4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4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14" fillId="8" borderId="0" xfId="4" applyFont="1" applyFill="1" applyAlignment="1">
      <alignment vertical="center"/>
    </xf>
    <xf numFmtId="0" fontId="14" fillId="8" borderId="0" xfId="4" applyFont="1" applyFill="1" applyAlignment="1">
      <alignment horizontal="right" vertical="center"/>
    </xf>
    <xf numFmtId="0" fontId="14" fillId="8" borderId="0" xfId="4" applyFont="1" applyFill="1" applyAlignment="1">
      <alignment horizontal="center" vertical="center"/>
    </xf>
    <xf numFmtId="0" fontId="14" fillId="8" borderId="0" xfId="4" applyFont="1" applyFill="1" applyAlignment="1">
      <alignment horizontal="left" vertical="center"/>
    </xf>
    <xf numFmtId="0" fontId="6" fillId="8" borderId="13" xfId="1" applyFont="1" applyFill="1" applyBorder="1" applyAlignment="1">
      <alignment horizontal="left" vertical="center" wrapText="1"/>
    </xf>
    <xf numFmtId="0" fontId="6" fillId="8" borderId="19" xfId="1" applyFont="1" applyFill="1" applyBorder="1" applyAlignment="1">
      <alignment horizontal="center" vertical="center" wrapText="1"/>
    </xf>
    <xf numFmtId="0" fontId="1" fillId="8" borderId="13" xfId="4" applyFont="1" applyFill="1" applyBorder="1" applyAlignment="1">
      <alignment horizontal="left" vertical="center" wrapText="1"/>
    </xf>
    <xf numFmtId="0" fontId="1" fillId="8" borderId="13" xfId="4" applyFont="1" applyFill="1" applyBorder="1" applyAlignment="1">
      <alignment horizontal="left" vertical="center"/>
    </xf>
    <xf numFmtId="9" fontId="19" fillId="0" borderId="13" xfId="5" applyNumberFormat="1" applyFont="1" applyBorder="1" applyAlignment="1">
      <alignment vertical="center" wrapText="1"/>
    </xf>
    <xf numFmtId="9" fontId="1" fillId="8" borderId="13" xfId="4" applyNumberFormat="1" applyFont="1" applyFill="1" applyBorder="1" applyAlignment="1">
      <alignment horizontal="left" vertical="center" wrapText="1"/>
    </xf>
    <xf numFmtId="0" fontId="14" fillId="8" borderId="31" xfId="4" quotePrefix="1" applyFont="1" applyFill="1" applyBorder="1" applyAlignment="1">
      <alignment horizontal="left" vertical="center"/>
    </xf>
    <xf numFmtId="0" fontId="1" fillId="8" borderId="10" xfId="4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  <xf numFmtId="0" fontId="7" fillId="8" borderId="31" xfId="5" applyFont="1" applyFill="1" applyBorder="1" applyAlignment="1">
      <alignment horizontal="left" vertical="center" wrapText="1"/>
    </xf>
    <xf numFmtId="9" fontId="6" fillId="8" borderId="12" xfId="0" applyNumberFormat="1" applyFont="1" applyFill="1" applyBorder="1" applyAlignment="1">
      <alignment horizontal="left" vertical="center" wrapText="1"/>
    </xf>
    <xf numFmtId="0" fontId="6" fillId="8" borderId="42" xfId="1" applyFont="1" applyFill="1" applyBorder="1" applyAlignment="1">
      <alignment horizontal="left" vertical="center" wrapText="1"/>
    </xf>
    <xf numFmtId="0" fontId="1" fillId="8" borderId="42" xfId="4" applyFont="1" applyFill="1" applyBorder="1" applyAlignment="1">
      <alignment horizontal="left" vertical="center"/>
    </xf>
    <xf numFmtId="0" fontId="14" fillId="8" borderId="41" xfId="4" quotePrefix="1" applyFont="1" applyFill="1" applyBorder="1" applyAlignment="1">
      <alignment horizontal="left" vertical="center"/>
    </xf>
    <xf numFmtId="9" fontId="0" fillId="0" borderId="0" xfId="0" applyNumberFormat="1" applyAlignment="1">
      <alignment horizontal="center"/>
    </xf>
    <xf numFmtId="0" fontId="19" fillId="8" borderId="14" xfId="5" applyFont="1" applyFill="1" applyBorder="1" applyAlignment="1">
      <alignment vertical="center"/>
    </xf>
    <xf numFmtId="0" fontId="6" fillId="6" borderId="10" xfId="1" applyFont="1" applyFill="1" applyBorder="1" applyAlignment="1">
      <alignment horizontal="left" vertical="center" wrapText="1"/>
    </xf>
    <xf numFmtId="0" fontId="1" fillId="8" borderId="12" xfId="4" applyFont="1" applyFill="1" applyBorder="1" applyAlignment="1">
      <alignment horizontal="left" vertical="center" wrapText="1"/>
    </xf>
    <xf numFmtId="9" fontId="19" fillId="8" borderId="13" xfId="5" applyNumberFormat="1" applyFont="1" applyFill="1" applyBorder="1" applyAlignment="1">
      <alignment vertical="center" wrapText="1"/>
    </xf>
    <xf numFmtId="0" fontId="19" fillId="8" borderId="13" xfId="5" applyFont="1" applyFill="1" applyBorder="1" applyAlignment="1">
      <alignment horizontal="left" vertical="center" wrapText="1"/>
    </xf>
    <xf numFmtId="0" fontId="1" fillId="9" borderId="13" xfId="4" applyFont="1" applyFill="1" applyBorder="1" applyAlignment="1">
      <alignment vertical="center" wrapText="1"/>
    </xf>
    <xf numFmtId="0" fontId="6" fillId="9" borderId="13" xfId="0" applyFont="1" applyFill="1" applyBorder="1" applyAlignment="1">
      <alignment vertical="center" wrapText="1"/>
    </xf>
    <xf numFmtId="0" fontId="1" fillId="9" borderId="14" xfId="4" applyFont="1" applyFill="1" applyBorder="1" applyAlignment="1">
      <alignment vertical="center" wrapText="1"/>
    </xf>
    <xf numFmtId="0" fontId="6" fillId="9" borderId="13" xfId="0" applyFont="1" applyFill="1" applyBorder="1" applyAlignment="1">
      <alignment horizontal="left" vertical="center" wrapText="1"/>
    </xf>
    <xf numFmtId="0" fontId="1" fillId="9" borderId="40" xfId="4" applyFont="1" applyFill="1" applyBorder="1" applyAlignment="1">
      <alignment vertical="center"/>
    </xf>
    <xf numFmtId="9" fontId="1" fillId="6" borderId="13" xfId="4" applyNumberFormat="1" applyFont="1" applyFill="1" applyBorder="1" applyAlignment="1">
      <alignment horizontal="left" vertical="center"/>
    </xf>
    <xf numFmtId="0" fontId="1" fillId="6" borderId="13" xfId="4" applyFont="1" applyFill="1" applyBorder="1" applyAlignment="1">
      <alignment horizontal="left" vertical="center" wrapText="1"/>
    </xf>
    <xf numFmtId="0" fontId="6" fillId="0" borderId="12" xfId="1" quotePrefix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8" fillId="0" borderId="12" xfId="2" applyNumberFormat="1" applyFont="1" applyFill="1" applyBorder="1" applyAlignment="1">
      <alignment horizontal="left" vertical="center"/>
    </xf>
    <xf numFmtId="0" fontId="8" fillId="0" borderId="13" xfId="1" applyFont="1" applyBorder="1" applyAlignment="1">
      <alignment horizontal="left" vertical="center" wrapText="1"/>
    </xf>
    <xf numFmtId="9" fontId="0" fillId="8" borderId="13" xfId="4" applyNumberFormat="1" applyFont="1" applyFill="1" applyBorder="1" applyAlignment="1">
      <alignment horizontal="center" vertical="center"/>
    </xf>
    <xf numFmtId="0" fontId="13" fillId="8" borderId="6" xfId="4" applyFont="1" applyFill="1" applyBorder="1" applyAlignment="1">
      <alignment horizontal="center" vertical="center" wrapText="1"/>
    </xf>
    <xf numFmtId="0" fontId="1" fillId="9" borderId="31" xfId="4" quotePrefix="1" applyFont="1" applyFill="1" applyBorder="1" applyAlignment="1">
      <alignment vertical="center" wrapText="1"/>
    </xf>
    <xf numFmtId="0" fontId="7" fillId="8" borderId="31" xfId="5" applyFont="1" applyFill="1" applyBorder="1" applyAlignment="1">
      <alignment horizontal="left" vertical="center" wrapText="1" readingOrder="1"/>
    </xf>
    <xf numFmtId="0" fontId="7" fillId="8" borderId="41" xfId="5" applyFont="1" applyFill="1" applyBorder="1" applyAlignment="1">
      <alignment horizontal="left" vertical="center" wrapText="1" readingOrder="1"/>
    </xf>
    <xf numFmtId="0" fontId="7" fillId="6" borderId="30" xfId="5" applyFont="1" applyFill="1" applyBorder="1" applyAlignment="1">
      <alignment horizontal="left" vertical="center" wrapText="1" readingOrder="1"/>
    </xf>
    <xf numFmtId="0" fontId="7" fillId="6" borderId="45" xfId="5" applyFont="1" applyFill="1" applyBorder="1" applyAlignment="1">
      <alignment horizontal="left" vertical="center" readingOrder="1"/>
    </xf>
    <xf numFmtId="0" fontId="7" fillId="8" borderId="45" xfId="5" applyFont="1" applyFill="1" applyBorder="1" applyAlignment="1">
      <alignment horizontal="left" vertical="center" wrapText="1" readingOrder="1"/>
    </xf>
    <xf numFmtId="0" fontId="13" fillId="8" borderId="47" xfId="4" applyFont="1" applyFill="1" applyBorder="1" applyAlignment="1">
      <alignment horizontal="center" vertical="center" wrapText="1"/>
    </xf>
    <xf numFmtId="0" fontId="7" fillId="6" borderId="49" xfId="5" applyFont="1" applyFill="1" applyBorder="1" applyAlignment="1">
      <alignment horizontal="left" vertical="center" wrapText="1" readingOrder="1"/>
    </xf>
    <xf numFmtId="0" fontId="7" fillId="6" borderId="48" xfId="5" applyFont="1" applyFill="1" applyBorder="1" applyAlignment="1">
      <alignment horizontal="center" vertical="center" readingOrder="1"/>
    </xf>
    <xf numFmtId="0" fontId="7" fillId="8" borderId="43" xfId="5" applyFont="1" applyFill="1" applyBorder="1" applyAlignment="1">
      <alignment vertical="center" wrapText="1" readingOrder="1"/>
    </xf>
    <xf numFmtId="0" fontId="7" fillId="8" borderId="20" xfId="5" applyFont="1" applyFill="1" applyBorder="1" applyAlignment="1">
      <alignment vertical="center" wrapText="1" readingOrder="1"/>
    </xf>
    <xf numFmtId="0" fontId="7" fillId="8" borderId="49" xfId="5" applyFont="1" applyFill="1" applyBorder="1" applyAlignment="1">
      <alignment vertical="center" wrapText="1" readingOrder="1"/>
    </xf>
    <xf numFmtId="0" fontId="7" fillId="8" borderId="45" xfId="5" applyFont="1" applyFill="1" applyBorder="1" applyAlignment="1">
      <alignment horizontal="left" vertical="center" wrapText="1"/>
    </xf>
    <xf numFmtId="0" fontId="0" fillId="8" borderId="13" xfId="4" applyFont="1" applyFill="1" applyBorder="1" applyAlignment="1">
      <alignment horizontal="center" vertical="center"/>
    </xf>
    <xf numFmtId="0" fontId="0" fillId="8" borderId="10" xfId="4" applyFont="1" applyFill="1" applyBorder="1" applyAlignment="1">
      <alignment horizontal="center" vertical="center"/>
    </xf>
    <xf numFmtId="9" fontId="6" fillId="9" borderId="55" xfId="0" applyNumberFormat="1" applyFont="1" applyFill="1" applyBorder="1" applyAlignment="1">
      <alignment horizontal="center" vertical="center" wrapText="1"/>
    </xf>
    <xf numFmtId="9" fontId="1" fillId="9" borderId="56" xfId="4" applyNumberFormat="1" applyFont="1" applyFill="1" applyBorder="1" applyAlignment="1">
      <alignment horizontal="center" vertical="center"/>
    </xf>
    <xf numFmtId="9" fontId="1" fillId="9" borderId="57" xfId="4" applyNumberFormat="1" applyFont="1" applyFill="1" applyBorder="1" applyAlignment="1">
      <alignment horizontal="center" vertical="center"/>
    </xf>
    <xf numFmtId="9" fontId="1" fillId="8" borderId="58" xfId="4" applyNumberFormat="1" applyFont="1" applyFill="1" applyBorder="1" applyAlignment="1">
      <alignment horizontal="center" vertical="center"/>
    </xf>
    <xf numFmtId="9" fontId="1" fillId="8" borderId="59" xfId="4" applyNumberFormat="1" applyFont="1" applyFill="1" applyBorder="1" applyAlignment="1">
      <alignment horizontal="center" vertical="center"/>
    </xf>
    <xf numFmtId="9" fontId="1" fillId="6" borderId="60" xfId="4" applyNumberFormat="1" applyFont="1" applyFill="1" applyBorder="1" applyAlignment="1">
      <alignment horizontal="center" vertical="center"/>
    </xf>
    <xf numFmtId="9" fontId="1" fillId="6" borderId="55" xfId="4" applyNumberFormat="1" applyFont="1" applyFill="1" applyBorder="1" applyAlignment="1">
      <alignment horizontal="center" vertical="center"/>
    </xf>
    <xf numFmtId="9" fontId="0" fillId="6" borderId="55" xfId="0" applyNumberFormat="1" applyFill="1" applyBorder="1" applyAlignment="1">
      <alignment horizontal="center" vertical="center" wrapText="1"/>
    </xf>
    <xf numFmtId="9" fontId="1" fillId="8" borderId="39" xfId="4" applyNumberFormat="1" applyFont="1" applyFill="1" applyBorder="1" applyAlignment="1">
      <alignment horizontal="center" vertical="center"/>
    </xf>
    <xf numFmtId="9" fontId="1" fillId="8" borderId="55" xfId="4" applyNumberFormat="1" applyFont="1" applyFill="1" applyBorder="1" applyAlignment="1">
      <alignment horizontal="center" vertical="center"/>
    </xf>
    <xf numFmtId="9" fontId="0" fillId="8" borderId="68" xfId="4" applyNumberFormat="1" applyFont="1" applyFill="1" applyBorder="1" applyAlignment="1">
      <alignment horizontal="center" vertical="center"/>
    </xf>
    <xf numFmtId="0" fontId="14" fillId="8" borderId="74" xfId="4" quotePrefix="1" applyFont="1" applyFill="1" applyBorder="1" applyAlignment="1">
      <alignment horizontal="left" vertical="center"/>
    </xf>
    <xf numFmtId="0" fontId="14" fillId="8" borderId="30" xfId="4" quotePrefix="1" applyFont="1" applyFill="1" applyBorder="1" applyAlignment="1">
      <alignment horizontal="left" vertical="center" wrapText="1"/>
    </xf>
    <xf numFmtId="0" fontId="14" fillId="8" borderId="31" xfId="4" quotePrefix="1" applyFont="1" applyFill="1" applyBorder="1" applyAlignment="1">
      <alignment horizontal="left" vertical="center" wrapText="1"/>
    </xf>
    <xf numFmtId="9" fontId="17" fillId="8" borderId="31" xfId="5" quotePrefix="1" applyNumberFormat="1" applyFont="1" applyFill="1" applyBorder="1" applyAlignment="1">
      <alignment vertical="center" wrapText="1"/>
    </xf>
    <xf numFmtId="0" fontId="0" fillId="8" borderId="41" xfId="0" quotePrefix="1" applyFill="1" applyBorder="1" applyAlignment="1">
      <alignment horizontal="left" wrapText="1"/>
    </xf>
    <xf numFmtId="0" fontId="10" fillId="0" borderId="27" xfId="0" applyFont="1" applyBorder="1" applyAlignment="1">
      <alignment horizontal="center" vertical="center"/>
    </xf>
    <xf numFmtId="0" fontId="0" fillId="6" borderId="10" xfId="0" applyFill="1" applyBorder="1" applyAlignment="1">
      <alignment horizontal="left" vertical="center" wrapText="1"/>
    </xf>
    <xf numFmtId="0" fontId="10" fillId="0" borderId="53" xfId="0" applyFont="1" applyBorder="1" applyAlignment="1">
      <alignment horizontal="center" vertical="center" wrapText="1"/>
    </xf>
    <xf numFmtId="9" fontId="0" fillId="8" borderId="10" xfId="4" applyNumberFormat="1" applyFont="1" applyFill="1" applyBorder="1" applyAlignment="1">
      <alignment horizontal="center" vertical="center"/>
    </xf>
    <xf numFmtId="0" fontId="10" fillId="0" borderId="51" xfId="0" applyFont="1" applyBorder="1" applyAlignment="1">
      <alignment horizontal="center"/>
    </xf>
    <xf numFmtId="9" fontId="0" fillId="8" borderId="69" xfId="4" applyNumberFormat="1" applyFont="1" applyFill="1" applyBorder="1" applyAlignment="1">
      <alignment horizontal="center" vertical="center"/>
    </xf>
    <xf numFmtId="0" fontId="0" fillId="8" borderId="69" xfId="4" applyFont="1" applyFill="1" applyBorder="1" applyAlignment="1">
      <alignment horizontal="center" vertical="center"/>
    </xf>
    <xf numFmtId="0" fontId="0" fillId="8" borderId="76" xfId="4" applyFont="1" applyFill="1" applyBorder="1" applyAlignment="1">
      <alignment horizontal="center" vertical="center"/>
    </xf>
    <xf numFmtId="0" fontId="0" fillId="8" borderId="70" xfId="4" applyFont="1" applyFill="1" applyBorder="1" applyAlignment="1">
      <alignment horizontal="center" vertical="center"/>
    </xf>
    <xf numFmtId="9" fontId="0" fillId="8" borderId="76" xfId="4" applyNumberFormat="1" applyFont="1" applyFill="1" applyBorder="1" applyAlignment="1">
      <alignment horizontal="center" vertical="center"/>
    </xf>
    <xf numFmtId="9" fontId="0" fillId="8" borderId="70" xfId="4" applyNumberFormat="1" applyFont="1" applyFill="1" applyBorder="1" applyAlignment="1">
      <alignment horizontal="center" vertical="center"/>
    </xf>
    <xf numFmtId="9" fontId="6" fillId="8" borderId="76" xfId="0" applyNumberFormat="1" applyFont="1" applyFill="1" applyBorder="1" applyAlignment="1">
      <alignment horizontal="center" vertical="center" wrapText="1"/>
    </xf>
    <xf numFmtId="0" fontId="6" fillId="8" borderId="76" xfId="0" applyFont="1" applyFill="1" applyBorder="1" applyAlignment="1">
      <alignment horizontal="center" vertical="center" wrapText="1"/>
    </xf>
    <xf numFmtId="9" fontId="1" fillId="8" borderId="76" xfId="4" applyNumberFormat="1" applyFont="1" applyFill="1" applyBorder="1" applyAlignment="1">
      <alignment horizontal="center" vertical="center"/>
    </xf>
    <xf numFmtId="0" fontId="1" fillId="8" borderId="76" xfId="4" applyFont="1" applyFill="1" applyBorder="1" applyAlignment="1">
      <alignment horizontal="center" vertical="center"/>
    </xf>
    <xf numFmtId="0" fontId="1" fillId="8" borderId="77" xfId="4" applyFont="1" applyFill="1" applyBorder="1" applyAlignment="1">
      <alignment horizontal="center" vertical="center"/>
    </xf>
    <xf numFmtId="9" fontId="0" fillId="8" borderId="76" xfId="0" applyNumberFormat="1" applyFill="1" applyBorder="1" applyAlignment="1">
      <alignment horizontal="center" vertical="center" wrapText="1"/>
    </xf>
    <xf numFmtId="0" fontId="0" fillId="6" borderId="13" xfId="4" applyFont="1" applyFill="1" applyBorder="1" applyAlignment="1">
      <alignment horizontal="left" vertical="center" wrapText="1"/>
    </xf>
    <xf numFmtId="9" fontId="0" fillId="9" borderId="13" xfId="4" applyNumberFormat="1" applyFont="1" applyFill="1" applyBorder="1" applyAlignment="1">
      <alignment horizontal="left" vertical="center"/>
    </xf>
    <xf numFmtId="9" fontId="0" fillId="8" borderId="13" xfId="0" applyNumberFormat="1" applyFill="1" applyBorder="1" applyAlignment="1">
      <alignment horizontal="center" vertical="center" wrapText="1"/>
    </xf>
    <xf numFmtId="9" fontId="0" fillId="8" borderId="70" xfId="0" applyNumberFormat="1" applyFill="1" applyBorder="1" applyAlignment="1">
      <alignment horizontal="center" vertical="center" wrapText="1"/>
    </xf>
    <xf numFmtId="9" fontId="1" fillId="8" borderId="13" xfId="4" applyNumberFormat="1" applyFont="1" applyFill="1" applyBorder="1" applyAlignment="1">
      <alignment horizontal="center" vertical="center"/>
    </xf>
    <xf numFmtId="9" fontId="1" fillId="8" borderId="70" xfId="4" applyNumberFormat="1" applyFont="1" applyFill="1" applyBorder="1" applyAlignment="1">
      <alignment horizontal="center" vertical="center"/>
    </xf>
    <xf numFmtId="9" fontId="1" fillId="8" borderId="68" xfId="4" applyNumberFormat="1" applyFont="1" applyFill="1" applyBorder="1" applyAlignment="1">
      <alignment horizontal="center" vertical="center"/>
    </xf>
    <xf numFmtId="0" fontId="15" fillId="8" borderId="30" xfId="0" quotePrefix="1" applyFont="1" applyFill="1" applyBorder="1" applyAlignment="1">
      <alignment horizontal="left" vertical="center" wrapText="1"/>
    </xf>
    <xf numFmtId="0" fontId="15" fillId="8" borderId="31" xfId="0" quotePrefix="1" applyFont="1" applyFill="1" applyBorder="1" applyAlignment="1">
      <alignment horizontal="left" vertical="center" wrapText="1"/>
    </xf>
    <xf numFmtId="0" fontId="15" fillId="8" borderId="29" xfId="0" quotePrefix="1" applyFont="1" applyFill="1" applyBorder="1" applyAlignment="1">
      <alignment horizontal="left" vertical="center" wrapText="1"/>
    </xf>
    <xf numFmtId="0" fontId="8" fillId="8" borderId="30" xfId="0" quotePrefix="1" applyFont="1" applyFill="1" applyBorder="1" applyAlignment="1">
      <alignment horizontal="left" vertical="top"/>
    </xf>
    <xf numFmtId="0" fontId="8" fillId="8" borderId="31" xfId="0" quotePrefix="1" applyFont="1" applyFill="1" applyBorder="1" applyAlignment="1">
      <alignment vertical="top"/>
    </xf>
    <xf numFmtId="0" fontId="8" fillId="8" borderId="31" xfId="0" quotePrefix="1" applyFont="1" applyFill="1" applyBorder="1" applyAlignment="1">
      <alignment horizontal="left" vertical="top"/>
    </xf>
    <xf numFmtId="0" fontId="8" fillId="8" borderId="31" xfId="0" quotePrefix="1" applyFont="1" applyFill="1" applyBorder="1" applyAlignment="1">
      <alignment horizontal="left" vertical="top" wrapText="1"/>
    </xf>
    <xf numFmtId="9" fontId="14" fillId="8" borderId="30" xfId="4" quotePrefix="1" applyNumberFormat="1" applyFont="1" applyFill="1" applyBorder="1" applyAlignment="1">
      <alignment horizontal="left" vertical="center"/>
    </xf>
    <xf numFmtId="9" fontId="14" fillId="8" borderId="31" xfId="4" quotePrefix="1" applyNumberFormat="1" applyFont="1" applyFill="1" applyBorder="1" applyAlignment="1">
      <alignment horizontal="left" vertical="center"/>
    </xf>
    <xf numFmtId="9" fontId="14" fillId="8" borderId="41" xfId="4" quotePrefix="1" applyNumberFormat="1" applyFont="1" applyFill="1" applyBorder="1" applyAlignment="1">
      <alignment horizontal="left" vertical="center"/>
    </xf>
    <xf numFmtId="0" fontId="6" fillId="8" borderId="31" xfId="1" applyFont="1" applyFill="1" applyBorder="1" applyAlignment="1">
      <alignment vertical="center" wrapText="1"/>
    </xf>
    <xf numFmtId="0" fontId="6" fillId="8" borderId="41" xfId="1" applyFont="1" applyFill="1" applyBorder="1" applyAlignment="1">
      <alignment vertical="center" wrapText="1"/>
    </xf>
    <xf numFmtId="0" fontId="15" fillId="8" borderId="13" xfId="0" quotePrefix="1" applyFont="1" applyFill="1" applyBorder="1" applyAlignment="1">
      <alignment horizontal="left" vertical="center" wrapText="1"/>
    </xf>
    <xf numFmtId="0" fontId="8" fillId="8" borderId="13" xfId="0" quotePrefix="1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center" vertical="center" wrapText="1"/>
    </xf>
    <xf numFmtId="9" fontId="6" fillId="8" borderId="70" xfId="0" applyNumberFormat="1" applyFont="1" applyFill="1" applyBorder="1" applyAlignment="1">
      <alignment horizontal="center" vertical="center" wrapText="1"/>
    </xf>
    <xf numFmtId="0" fontId="6" fillId="8" borderId="70" xfId="0" applyFont="1" applyFill="1" applyBorder="1" applyAlignment="1">
      <alignment horizontal="center" vertical="center" wrapText="1"/>
    </xf>
    <xf numFmtId="0" fontId="1" fillId="8" borderId="13" xfId="4" applyFont="1" applyFill="1" applyBorder="1" applyAlignment="1">
      <alignment horizontal="center" vertical="center"/>
    </xf>
    <xf numFmtId="0" fontId="1" fillId="8" borderId="42" xfId="4" applyFont="1" applyFill="1" applyBorder="1" applyAlignment="1">
      <alignment horizontal="center" vertical="center"/>
    </xf>
    <xf numFmtId="9" fontId="1" fillId="8" borderId="71" xfId="4" applyNumberFormat="1" applyFont="1" applyFill="1" applyBorder="1" applyAlignment="1">
      <alignment horizontal="center" vertical="center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164" fontId="8" fillId="5" borderId="12" xfId="0" applyNumberFormat="1" applyFont="1" applyFill="1" applyBorder="1" applyAlignment="1">
      <alignment horizontal="center" vertical="center"/>
    </xf>
    <xf numFmtId="164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8" borderId="9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6" fillId="8" borderId="15" xfId="1" applyFont="1" applyFill="1" applyBorder="1" applyAlignment="1">
      <alignment horizontal="center" vertical="center" wrapText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10" fontId="6" fillId="8" borderId="75" xfId="0" applyNumberFormat="1" applyFont="1" applyFill="1" applyBorder="1" applyAlignment="1">
      <alignment horizontal="center" vertical="center" wrapText="1"/>
    </xf>
    <xf numFmtId="10" fontId="6" fillId="8" borderId="52" xfId="0" applyNumberFormat="1" applyFont="1" applyFill="1" applyBorder="1" applyAlignment="1">
      <alignment horizontal="center" vertical="center" wrapText="1"/>
    </xf>
    <xf numFmtId="10" fontId="6" fillId="8" borderId="69" xfId="0" applyNumberFormat="1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9" fontId="6" fillId="8" borderId="12" xfId="2" applyFont="1" applyFill="1" applyBorder="1" applyAlignment="1">
      <alignment horizontal="center" vertical="center" wrapText="1"/>
    </xf>
    <xf numFmtId="9" fontId="6" fillId="8" borderId="10" xfId="2" applyFont="1" applyFill="1" applyBorder="1" applyAlignment="1">
      <alignment horizontal="center" vertical="center" wrapText="1"/>
    </xf>
    <xf numFmtId="2" fontId="6" fillId="8" borderId="66" xfId="2" applyNumberFormat="1" applyFont="1" applyFill="1" applyBorder="1" applyAlignment="1">
      <alignment horizontal="center" vertical="center" wrapText="1"/>
    </xf>
    <xf numFmtId="2" fontId="6" fillId="8" borderId="64" xfId="2" applyNumberFormat="1" applyFont="1" applyFill="1" applyBorder="1" applyAlignment="1">
      <alignment horizontal="center" vertical="center" wrapText="1"/>
    </xf>
    <xf numFmtId="9" fontId="6" fillId="8" borderId="67" xfId="2" applyFont="1" applyFill="1" applyBorder="1" applyAlignment="1">
      <alignment horizontal="center" vertical="center" wrapText="1"/>
    </xf>
    <xf numFmtId="9" fontId="6" fillId="8" borderId="65" xfId="2" applyFont="1" applyFill="1" applyBorder="1" applyAlignment="1">
      <alignment horizontal="center" vertical="center" wrapText="1"/>
    </xf>
    <xf numFmtId="9" fontId="0" fillId="8" borderId="66" xfId="4" applyNumberFormat="1" applyFont="1" applyFill="1" applyBorder="1" applyAlignment="1">
      <alignment horizontal="center" vertical="center"/>
    </xf>
    <xf numFmtId="9" fontId="0" fillId="8" borderId="64" xfId="4" applyNumberFormat="1" applyFont="1" applyFill="1" applyBorder="1" applyAlignment="1">
      <alignment horizontal="center" vertical="center"/>
    </xf>
    <xf numFmtId="9" fontId="0" fillId="8" borderId="12" xfId="4" applyNumberFormat="1" applyFont="1" applyFill="1" applyBorder="1" applyAlignment="1">
      <alignment horizontal="center" vertical="center"/>
    </xf>
    <xf numFmtId="9" fontId="0" fillId="8" borderId="10" xfId="4" applyNumberFormat="1" applyFont="1" applyFill="1" applyBorder="1" applyAlignment="1">
      <alignment horizontal="center" vertical="center"/>
    </xf>
    <xf numFmtId="9" fontId="0" fillId="8" borderId="67" xfId="4" applyNumberFormat="1" applyFont="1" applyFill="1" applyBorder="1" applyAlignment="1">
      <alignment horizontal="center" vertical="center"/>
    </xf>
    <xf numFmtId="9" fontId="0" fillId="8" borderId="65" xfId="4" applyNumberFormat="1" applyFont="1" applyFill="1" applyBorder="1" applyAlignment="1">
      <alignment horizontal="center" vertical="center"/>
    </xf>
    <xf numFmtId="10" fontId="6" fillId="8" borderId="34" xfId="0" applyNumberFormat="1" applyFont="1" applyFill="1" applyBorder="1" applyAlignment="1">
      <alignment horizontal="center" vertical="center" wrapText="1"/>
    </xf>
    <xf numFmtId="10" fontId="6" fillId="8" borderId="50" xfId="0" applyNumberFormat="1" applyFont="1" applyFill="1" applyBorder="1" applyAlignment="1">
      <alignment horizontal="center" vertical="center" wrapText="1"/>
    </xf>
    <xf numFmtId="10" fontId="6" fillId="8" borderId="68" xfId="0" applyNumberFormat="1" applyFont="1" applyFill="1" applyBorder="1" applyAlignment="1">
      <alignment horizontal="center" vertical="center" wrapText="1"/>
    </xf>
    <xf numFmtId="10" fontId="6" fillId="8" borderId="66" xfId="0" applyNumberFormat="1" applyFont="1" applyFill="1" applyBorder="1" applyAlignment="1">
      <alignment horizontal="center" vertical="center" wrapText="1"/>
    </xf>
    <xf numFmtId="10" fontId="6" fillId="8" borderId="62" xfId="0" applyNumberFormat="1" applyFont="1" applyFill="1" applyBorder="1" applyAlignment="1">
      <alignment horizontal="center" vertical="center" wrapText="1"/>
    </xf>
    <xf numFmtId="10" fontId="6" fillId="8" borderId="64" xfId="0" applyNumberFormat="1" applyFont="1" applyFill="1" applyBorder="1" applyAlignment="1">
      <alignment horizontal="center" vertical="center" wrapText="1"/>
    </xf>
    <xf numFmtId="10" fontId="6" fillId="8" borderId="8" xfId="0" applyNumberFormat="1" applyFont="1" applyFill="1" applyBorder="1" applyAlignment="1">
      <alignment horizontal="center" vertical="center" wrapText="1"/>
    </xf>
    <xf numFmtId="10" fontId="6" fillId="8" borderId="14" xfId="0" applyNumberFormat="1" applyFont="1" applyFill="1" applyBorder="1" applyAlignment="1">
      <alignment horizontal="center" vertical="center" wrapText="1"/>
    </xf>
    <xf numFmtId="10" fontId="6" fillId="8" borderId="10" xfId="0" applyNumberFormat="1" applyFont="1" applyFill="1" applyBorder="1" applyAlignment="1">
      <alignment horizontal="center" vertical="center" wrapText="1"/>
    </xf>
    <xf numFmtId="10" fontId="6" fillId="8" borderId="12" xfId="0" applyNumberFormat="1" applyFont="1" applyFill="1" applyBorder="1" applyAlignment="1">
      <alignment horizontal="center" vertical="center" wrapText="1"/>
    </xf>
    <xf numFmtId="164" fontId="6" fillId="8" borderId="66" xfId="0" applyNumberFormat="1" applyFont="1" applyFill="1" applyBorder="1" applyAlignment="1">
      <alignment horizontal="center" vertical="center" wrapText="1"/>
    </xf>
    <xf numFmtId="164" fontId="6" fillId="8" borderId="62" xfId="0" applyNumberFormat="1" applyFont="1" applyFill="1" applyBorder="1" applyAlignment="1">
      <alignment horizontal="center" vertical="center" wrapText="1"/>
    </xf>
    <xf numFmtId="164" fontId="6" fillId="8" borderId="64" xfId="0" applyNumberFormat="1" applyFont="1" applyFill="1" applyBorder="1" applyAlignment="1">
      <alignment horizontal="center" vertical="center" wrapText="1"/>
    </xf>
    <xf numFmtId="164" fontId="6" fillId="8" borderId="12" xfId="0" applyNumberFormat="1" applyFont="1" applyFill="1" applyBorder="1" applyAlignment="1">
      <alignment horizontal="center" vertical="center" wrapText="1"/>
    </xf>
    <xf numFmtId="164" fontId="6" fillId="8" borderId="14" xfId="0" applyNumberFormat="1" applyFont="1" applyFill="1" applyBorder="1" applyAlignment="1">
      <alignment horizontal="center" vertical="center" wrapText="1"/>
    </xf>
    <xf numFmtId="164" fontId="6" fillId="8" borderId="10" xfId="0" applyNumberFormat="1" applyFont="1" applyFill="1" applyBorder="1" applyAlignment="1">
      <alignment horizontal="center" vertical="center" wrapText="1"/>
    </xf>
    <xf numFmtId="164" fontId="6" fillId="8" borderId="67" xfId="0" applyNumberFormat="1" applyFont="1" applyFill="1" applyBorder="1" applyAlignment="1">
      <alignment horizontal="center" vertical="center" wrapText="1"/>
    </xf>
    <xf numFmtId="164" fontId="6" fillId="8" borderId="63" xfId="0" applyNumberFormat="1" applyFont="1" applyFill="1" applyBorder="1" applyAlignment="1">
      <alignment horizontal="center" vertical="center" wrapText="1"/>
    </xf>
    <xf numFmtId="164" fontId="6" fillId="8" borderId="65" xfId="0" applyNumberFormat="1" applyFont="1" applyFill="1" applyBorder="1" applyAlignment="1">
      <alignment horizontal="center" vertical="center" wrapText="1"/>
    </xf>
    <xf numFmtId="10" fontId="6" fillId="8" borderId="67" xfId="0" applyNumberFormat="1" applyFont="1" applyFill="1" applyBorder="1" applyAlignment="1">
      <alignment horizontal="center" vertical="center" wrapText="1"/>
    </xf>
    <xf numFmtId="10" fontId="6" fillId="8" borderId="54" xfId="0" applyNumberFormat="1" applyFont="1" applyFill="1" applyBorder="1" applyAlignment="1">
      <alignment horizontal="center" vertical="center" wrapText="1"/>
    </xf>
    <xf numFmtId="10" fontId="6" fillId="8" borderId="39" xfId="0" applyNumberFormat="1" applyFont="1" applyFill="1" applyBorder="1" applyAlignment="1">
      <alignment horizontal="center" vertical="center" wrapText="1"/>
    </xf>
    <xf numFmtId="10" fontId="6" fillId="8" borderId="63" xfId="0" applyNumberFormat="1" applyFont="1" applyFill="1" applyBorder="1" applyAlignment="1">
      <alignment horizontal="center" vertical="center" wrapText="1"/>
    </xf>
    <xf numFmtId="10" fontId="6" fillId="8" borderId="65" xfId="0" applyNumberFormat="1" applyFont="1" applyFill="1" applyBorder="1" applyAlignment="1">
      <alignment horizontal="center" vertical="center" wrapText="1"/>
    </xf>
    <xf numFmtId="9" fontId="6" fillId="8" borderId="38" xfId="0" applyNumberFormat="1" applyFont="1" applyFill="1" applyBorder="1" applyAlignment="1">
      <alignment horizontal="center" vertical="center" wrapText="1"/>
    </xf>
    <xf numFmtId="9" fontId="6" fillId="8" borderId="39" xfId="0" applyNumberFormat="1" applyFont="1" applyFill="1" applyBorder="1" applyAlignment="1">
      <alignment horizontal="center" vertical="center" wrapText="1"/>
    </xf>
    <xf numFmtId="9" fontId="1" fillId="8" borderId="38" xfId="4" applyNumberFormat="1" applyFont="1" applyFill="1" applyBorder="1" applyAlignment="1">
      <alignment horizontal="center" vertical="center"/>
    </xf>
    <xf numFmtId="9" fontId="1" fillId="8" borderId="61" xfId="4" applyNumberFormat="1" applyFont="1" applyFill="1" applyBorder="1" applyAlignment="1">
      <alignment horizontal="center" vertical="center"/>
    </xf>
    <xf numFmtId="0" fontId="1" fillId="8" borderId="12" xfId="4" applyFont="1" applyFill="1" applyBorder="1" applyAlignment="1">
      <alignment horizontal="left" vertical="center" wrapText="1"/>
    </xf>
    <xf numFmtId="0" fontId="1" fillId="8" borderId="10" xfId="4" applyFont="1" applyFill="1" applyBorder="1" applyAlignment="1">
      <alignment horizontal="left" vertical="center" wrapText="1"/>
    </xf>
    <xf numFmtId="0" fontId="1" fillId="9" borderId="12" xfId="0" applyFont="1" applyFill="1" applyBorder="1" applyAlignment="1">
      <alignment horizontal="left" vertical="center"/>
    </xf>
    <xf numFmtId="0" fontId="1" fillId="9" borderId="14" xfId="0" applyFont="1" applyFill="1" applyBorder="1" applyAlignment="1">
      <alignment horizontal="left" vertical="center"/>
    </xf>
    <xf numFmtId="0" fontId="1" fillId="9" borderId="40" xfId="0" applyFont="1" applyFill="1" applyBorder="1" applyAlignment="1">
      <alignment horizontal="left" vertical="center"/>
    </xf>
    <xf numFmtId="0" fontId="6" fillId="6" borderId="13" xfId="1" applyFont="1" applyFill="1" applyBorder="1" applyAlignment="1">
      <alignment horizontal="left" vertical="center" wrapText="1"/>
    </xf>
    <xf numFmtId="9" fontId="0" fillId="6" borderId="55" xfId="0" applyNumberForma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8" borderId="12" xfId="4" applyFont="1" applyFill="1" applyBorder="1" applyAlignment="1">
      <alignment horizontal="center" vertical="center" wrapText="1"/>
    </xf>
    <xf numFmtId="0" fontId="1" fillId="8" borderId="10" xfId="4" applyFont="1" applyFill="1" applyBorder="1" applyAlignment="1">
      <alignment horizontal="center" vertical="center" wrapText="1"/>
    </xf>
    <xf numFmtId="0" fontId="1" fillId="8" borderId="67" xfId="4" applyFont="1" applyFill="1" applyBorder="1" applyAlignment="1">
      <alignment horizontal="center" vertical="center" wrapText="1"/>
    </xf>
    <xf numFmtId="0" fontId="1" fillId="8" borderId="65" xfId="4" applyFont="1" applyFill="1" applyBorder="1" applyAlignment="1">
      <alignment horizontal="center" vertical="center" wrapText="1"/>
    </xf>
    <xf numFmtId="9" fontId="6" fillId="8" borderId="66" xfId="0" applyNumberFormat="1" applyFont="1" applyFill="1" applyBorder="1" applyAlignment="1">
      <alignment horizontal="center" vertical="center" wrapText="1"/>
    </xf>
    <xf numFmtId="9" fontId="6" fillId="8" borderId="64" xfId="0" applyNumberFormat="1" applyFont="1" applyFill="1" applyBorder="1" applyAlignment="1">
      <alignment horizontal="center" vertical="center" wrapText="1"/>
    </xf>
    <xf numFmtId="0" fontId="1" fillId="8" borderId="66" xfId="4" applyFont="1" applyFill="1" applyBorder="1" applyAlignment="1">
      <alignment horizontal="center" vertical="center" wrapText="1"/>
    </xf>
    <xf numFmtId="0" fontId="1" fillId="8" borderId="64" xfId="4" applyFont="1" applyFill="1" applyBorder="1" applyAlignment="1">
      <alignment horizontal="center" vertical="center" wrapText="1"/>
    </xf>
    <xf numFmtId="0" fontId="1" fillId="8" borderId="12" xfId="4" applyFont="1" applyFill="1" applyBorder="1" applyAlignment="1">
      <alignment horizontal="center" vertical="center" wrapText="1"/>
    </xf>
    <xf numFmtId="9" fontId="1" fillId="8" borderId="67" xfId="4" applyNumberFormat="1" applyFont="1" applyFill="1" applyBorder="1" applyAlignment="1">
      <alignment horizontal="center" vertical="center" wrapText="1"/>
    </xf>
    <xf numFmtId="0" fontId="0" fillId="8" borderId="66" xfId="0" applyFill="1" applyBorder="1" applyAlignment="1">
      <alignment horizontal="center" vertical="center" wrapText="1"/>
    </xf>
    <xf numFmtId="0" fontId="0" fillId="8" borderId="64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9" fontId="0" fillId="8" borderId="67" xfId="0" applyNumberFormat="1" applyFill="1" applyBorder="1" applyAlignment="1">
      <alignment horizontal="center" vertical="center" wrapText="1"/>
    </xf>
    <xf numFmtId="9" fontId="0" fillId="8" borderId="65" xfId="0" applyNumberFormat="1" applyFill="1" applyBorder="1" applyAlignment="1">
      <alignment horizontal="center" vertical="center" wrapText="1"/>
    </xf>
    <xf numFmtId="0" fontId="0" fillId="8" borderId="66" xfId="4" applyFont="1" applyFill="1" applyBorder="1" applyAlignment="1">
      <alignment horizontal="center" vertical="center" wrapText="1"/>
    </xf>
    <xf numFmtId="0" fontId="1" fillId="9" borderId="12" xfId="4" applyFont="1" applyFill="1" applyBorder="1" applyAlignment="1">
      <alignment horizontal="left" vertical="center" wrapText="1"/>
    </xf>
    <xf numFmtId="0" fontId="1" fillId="9" borderId="10" xfId="4" applyFont="1" applyFill="1" applyBorder="1" applyAlignment="1">
      <alignment horizontal="left" vertical="center" wrapText="1"/>
    </xf>
    <xf numFmtId="9" fontId="1" fillId="9" borderId="55" xfId="4" applyNumberFormat="1" applyFont="1" applyFill="1" applyBorder="1" applyAlignment="1">
      <alignment horizontal="center" vertical="center"/>
    </xf>
    <xf numFmtId="9" fontId="1" fillId="6" borderId="38" xfId="4" applyNumberFormat="1" applyFont="1" applyFill="1" applyBorder="1" applyAlignment="1">
      <alignment horizontal="center" vertical="center"/>
    </xf>
    <xf numFmtId="9" fontId="1" fillId="6" borderId="39" xfId="4" applyNumberFormat="1" applyFont="1" applyFill="1" applyBorder="1" applyAlignment="1">
      <alignment horizontal="center" vertical="center"/>
    </xf>
    <xf numFmtId="9" fontId="1" fillId="8" borderId="39" xfId="4" applyNumberFormat="1" applyFont="1" applyFill="1" applyBorder="1" applyAlignment="1">
      <alignment horizontal="center" vertical="center"/>
    </xf>
    <xf numFmtId="9" fontId="0" fillId="0" borderId="39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9" fontId="6" fillId="9" borderId="38" xfId="2" applyFont="1" applyFill="1" applyBorder="1" applyAlignment="1">
      <alignment horizontal="center" vertical="center" wrapText="1"/>
    </xf>
    <xf numFmtId="9" fontId="6" fillId="9" borderId="39" xfId="2" applyFont="1" applyFill="1" applyBorder="1" applyAlignment="1">
      <alignment horizontal="center" vertical="center" wrapText="1"/>
    </xf>
    <xf numFmtId="9" fontId="6" fillId="9" borderId="38" xfId="0" applyNumberFormat="1" applyFont="1" applyFill="1" applyBorder="1" applyAlignment="1">
      <alignment horizontal="center" vertical="center" wrapText="1"/>
    </xf>
    <xf numFmtId="9" fontId="6" fillId="9" borderId="39" xfId="0" applyNumberFormat="1" applyFont="1" applyFill="1" applyBorder="1" applyAlignment="1">
      <alignment horizontal="center" vertical="center" wrapText="1"/>
    </xf>
    <xf numFmtId="9" fontId="6" fillId="8" borderId="12" xfId="0" applyNumberFormat="1" applyFont="1" applyFill="1" applyBorder="1" applyAlignment="1">
      <alignment horizontal="left" vertical="center" wrapText="1"/>
    </xf>
    <xf numFmtId="9" fontId="6" fillId="8" borderId="10" xfId="0" applyNumberFormat="1" applyFont="1" applyFill="1" applyBorder="1" applyAlignment="1">
      <alignment horizontal="left" vertical="center" wrapText="1"/>
    </xf>
    <xf numFmtId="0" fontId="6" fillId="8" borderId="45" xfId="1" applyFont="1" applyFill="1" applyBorder="1" applyAlignment="1">
      <alignment horizontal="left" vertical="center" wrapText="1"/>
    </xf>
    <xf numFmtId="0" fontId="6" fillId="8" borderId="29" xfId="1" applyFont="1" applyFill="1" applyBorder="1" applyAlignment="1">
      <alignment horizontal="left" vertical="center" wrapText="1"/>
    </xf>
    <xf numFmtId="0" fontId="6" fillId="8" borderId="30" xfId="1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horizontal="left" vertical="center" wrapText="1"/>
    </xf>
    <xf numFmtId="0" fontId="6" fillId="8" borderId="10" xfId="1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9" fontId="0" fillId="6" borderId="54" xfId="0" applyNumberFormat="1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left" vertical="center" wrapText="1"/>
    </xf>
    <xf numFmtId="0" fontId="6" fillId="9" borderId="14" xfId="0" applyFont="1" applyFill="1" applyBorder="1" applyAlignment="1">
      <alignment horizontal="left" vertical="center" wrapText="1"/>
    </xf>
    <xf numFmtId="0" fontId="6" fillId="9" borderId="10" xfId="0" applyFont="1" applyFill="1" applyBorder="1" applyAlignment="1">
      <alignment horizontal="left" vertical="center" wrapText="1"/>
    </xf>
    <xf numFmtId="0" fontId="1" fillId="9" borderId="14" xfId="4" applyFont="1" applyFill="1" applyBorder="1" applyAlignment="1">
      <alignment horizontal="left" vertical="center" wrapText="1"/>
    </xf>
    <xf numFmtId="9" fontId="6" fillId="9" borderId="67" xfId="0" applyNumberFormat="1" applyFont="1" applyFill="1" applyBorder="1" applyAlignment="1">
      <alignment horizontal="center" vertical="center" wrapText="1"/>
    </xf>
    <xf numFmtId="9" fontId="6" fillId="9" borderId="63" xfId="0" applyNumberFormat="1" applyFont="1" applyFill="1" applyBorder="1" applyAlignment="1">
      <alignment horizontal="center" vertical="center" wrapText="1"/>
    </xf>
    <xf numFmtId="9" fontId="6" fillId="9" borderId="65" xfId="0" applyNumberFormat="1" applyFont="1" applyFill="1" applyBorder="1" applyAlignment="1">
      <alignment horizontal="center" vertical="center" wrapText="1"/>
    </xf>
    <xf numFmtId="0" fontId="1" fillId="9" borderId="45" xfId="4" quotePrefix="1" applyFont="1" applyFill="1" applyBorder="1" applyAlignment="1">
      <alignment horizontal="left" vertical="center" wrapText="1"/>
    </xf>
    <xf numFmtId="0" fontId="1" fillId="9" borderId="30" xfId="4" quotePrefix="1" applyFont="1" applyFill="1" applyBorder="1" applyAlignment="1">
      <alignment horizontal="left" vertical="center" wrapText="1"/>
    </xf>
    <xf numFmtId="0" fontId="0" fillId="9" borderId="78" xfId="4" quotePrefix="1" applyFont="1" applyFill="1" applyBorder="1" applyAlignment="1">
      <alignment horizontal="left" vertical="center" wrapText="1"/>
    </xf>
    <xf numFmtId="0" fontId="0" fillId="9" borderId="62" xfId="4" quotePrefix="1" applyFont="1" applyFill="1" applyBorder="1" applyAlignment="1">
      <alignment horizontal="left" vertical="center" wrapText="1"/>
    </xf>
    <xf numFmtId="0" fontId="0" fillId="9" borderId="64" xfId="4" quotePrefix="1" applyFont="1" applyFill="1" applyBorder="1" applyAlignment="1">
      <alignment horizontal="left" vertical="center" wrapText="1"/>
    </xf>
    <xf numFmtId="9" fontId="6" fillId="9" borderId="54" xfId="0" applyNumberFormat="1" applyFont="1" applyFill="1" applyBorder="1" applyAlignment="1">
      <alignment horizontal="center" vertical="center" wrapText="1"/>
    </xf>
    <xf numFmtId="0" fontId="8" fillId="9" borderId="29" xfId="0" applyFont="1" applyFill="1" applyBorder="1" applyAlignment="1">
      <alignment horizontal="left" vertical="center" wrapText="1"/>
    </xf>
    <xf numFmtId="0" fontId="8" fillId="9" borderId="30" xfId="0" applyFont="1" applyFill="1" applyBorder="1" applyAlignment="1">
      <alignment horizontal="left" vertical="center" wrapText="1"/>
    </xf>
    <xf numFmtId="0" fontId="8" fillId="9" borderId="14" xfId="0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horizontal="left" vertical="center" wrapText="1"/>
    </xf>
    <xf numFmtId="9" fontId="8" fillId="9" borderId="12" xfId="1" applyNumberFormat="1" applyFont="1" applyFill="1" applyBorder="1" applyAlignment="1">
      <alignment horizontal="left" vertical="center"/>
    </xf>
    <xf numFmtId="9" fontId="8" fillId="9" borderId="10" xfId="1" applyNumberFormat="1" applyFont="1" applyFill="1" applyBorder="1" applyAlignment="1">
      <alignment horizontal="left" vertical="center"/>
    </xf>
    <xf numFmtId="9" fontId="8" fillId="9" borderId="10" xfId="1" applyNumberFormat="1" applyFont="1" applyFill="1" applyBorder="1" applyAlignment="1">
      <alignment horizontal="left" vertical="center" wrapText="1"/>
    </xf>
    <xf numFmtId="9" fontId="8" fillId="9" borderId="13" xfId="1" applyNumberFormat="1" applyFont="1" applyFill="1" applyBorder="1" applyAlignment="1">
      <alignment horizontal="left" vertical="center" wrapText="1"/>
    </xf>
    <xf numFmtId="0" fontId="8" fillId="9" borderId="13" xfId="0" applyFont="1" applyFill="1" applyBorder="1" applyAlignment="1">
      <alignment horizontal="left" vertical="center" wrapText="1"/>
    </xf>
    <xf numFmtId="0" fontId="8" fillId="9" borderId="45" xfId="0" applyFont="1" applyFill="1" applyBorder="1" applyAlignment="1">
      <alignment horizontal="left" vertical="center"/>
    </xf>
    <xf numFmtId="0" fontId="8" fillId="9" borderId="29" xfId="0" applyFont="1" applyFill="1" applyBorder="1" applyAlignment="1">
      <alignment horizontal="left" vertical="center"/>
    </xf>
    <xf numFmtId="0" fontId="8" fillId="9" borderId="46" xfId="0" applyFont="1" applyFill="1" applyBorder="1" applyAlignment="1">
      <alignment horizontal="left" vertical="center"/>
    </xf>
    <xf numFmtId="0" fontId="1" fillId="9" borderId="48" xfId="4" quotePrefix="1" applyFont="1" applyFill="1" applyBorder="1" applyAlignment="1">
      <alignment horizontal="center" vertical="center" wrapText="1"/>
    </xf>
    <xf numFmtId="0" fontId="1" fillId="9" borderId="49" xfId="4" quotePrefix="1" applyFont="1" applyFill="1" applyBorder="1" applyAlignment="1">
      <alignment horizontal="center" vertical="center" wrapText="1"/>
    </xf>
    <xf numFmtId="0" fontId="13" fillId="8" borderId="43" xfId="4" applyFont="1" applyFill="1" applyBorder="1" applyAlignment="1">
      <alignment horizontal="center" vertical="center" wrapText="1"/>
    </xf>
    <xf numFmtId="0" fontId="13" fillId="8" borderId="20" xfId="4" applyFont="1" applyFill="1" applyBorder="1" applyAlignment="1">
      <alignment horizontal="center" vertical="center" wrapText="1"/>
    </xf>
    <xf numFmtId="0" fontId="13" fillId="8" borderId="21" xfId="4" applyFont="1" applyFill="1" applyBorder="1" applyAlignment="1">
      <alignment horizontal="center" vertical="center" wrapText="1"/>
    </xf>
    <xf numFmtId="0" fontId="7" fillId="8" borderId="43" xfId="5" applyFont="1" applyFill="1" applyBorder="1" applyAlignment="1">
      <alignment horizontal="left" vertical="center" wrapText="1" readingOrder="1"/>
    </xf>
    <xf numFmtId="0" fontId="7" fillId="8" borderId="20" xfId="5" applyFont="1" applyFill="1" applyBorder="1" applyAlignment="1">
      <alignment horizontal="left" vertical="center" wrapText="1" readingOrder="1"/>
    </xf>
    <xf numFmtId="0" fontId="7" fillId="8" borderId="21" xfId="5" applyFont="1" applyFill="1" applyBorder="1" applyAlignment="1">
      <alignment horizontal="left" vertical="center" wrapText="1" readingOrder="1"/>
    </xf>
    <xf numFmtId="0" fontId="13" fillId="6" borderId="43" xfId="4" applyFont="1" applyFill="1" applyBorder="1" applyAlignment="1">
      <alignment horizontal="center" vertical="center" wrapText="1"/>
    </xf>
    <xf numFmtId="0" fontId="13" fillId="6" borderId="20" xfId="4" applyFont="1" applyFill="1" applyBorder="1" applyAlignment="1">
      <alignment horizontal="center" vertical="center" wrapText="1"/>
    </xf>
    <xf numFmtId="0" fontId="18" fillId="8" borderId="32" xfId="4" applyFont="1" applyFill="1" applyBorder="1" applyAlignment="1">
      <alignment horizontal="center" vertical="center" wrapText="1"/>
    </xf>
    <xf numFmtId="0" fontId="18" fillId="8" borderId="33" xfId="4" applyFont="1" applyFill="1" applyBorder="1" applyAlignment="1">
      <alignment horizontal="center" vertical="center" wrapText="1"/>
    </xf>
    <xf numFmtId="0" fontId="18" fillId="8" borderId="34" xfId="4" applyFont="1" applyFill="1" applyBorder="1" applyAlignment="1">
      <alignment horizontal="center" vertical="center" wrapText="1"/>
    </xf>
    <xf numFmtId="0" fontId="18" fillId="8" borderId="35" xfId="4" applyFont="1" applyFill="1" applyBorder="1" applyAlignment="1">
      <alignment horizontal="center" vertical="center" wrapText="1"/>
    </xf>
    <xf numFmtId="0" fontId="18" fillId="8" borderId="36" xfId="4" applyFont="1" applyFill="1" applyBorder="1" applyAlignment="1">
      <alignment horizontal="center" vertical="center" wrapText="1"/>
    </xf>
    <xf numFmtId="0" fontId="18" fillId="8" borderId="37" xfId="4" applyFont="1" applyFill="1" applyBorder="1" applyAlignment="1">
      <alignment horizontal="center" vertical="center" wrapText="1"/>
    </xf>
    <xf numFmtId="0" fontId="13" fillId="8" borderId="44" xfId="4" applyFont="1" applyFill="1" applyBorder="1" applyAlignment="1">
      <alignment horizontal="center" vertical="center" wrapText="1"/>
    </xf>
    <xf numFmtId="0" fontId="10" fillId="8" borderId="32" xfId="4" applyFont="1" applyFill="1" applyBorder="1" applyAlignment="1">
      <alignment horizontal="center" vertical="center" wrapText="1"/>
    </xf>
    <xf numFmtId="0" fontId="10" fillId="8" borderId="33" xfId="4" applyFont="1" applyFill="1" applyBorder="1" applyAlignment="1">
      <alignment horizontal="center" vertical="center" wrapText="1"/>
    </xf>
    <xf numFmtId="0" fontId="10" fillId="8" borderId="35" xfId="4" applyFont="1" applyFill="1" applyBorder="1" applyAlignment="1">
      <alignment horizontal="center" vertical="center" wrapText="1"/>
    </xf>
    <xf numFmtId="0" fontId="10" fillId="8" borderId="36" xfId="4" applyFont="1" applyFill="1" applyBorder="1" applyAlignment="1">
      <alignment horizontal="center" vertical="center" wrapText="1"/>
    </xf>
    <xf numFmtId="0" fontId="13" fillId="8" borderId="32" xfId="4" applyFont="1" applyFill="1" applyBorder="1" applyAlignment="1">
      <alignment horizontal="center" vertical="center" wrapText="1"/>
    </xf>
    <xf numFmtId="0" fontId="13" fillId="8" borderId="52" xfId="4" applyFont="1" applyFill="1" applyBorder="1" applyAlignment="1">
      <alignment horizontal="center" vertical="center" wrapText="1"/>
    </xf>
    <xf numFmtId="0" fontId="13" fillId="8" borderId="53" xfId="4" applyFont="1" applyFill="1" applyBorder="1" applyAlignment="1">
      <alignment horizontal="center" vertical="center" wrapText="1"/>
    </xf>
    <xf numFmtId="0" fontId="13" fillId="8" borderId="34" xfId="4" applyFont="1" applyFill="1" applyBorder="1" applyAlignment="1">
      <alignment horizontal="center" vertical="center" wrapText="1"/>
    </xf>
    <xf numFmtId="0" fontId="13" fillId="8" borderId="50" xfId="4" applyFont="1" applyFill="1" applyBorder="1" applyAlignment="1">
      <alignment horizontal="center" vertical="center" wrapText="1"/>
    </xf>
    <xf numFmtId="0" fontId="13" fillId="8" borderId="51" xfId="4" applyFont="1" applyFill="1" applyBorder="1" applyAlignment="1">
      <alignment horizontal="center" vertical="center" wrapText="1"/>
    </xf>
    <xf numFmtId="0" fontId="13" fillId="9" borderId="20" xfId="4" applyFont="1" applyFill="1" applyBorder="1" applyAlignment="1">
      <alignment horizontal="center" vertical="center" wrapText="1"/>
    </xf>
    <xf numFmtId="0" fontId="13" fillId="9" borderId="21" xfId="4" applyFont="1" applyFill="1" applyBorder="1" applyAlignment="1">
      <alignment horizontal="center" vertical="center" wrapText="1"/>
    </xf>
    <xf numFmtId="0" fontId="1" fillId="9" borderId="20" xfId="4" quotePrefix="1" applyFont="1" applyFill="1" applyBorder="1" applyAlignment="1">
      <alignment horizontal="center" vertical="center" wrapText="1"/>
    </xf>
    <xf numFmtId="0" fontId="1" fillId="9" borderId="8" xfId="4" applyFont="1" applyFill="1" applyBorder="1" applyAlignment="1">
      <alignment horizontal="left" vertical="center" wrapText="1"/>
    </xf>
    <xf numFmtId="0" fontId="1" fillId="9" borderId="48" xfId="4" quotePrefix="1" applyFont="1" applyFill="1" applyBorder="1" applyAlignment="1">
      <alignment horizontal="center" vertical="center"/>
    </xf>
    <xf numFmtId="0" fontId="1" fillId="9" borderId="20" xfId="4" quotePrefix="1" applyFont="1" applyFill="1" applyBorder="1" applyAlignment="1">
      <alignment horizontal="center" vertical="center"/>
    </xf>
    <xf numFmtId="0" fontId="1" fillId="9" borderId="21" xfId="4" quotePrefix="1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 vertical="center" wrapText="1" readingOrder="1"/>
    </xf>
    <xf numFmtId="0" fontId="7" fillId="6" borderId="20" xfId="0" applyFont="1" applyFill="1" applyBorder="1" applyAlignment="1">
      <alignment horizontal="center" vertical="center" wrapText="1" readingOrder="1"/>
    </xf>
    <xf numFmtId="0" fontId="7" fillId="6" borderId="21" xfId="0" applyFont="1" applyFill="1" applyBorder="1" applyAlignment="1">
      <alignment horizontal="center" vertical="center" wrapText="1" readingOrder="1"/>
    </xf>
    <xf numFmtId="0" fontId="6" fillId="6" borderId="31" xfId="1" applyFont="1" applyFill="1" applyBorder="1" applyAlignment="1">
      <alignment horizontal="left" vertical="center" wrapText="1"/>
    </xf>
    <xf numFmtId="9" fontId="0" fillId="8" borderId="12" xfId="0" applyNumberFormat="1" applyFill="1" applyBorder="1" applyAlignment="1">
      <alignment horizontal="center" vertical="center" wrapText="1"/>
    </xf>
    <xf numFmtId="9" fontId="0" fillId="8" borderId="10" xfId="0" applyNumberFormat="1" applyFill="1" applyBorder="1" applyAlignment="1">
      <alignment horizontal="center" vertical="center" wrapText="1"/>
    </xf>
    <xf numFmtId="9" fontId="0" fillId="8" borderId="66" xfId="0" applyNumberFormat="1" applyFill="1" applyBorder="1" applyAlignment="1">
      <alignment horizontal="center" vertical="center" wrapText="1"/>
    </xf>
    <xf numFmtId="9" fontId="0" fillId="8" borderId="64" xfId="0" applyNumberFormat="1" applyFill="1" applyBorder="1" applyAlignment="1">
      <alignment horizontal="center" vertical="center" wrapText="1"/>
    </xf>
    <xf numFmtId="0" fontId="21" fillId="8" borderId="32" xfId="4" applyFont="1" applyFill="1" applyBorder="1" applyAlignment="1">
      <alignment horizontal="center" vertical="center"/>
    </xf>
    <xf numFmtId="0" fontId="21" fillId="8" borderId="33" xfId="4" applyFont="1" applyFill="1" applyBorder="1" applyAlignment="1">
      <alignment horizontal="center" vertical="center"/>
    </xf>
    <xf numFmtId="0" fontId="21" fillId="8" borderId="34" xfId="4" applyFont="1" applyFill="1" applyBorder="1" applyAlignment="1">
      <alignment horizontal="center" vertical="center"/>
    </xf>
    <xf numFmtId="0" fontId="21" fillId="8" borderId="52" xfId="4" applyFont="1" applyFill="1" applyBorder="1" applyAlignment="1">
      <alignment horizontal="center" vertical="center"/>
    </xf>
    <xf numFmtId="0" fontId="21" fillId="8" borderId="0" xfId="4" applyFont="1" applyFill="1" applyAlignment="1">
      <alignment horizontal="center" vertical="center"/>
    </xf>
    <xf numFmtId="0" fontId="21" fillId="8" borderId="50" xfId="4" applyFont="1" applyFill="1" applyBorder="1" applyAlignment="1">
      <alignment horizontal="center" vertical="center"/>
    </xf>
    <xf numFmtId="0" fontId="21" fillId="8" borderId="35" xfId="4" applyFont="1" applyFill="1" applyBorder="1" applyAlignment="1">
      <alignment horizontal="center" vertical="center"/>
    </xf>
    <xf numFmtId="0" fontId="21" fillId="8" borderId="36" xfId="4" applyFont="1" applyFill="1" applyBorder="1" applyAlignment="1">
      <alignment horizontal="center" vertical="center"/>
    </xf>
    <xf numFmtId="0" fontId="21" fillId="8" borderId="37" xfId="4" applyFont="1" applyFill="1" applyBorder="1" applyAlignment="1">
      <alignment horizontal="center" vertical="center"/>
    </xf>
    <xf numFmtId="0" fontId="16" fillId="8" borderId="43" xfId="5" applyFont="1" applyFill="1" applyBorder="1" applyAlignment="1">
      <alignment horizontal="center" vertical="center" wrapText="1"/>
    </xf>
    <xf numFmtId="0" fontId="16" fillId="8" borderId="20" xfId="5" applyFont="1" applyFill="1" applyBorder="1" applyAlignment="1">
      <alignment horizontal="center" vertical="center" wrapText="1"/>
    </xf>
    <xf numFmtId="0" fontId="16" fillId="8" borderId="21" xfId="5" applyFont="1" applyFill="1" applyBorder="1" applyAlignment="1">
      <alignment horizontal="center" vertical="center" wrapText="1"/>
    </xf>
    <xf numFmtId="0" fontId="7" fillId="8" borderId="45" xfId="5" applyFont="1" applyFill="1" applyBorder="1" applyAlignment="1">
      <alignment horizontal="left" vertical="center" wrapText="1" readingOrder="1"/>
    </xf>
    <xf numFmtId="0" fontId="7" fillId="8" borderId="30" xfId="5" applyFont="1" applyFill="1" applyBorder="1" applyAlignment="1">
      <alignment horizontal="left" vertical="center" wrapText="1" readingOrder="1"/>
    </xf>
    <xf numFmtId="0" fontId="0" fillId="8" borderId="38" xfId="0" applyFill="1" applyBorder="1" applyAlignment="1">
      <alignment horizontal="left" vertical="center"/>
    </xf>
    <xf numFmtId="0" fontId="0" fillId="8" borderId="39" xfId="0" applyFill="1" applyBorder="1" applyAlignment="1">
      <alignment horizontal="left" vertical="center"/>
    </xf>
    <xf numFmtId="0" fontId="1" fillId="8" borderId="12" xfId="4" applyFont="1" applyFill="1" applyBorder="1" applyAlignment="1">
      <alignment horizontal="left" vertical="center"/>
    </xf>
    <xf numFmtId="0" fontId="1" fillId="8" borderId="10" xfId="4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6" fillId="6" borderId="13" xfId="1" applyFont="1" applyFill="1" applyBorder="1" applyAlignment="1">
      <alignment horizontal="left" vertical="center"/>
    </xf>
    <xf numFmtId="0" fontId="6" fillId="6" borderId="42" xfId="1" applyFont="1" applyFill="1" applyBorder="1" applyAlignment="1">
      <alignment horizontal="left" vertical="center"/>
    </xf>
    <xf numFmtId="0" fontId="0" fillId="6" borderId="12" xfId="4" applyFont="1" applyFill="1" applyBorder="1" applyAlignment="1">
      <alignment horizontal="left" vertical="center" wrapText="1"/>
    </xf>
    <xf numFmtId="0" fontId="1" fillId="6" borderId="10" xfId="4" applyFont="1" applyFill="1" applyBorder="1" applyAlignment="1">
      <alignment horizontal="left" vertical="center" wrapText="1"/>
    </xf>
    <xf numFmtId="0" fontId="7" fillId="6" borderId="48" xfId="5" applyFont="1" applyFill="1" applyBorder="1" applyAlignment="1">
      <alignment horizontal="left" vertical="center" wrapText="1" readingOrder="1"/>
    </xf>
    <xf numFmtId="0" fontId="7" fillId="6" borderId="20" xfId="5" applyFont="1" applyFill="1" applyBorder="1" applyAlignment="1">
      <alignment horizontal="left" vertical="center" wrapText="1" readingOrder="1"/>
    </xf>
    <xf numFmtId="0" fontId="7" fillId="6" borderId="49" xfId="5" applyFont="1" applyFill="1" applyBorder="1" applyAlignment="1">
      <alignment horizontal="left" vertical="center" wrapText="1" readingOrder="1"/>
    </xf>
    <xf numFmtId="0" fontId="7" fillId="6" borderId="45" xfId="5" applyFont="1" applyFill="1" applyBorder="1" applyAlignment="1">
      <alignment horizontal="left" vertical="center" wrapText="1" readingOrder="1"/>
    </xf>
    <xf numFmtId="0" fontId="7" fillId="6" borderId="29" xfId="5" applyFont="1" applyFill="1" applyBorder="1" applyAlignment="1">
      <alignment horizontal="left" vertical="center" wrapText="1" readingOrder="1"/>
    </xf>
    <xf numFmtId="0" fontId="7" fillId="6" borderId="30" xfId="5" applyFont="1" applyFill="1" applyBorder="1" applyAlignment="1">
      <alignment horizontal="left" vertical="center" wrapText="1" readingOrder="1"/>
    </xf>
    <xf numFmtId="9" fontId="6" fillId="6" borderId="12" xfId="0" applyNumberFormat="1" applyFont="1" applyFill="1" applyBorder="1" applyAlignment="1">
      <alignment horizontal="left" vertical="center" wrapText="1"/>
    </xf>
    <xf numFmtId="9" fontId="6" fillId="6" borderId="14" xfId="0" applyNumberFormat="1" applyFont="1" applyFill="1" applyBorder="1" applyAlignment="1">
      <alignment horizontal="left" vertical="center" wrapText="1"/>
    </xf>
    <xf numFmtId="9" fontId="6" fillId="6" borderId="10" xfId="0" applyNumberFormat="1" applyFont="1" applyFill="1" applyBorder="1" applyAlignment="1">
      <alignment horizontal="left" vertical="center" wrapText="1"/>
    </xf>
    <xf numFmtId="0" fontId="6" fillId="6" borderId="41" xfId="1" applyFont="1" applyFill="1" applyBorder="1" applyAlignment="1">
      <alignment horizontal="left" vertical="center" wrapText="1"/>
    </xf>
    <xf numFmtId="0" fontId="8" fillId="6" borderId="13" xfId="1" applyFont="1" applyFill="1" applyBorder="1" applyAlignment="1">
      <alignment horizontal="left" vertical="center" wrapText="1"/>
    </xf>
    <xf numFmtId="0" fontId="8" fillId="6" borderId="42" xfId="1" applyFont="1" applyFill="1" applyBorder="1" applyAlignment="1">
      <alignment horizontal="left" vertical="center" wrapText="1"/>
    </xf>
    <xf numFmtId="0" fontId="20" fillId="8" borderId="48" xfId="5" applyFont="1" applyFill="1" applyBorder="1" applyAlignment="1">
      <alignment horizontal="left" vertical="center" wrapText="1"/>
    </xf>
    <xf numFmtId="0" fontId="20" fillId="8" borderId="20" xfId="5" applyFont="1" applyFill="1" applyBorder="1" applyAlignment="1">
      <alignment horizontal="left" vertical="center" wrapText="1"/>
    </xf>
    <xf numFmtId="0" fontId="7" fillId="8" borderId="45" xfId="5" applyFont="1" applyFill="1" applyBorder="1" applyAlignment="1">
      <alignment horizontal="left" vertical="center" wrapText="1"/>
    </xf>
    <xf numFmtId="0" fontId="7" fillId="8" borderId="30" xfId="5" applyFont="1" applyFill="1" applyBorder="1" applyAlignment="1">
      <alignment horizontal="left" vertical="center" wrapText="1"/>
    </xf>
    <xf numFmtId="0" fontId="20" fillId="8" borderId="21" xfId="5" applyFont="1" applyFill="1" applyBorder="1" applyAlignment="1">
      <alignment horizontal="left" vertical="center" wrapText="1"/>
    </xf>
    <xf numFmtId="0" fontId="7" fillId="8" borderId="46" xfId="5" applyFont="1" applyFill="1" applyBorder="1" applyAlignment="1">
      <alignment horizontal="left" vertical="center" wrapText="1"/>
    </xf>
    <xf numFmtId="0" fontId="6" fillId="8" borderId="40" xfId="1" applyFont="1" applyFill="1" applyBorder="1" applyAlignment="1">
      <alignment horizontal="left" vertical="center" wrapText="1"/>
    </xf>
    <xf numFmtId="0" fontId="7" fillId="8" borderId="29" xfId="5" applyFont="1" applyFill="1" applyBorder="1" applyAlignment="1">
      <alignment horizontal="left" vertical="center" wrapText="1" readingOrder="1"/>
    </xf>
    <xf numFmtId="9" fontId="0" fillId="8" borderId="67" xfId="4" applyNumberFormat="1" applyFont="1" applyFill="1" applyBorder="1" applyAlignment="1">
      <alignment horizontal="center" vertical="center" wrapText="1"/>
    </xf>
    <xf numFmtId="9" fontId="0" fillId="8" borderId="65" xfId="4" applyNumberFormat="1" applyFont="1" applyFill="1" applyBorder="1" applyAlignment="1">
      <alignment horizontal="center" vertical="center" wrapText="1"/>
    </xf>
    <xf numFmtId="9" fontId="0" fillId="8" borderId="73" xfId="4" applyNumberFormat="1" applyFont="1" applyFill="1" applyBorder="1" applyAlignment="1">
      <alignment horizontal="center" vertical="center"/>
    </xf>
    <xf numFmtId="9" fontId="0" fillId="8" borderId="67" xfId="0" applyNumberFormat="1" applyFill="1" applyBorder="1" applyAlignment="1">
      <alignment horizontal="center" vertical="center"/>
    </xf>
    <xf numFmtId="9" fontId="0" fillId="8" borderId="73" xfId="0" applyNumberFormat="1" applyFill="1" applyBorder="1" applyAlignment="1">
      <alignment horizontal="center" vertical="center"/>
    </xf>
    <xf numFmtId="9" fontId="0" fillId="8" borderId="40" xfId="4" applyNumberFormat="1" applyFont="1" applyFill="1" applyBorder="1" applyAlignment="1">
      <alignment horizontal="center" vertical="center"/>
    </xf>
    <xf numFmtId="9" fontId="0" fillId="8" borderId="66" xfId="0" applyNumberFormat="1" applyFill="1" applyBorder="1" applyAlignment="1">
      <alignment horizontal="center" vertical="center"/>
    </xf>
    <xf numFmtId="9" fontId="0" fillId="8" borderId="72" xfId="0" applyNumberForma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9" fontId="0" fillId="8" borderId="72" xfId="4" applyNumberFormat="1" applyFont="1" applyFill="1" applyBorder="1" applyAlignment="1">
      <alignment horizontal="center" vertical="center"/>
    </xf>
    <xf numFmtId="0" fontId="0" fillId="8" borderId="64" xfId="4" applyFont="1" applyFill="1" applyBorder="1" applyAlignment="1">
      <alignment horizontal="center" vertical="center" wrapText="1"/>
    </xf>
    <xf numFmtId="0" fontId="0" fillId="8" borderId="10" xfId="4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8">
    <cellStyle name="Comma" xfId="3" builtinId="3"/>
    <cellStyle name="Comma 2" xfId="6" xr:uid="{00000000-0005-0000-0000-000001000000}"/>
    <cellStyle name="Comma 3" xfId="7" xr:uid="{00000000-0005-0000-0000-000002000000}"/>
    <cellStyle name="Excel Built-in Normal" xfId="1" xr:uid="{00000000-0005-0000-0000-000003000000}"/>
    <cellStyle name="Normal" xfId="0" builtinId="0"/>
    <cellStyle name="Normal 2" xfId="5" xr:uid="{00000000-0005-0000-0000-000005000000}"/>
    <cellStyle name="Normal 4" xfId="4" xr:uid="{00000000-0005-0000-0000-000006000000}"/>
    <cellStyle name="Percent" xfId="2" builtinId="5"/>
  </cellStyles>
  <dxfs count="0"/>
  <tableStyles count="0" defaultTableStyle="TableStyleMedium2" defaultPivotStyle="PivotStyleLight16"/>
  <colors>
    <mruColors>
      <color rgb="FFFED9CE"/>
      <color rgb="FFF10F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42333</xdr:colOff>
      <xdr:row>0</xdr:row>
      <xdr:rowOff>76200</xdr:rowOff>
    </xdr:from>
    <xdr:to>
      <xdr:col>5</xdr:col>
      <xdr:colOff>1253067</xdr:colOff>
      <xdr:row>1</xdr:row>
      <xdr:rowOff>354514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6DDD691E-FCF2-4032-87BF-42C7B38FD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9933" y="76200"/>
          <a:ext cx="1210734" cy="70164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99060</xdr:colOff>
      <xdr:row>0</xdr:row>
      <xdr:rowOff>53339</xdr:rowOff>
    </xdr:from>
    <xdr:to>
      <xdr:col>5</xdr:col>
      <xdr:colOff>1303020</xdr:colOff>
      <xdr:row>1</xdr:row>
      <xdr:rowOff>381000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4C0F36E4-DF5B-42B4-867C-C5F02DC82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8460" y="53339"/>
          <a:ext cx="1203960" cy="769621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2820458</xdr:colOff>
      <xdr:row>2</xdr:row>
      <xdr:rowOff>31751</xdr:rowOff>
    </xdr:from>
    <xdr:to>
      <xdr:col>10</xdr:col>
      <xdr:colOff>4545819</xdr:colOff>
      <xdr:row>3</xdr:row>
      <xdr:rowOff>259292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E930908F-691E-4CEB-8EC0-253C28E15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59208" y="407459"/>
          <a:ext cx="1725361" cy="534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zoomScale="90" zoomScaleNormal="90" workbookViewId="0">
      <selection activeCell="H2" sqref="H2"/>
    </sheetView>
  </sheetViews>
  <sheetFormatPr defaultColWidth="8.6328125" defaultRowHeight="14.5" x14ac:dyDescent="0.35"/>
  <cols>
    <col min="1" max="1" width="14.6328125" style="1" customWidth="1"/>
    <col min="2" max="2" width="15.6328125" style="2" customWidth="1"/>
    <col min="3" max="3" width="39.90625" style="1" customWidth="1"/>
    <col min="4" max="4" width="14.08984375" style="1" customWidth="1"/>
    <col min="5" max="5" width="61.54296875" style="2" customWidth="1"/>
    <col min="6" max="6" width="19.453125" style="1" customWidth="1"/>
    <col min="7" max="16384" width="8.6328125" style="1"/>
  </cols>
  <sheetData>
    <row r="1" spans="1:6" ht="33.75" customHeight="1" thickTop="1" x14ac:dyDescent="0.35">
      <c r="A1" s="206" t="s">
        <v>35</v>
      </c>
      <c r="B1" s="208" t="s">
        <v>36</v>
      </c>
      <c r="C1" s="209"/>
      <c r="D1" s="209"/>
      <c r="E1" s="209"/>
      <c r="F1" s="204"/>
    </row>
    <row r="2" spans="1:6" ht="31.5" customHeight="1" thickBot="1" x14ac:dyDescent="0.4">
      <c r="A2" s="207"/>
      <c r="B2" s="210"/>
      <c r="C2" s="211"/>
      <c r="D2" s="211"/>
      <c r="E2" s="211"/>
      <c r="F2" s="205"/>
    </row>
    <row r="3" spans="1:6" ht="8.25" customHeight="1" thickTop="1" thickBot="1" x14ac:dyDescent="0.4"/>
    <row r="4" spans="1:6" ht="15.75" customHeight="1" thickTop="1" x14ac:dyDescent="0.35">
      <c r="A4" s="212" t="s">
        <v>0</v>
      </c>
      <c r="B4" s="214" t="s">
        <v>1</v>
      </c>
      <c r="C4" s="216" t="s">
        <v>2</v>
      </c>
      <c r="D4" s="214" t="s">
        <v>3</v>
      </c>
      <c r="E4" s="214" t="s">
        <v>4</v>
      </c>
      <c r="F4" s="218" t="s">
        <v>5</v>
      </c>
    </row>
    <row r="5" spans="1:6" ht="15.75" customHeight="1" thickBot="1" x14ac:dyDescent="0.4">
      <c r="A5" s="213"/>
      <c r="B5" s="215"/>
      <c r="C5" s="217"/>
      <c r="D5" s="215"/>
      <c r="E5" s="215"/>
      <c r="F5" s="219"/>
    </row>
    <row r="6" spans="1:6" ht="29.4" customHeight="1" thickTop="1" x14ac:dyDescent="0.35">
      <c r="A6" s="196" t="s">
        <v>6</v>
      </c>
      <c r="B6" s="182" t="s">
        <v>38</v>
      </c>
      <c r="C6" s="54" t="s">
        <v>82</v>
      </c>
      <c r="D6" s="44" t="s">
        <v>106</v>
      </c>
      <c r="E6" s="184" t="s">
        <v>144</v>
      </c>
      <c r="F6" s="225" t="s">
        <v>134</v>
      </c>
    </row>
    <row r="7" spans="1:6" ht="46.25" customHeight="1" x14ac:dyDescent="0.35">
      <c r="A7" s="197"/>
      <c r="B7" s="183"/>
      <c r="C7" s="57" t="s">
        <v>83</v>
      </c>
      <c r="D7" s="58" t="s">
        <v>84</v>
      </c>
      <c r="E7" s="185"/>
      <c r="F7" s="226"/>
    </row>
    <row r="8" spans="1:6" ht="39.65" customHeight="1" x14ac:dyDescent="0.35">
      <c r="A8" s="197"/>
      <c r="B8" s="188" t="s">
        <v>7</v>
      </c>
      <c r="C8" s="45" t="s">
        <v>141</v>
      </c>
      <c r="D8" s="46" t="s">
        <v>135</v>
      </c>
      <c r="E8" s="47" t="s">
        <v>136</v>
      </c>
      <c r="F8" s="48" t="s">
        <v>86</v>
      </c>
    </row>
    <row r="9" spans="1:6" ht="24" customHeight="1" x14ac:dyDescent="0.35">
      <c r="A9" s="197"/>
      <c r="B9" s="188"/>
      <c r="C9" s="45" t="s">
        <v>142</v>
      </c>
      <c r="D9" s="49" t="s">
        <v>107</v>
      </c>
      <c r="E9" s="47" t="s">
        <v>77</v>
      </c>
      <c r="F9" s="48" t="s">
        <v>8</v>
      </c>
    </row>
    <row r="10" spans="1:6" ht="25.25" customHeight="1" x14ac:dyDescent="0.35">
      <c r="A10" s="197"/>
      <c r="B10" s="189" t="s">
        <v>39</v>
      </c>
      <c r="C10" s="45" t="s">
        <v>132</v>
      </c>
      <c r="D10" s="50" t="s">
        <v>108</v>
      </c>
      <c r="E10" s="236" t="s">
        <v>78</v>
      </c>
      <c r="F10" s="242" t="s">
        <v>121</v>
      </c>
    </row>
    <row r="11" spans="1:6" ht="26.4" customHeight="1" x14ac:dyDescent="0.35">
      <c r="A11" s="197"/>
      <c r="B11" s="190"/>
      <c r="C11" s="45" t="s">
        <v>133</v>
      </c>
      <c r="D11" s="50">
        <v>0.9</v>
      </c>
      <c r="E11" s="237"/>
      <c r="F11" s="226"/>
    </row>
    <row r="12" spans="1:6" ht="29.4" customHeight="1" x14ac:dyDescent="0.35">
      <c r="A12" s="198"/>
      <c r="B12" s="183"/>
      <c r="C12" s="45" t="s">
        <v>143</v>
      </c>
      <c r="D12" s="51" t="s">
        <v>56</v>
      </c>
      <c r="E12" s="47" t="s">
        <v>57</v>
      </c>
      <c r="F12" s="48" t="s">
        <v>110</v>
      </c>
    </row>
    <row r="13" spans="1:6" ht="26" customHeight="1" x14ac:dyDescent="0.35">
      <c r="A13" s="187" t="s">
        <v>17</v>
      </c>
      <c r="B13" s="201" t="s">
        <v>10</v>
      </c>
      <c r="C13" s="55" t="s">
        <v>46</v>
      </c>
      <c r="D13" s="12" t="s">
        <v>87</v>
      </c>
      <c r="E13" s="240" t="s">
        <v>118</v>
      </c>
      <c r="F13" s="243" t="s">
        <v>88</v>
      </c>
    </row>
    <row r="14" spans="1:6" ht="24.65" customHeight="1" x14ac:dyDescent="0.35">
      <c r="A14" s="187"/>
      <c r="B14" s="202"/>
      <c r="C14" s="55" t="s">
        <v>116</v>
      </c>
      <c r="D14" s="12" t="s">
        <v>137</v>
      </c>
      <c r="E14" s="241"/>
      <c r="F14" s="244"/>
    </row>
    <row r="15" spans="1:6" ht="27" customHeight="1" x14ac:dyDescent="0.35">
      <c r="A15" s="187"/>
      <c r="B15" s="202"/>
      <c r="C15" s="55" t="s">
        <v>11</v>
      </c>
      <c r="D15" s="12">
        <v>0</v>
      </c>
      <c r="E15" s="19" t="s">
        <v>51</v>
      </c>
      <c r="F15" s="24" t="s">
        <v>124</v>
      </c>
    </row>
    <row r="16" spans="1:6" ht="27" customHeight="1" x14ac:dyDescent="0.35">
      <c r="A16" s="187"/>
      <c r="B16" s="202"/>
      <c r="C16" s="55" t="s">
        <v>131</v>
      </c>
      <c r="D16" s="12">
        <v>0</v>
      </c>
      <c r="E16" s="19" t="s">
        <v>117</v>
      </c>
      <c r="F16" s="24" t="s">
        <v>122</v>
      </c>
    </row>
    <row r="17" spans="1:6" ht="41" customHeight="1" x14ac:dyDescent="0.35">
      <c r="A17" s="187"/>
      <c r="B17" s="203"/>
      <c r="C17" s="56" t="s">
        <v>48</v>
      </c>
      <c r="D17" s="64">
        <v>0</v>
      </c>
      <c r="E17" s="55" t="s">
        <v>52</v>
      </c>
      <c r="F17" s="24" t="s">
        <v>147</v>
      </c>
    </row>
    <row r="18" spans="1:6" ht="30.65" customHeight="1" x14ac:dyDescent="0.35">
      <c r="A18" s="187"/>
      <c r="B18" s="32" t="s">
        <v>40</v>
      </c>
      <c r="C18" s="55" t="s">
        <v>58</v>
      </c>
      <c r="D18" s="11" t="s">
        <v>59</v>
      </c>
      <c r="E18" s="13" t="s">
        <v>138</v>
      </c>
      <c r="F18" s="24" t="s">
        <v>85</v>
      </c>
    </row>
    <row r="19" spans="1:6" ht="30.65" customHeight="1" x14ac:dyDescent="0.35">
      <c r="A19" s="187"/>
      <c r="B19" s="32" t="s">
        <v>9</v>
      </c>
      <c r="C19" s="56" t="s">
        <v>60</v>
      </c>
      <c r="D19" s="23">
        <v>1</v>
      </c>
      <c r="E19" s="13" t="s">
        <v>61</v>
      </c>
      <c r="F19" s="24" t="s">
        <v>125</v>
      </c>
    </row>
    <row r="20" spans="1:6" ht="26" customHeight="1" x14ac:dyDescent="0.35">
      <c r="A20" s="186" t="s">
        <v>37</v>
      </c>
      <c r="B20" s="227" t="s">
        <v>12</v>
      </c>
      <c r="C20" s="199" t="s">
        <v>47</v>
      </c>
      <c r="D20" s="238">
        <v>4.0000000000000001E-3</v>
      </c>
      <c r="E20" s="199" t="s">
        <v>119</v>
      </c>
      <c r="F20" s="223" t="s">
        <v>139</v>
      </c>
    </row>
    <row r="21" spans="1:6" ht="25.25" customHeight="1" x14ac:dyDescent="0.35">
      <c r="A21" s="186"/>
      <c r="B21" s="229"/>
      <c r="C21" s="200"/>
      <c r="D21" s="239"/>
      <c r="E21" s="200"/>
      <c r="F21" s="224"/>
    </row>
    <row r="22" spans="1:6" ht="27" customHeight="1" x14ac:dyDescent="0.35">
      <c r="A22" s="186"/>
      <c r="B22" s="227" t="s">
        <v>41</v>
      </c>
      <c r="C22" s="3" t="s">
        <v>18</v>
      </c>
      <c r="D22" s="4" t="s">
        <v>62</v>
      </c>
      <c r="E22" s="37" t="s">
        <v>53</v>
      </c>
      <c r="F22" s="26" t="s">
        <v>140</v>
      </c>
    </row>
    <row r="23" spans="1:6" ht="26" customHeight="1" x14ac:dyDescent="0.35">
      <c r="A23" s="186"/>
      <c r="B23" s="228"/>
      <c r="C23" s="3" t="s">
        <v>91</v>
      </c>
      <c r="D23" s="14">
        <v>0.85</v>
      </c>
      <c r="E23" s="37" t="s">
        <v>75</v>
      </c>
      <c r="F23" s="36" t="s">
        <v>76</v>
      </c>
    </row>
    <row r="24" spans="1:6" ht="44" customHeight="1" x14ac:dyDescent="0.35">
      <c r="A24" s="186"/>
      <c r="B24" s="229"/>
      <c r="C24" s="3" t="s">
        <v>115</v>
      </c>
      <c r="D24" s="14">
        <v>1</v>
      </c>
      <c r="E24" s="37" t="s">
        <v>145</v>
      </c>
      <c r="F24" s="36" t="s">
        <v>120</v>
      </c>
    </row>
    <row r="25" spans="1:6" ht="22.25" customHeight="1" x14ac:dyDescent="0.35">
      <c r="A25" s="186"/>
      <c r="B25" s="227" t="s">
        <v>42</v>
      </c>
      <c r="C25" s="3" t="s">
        <v>96</v>
      </c>
      <c r="D25" s="21" t="s">
        <v>92</v>
      </c>
      <c r="E25" s="230" t="s">
        <v>101</v>
      </c>
      <c r="F25" s="223" t="s">
        <v>151</v>
      </c>
    </row>
    <row r="26" spans="1:6" ht="28.25" customHeight="1" x14ac:dyDescent="0.35">
      <c r="A26" s="186"/>
      <c r="B26" s="228"/>
      <c r="C26" s="3" t="s">
        <v>97</v>
      </c>
      <c r="D26" s="22" t="s">
        <v>93</v>
      </c>
      <c r="E26" s="231"/>
      <c r="F26" s="233"/>
    </row>
    <row r="27" spans="1:6" ht="23.4" customHeight="1" x14ac:dyDescent="0.35">
      <c r="A27" s="186"/>
      <c r="B27" s="228"/>
      <c r="C27" s="3" t="s">
        <v>98</v>
      </c>
      <c r="D27" s="22" t="s">
        <v>94</v>
      </c>
      <c r="E27" s="231"/>
      <c r="F27" s="233"/>
    </row>
    <row r="28" spans="1:6" ht="28.25" customHeight="1" x14ac:dyDescent="0.35">
      <c r="A28" s="186"/>
      <c r="B28" s="228"/>
      <c r="C28" s="3" t="s">
        <v>99</v>
      </c>
      <c r="D28" s="22" t="s">
        <v>95</v>
      </c>
      <c r="E28" s="231"/>
      <c r="F28" s="233"/>
    </row>
    <row r="29" spans="1:6" ht="28.25" customHeight="1" x14ac:dyDescent="0.35">
      <c r="A29" s="186"/>
      <c r="B29" s="229"/>
      <c r="C29" s="3" t="s">
        <v>102</v>
      </c>
      <c r="D29" s="22">
        <v>0</v>
      </c>
      <c r="E29" s="232"/>
      <c r="F29" s="224"/>
    </row>
    <row r="30" spans="1:6" ht="42" customHeight="1" x14ac:dyDescent="0.35">
      <c r="A30" s="186"/>
      <c r="B30" s="34" t="s">
        <v>43</v>
      </c>
      <c r="C30" s="33" t="s">
        <v>49</v>
      </c>
      <c r="D30" s="25" t="s">
        <v>50</v>
      </c>
      <c r="E30" s="31" t="s">
        <v>63</v>
      </c>
      <c r="F30" s="26" t="s">
        <v>123</v>
      </c>
    </row>
    <row r="31" spans="1:6" ht="27.65" customHeight="1" x14ac:dyDescent="0.35">
      <c r="A31" s="180" t="s">
        <v>105</v>
      </c>
      <c r="B31" s="191" t="s">
        <v>14</v>
      </c>
      <c r="C31" s="5" t="s">
        <v>128</v>
      </c>
      <c r="D31" s="27" t="s">
        <v>81</v>
      </c>
      <c r="E31" s="193" t="s">
        <v>129</v>
      </c>
      <c r="F31" s="220" t="s">
        <v>89</v>
      </c>
    </row>
    <row r="32" spans="1:6" ht="27" customHeight="1" x14ac:dyDescent="0.35">
      <c r="A32" s="180"/>
      <c r="B32" s="234"/>
      <c r="C32" s="5" t="s">
        <v>16</v>
      </c>
      <c r="D32" s="27">
        <v>0.75</v>
      </c>
      <c r="E32" s="194"/>
      <c r="F32" s="221"/>
    </row>
    <row r="33" spans="1:6" ht="28.25" customHeight="1" x14ac:dyDescent="0.35">
      <c r="A33" s="180"/>
      <c r="B33" s="234"/>
      <c r="C33" s="35" t="s">
        <v>64</v>
      </c>
      <c r="D33" s="27" t="s">
        <v>65</v>
      </c>
      <c r="E33" s="38" t="s">
        <v>66</v>
      </c>
      <c r="F33" s="221"/>
    </row>
    <row r="34" spans="1:6" ht="30.65" customHeight="1" x14ac:dyDescent="0.35">
      <c r="A34" s="180"/>
      <c r="B34" s="234"/>
      <c r="C34" s="35" t="s">
        <v>126</v>
      </c>
      <c r="D34" s="27">
        <v>1</v>
      </c>
      <c r="E34" s="38" t="s">
        <v>80</v>
      </c>
      <c r="F34" s="222"/>
    </row>
    <row r="35" spans="1:6" ht="30.65" customHeight="1" x14ac:dyDescent="0.35">
      <c r="A35" s="180"/>
      <c r="B35" s="235"/>
      <c r="C35" s="35" t="s">
        <v>103</v>
      </c>
      <c r="D35" s="27">
        <v>1</v>
      </c>
      <c r="E35" s="38" t="s">
        <v>104</v>
      </c>
      <c r="F35" s="65" t="s">
        <v>150</v>
      </c>
    </row>
    <row r="36" spans="1:6" ht="30.65" customHeight="1" x14ac:dyDescent="0.35">
      <c r="A36" s="180"/>
      <c r="B36" s="195" t="s">
        <v>44</v>
      </c>
      <c r="C36" s="5" t="s">
        <v>68</v>
      </c>
      <c r="D36" s="28" t="s">
        <v>127</v>
      </c>
      <c r="E36" s="20" t="s">
        <v>69</v>
      </c>
      <c r="F36" s="6" t="s">
        <v>54</v>
      </c>
    </row>
    <row r="37" spans="1:6" ht="30.65" customHeight="1" x14ac:dyDescent="0.35">
      <c r="A37" s="180"/>
      <c r="B37" s="195"/>
      <c r="C37" s="41" t="s">
        <v>13</v>
      </c>
      <c r="D37" s="39" t="s">
        <v>67</v>
      </c>
      <c r="E37" s="40" t="s">
        <v>100</v>
      </c>
      <c r="F37" s="6" t="s">
        <v>130</v>
      </c>
    </row>
    <row r="38" spans="1:6" ht="30.65" customHeight="1" x14ac:dyDescent="0.35">
      <c r="A38" s="180"/>
      <c r="B38" s="191" t="s">
        <v>45</v>
      </c>
      <c r="C38" s="5" t="s">
        <v>70</v>
      </c>
      <c r="D38" s="39" t="s">
        <v>67</v>
      </c>
      <c r="E38" s="42" t="s">
        <v>71</v>
      </c>
      <c r="F38" s="6" t="s">
        <v>90</v>
      </c>
    </row>
    <row r="39" spans="1:6" ht="30.65" customHeight="1" thickBot="1" x14ac:dyDescent="0.4">
      <c r="A39" s="181"/>
      <c r="B39" s="192"/>
      <c r="C39" s="29" t="s">
        <v>72</v>
      </c>
      <c r="D39" s="30" t="s">
        <v>73</v>
      </c>
      <c r="E39" s="43" t="s">
        <v>74</v>
      </c>
      <c r="F39" s="53" t="s">
        <v>79</v>
      </c>
    </row>
    <row r="40" spans="1:6" ht="32.25" customHeight="1" thickTop="1" x14ac:dyDescent="0.35">
      <c r="A40" s="7"/>
      <c r="B40" s="52"/>
      <c r="C40" s="7"/>
      <c r="D40" s="7"/>
      <c r="E40" s="7"/>
      <c r="F40" s="8" t="s">
        <v>55</v>
      </c>
    </row>
    <row r="41" spans="1:6" ht="32.25" customHeight="1" x14ac:dyDescent="0.35">
      <c r="A41" s="7"/>
      <c r="B41" s="52"/>
      <c r="C41" s="7"/>
      <c r="D41" s="7"/>
      <c r="E41" s="7"/>
      <c r="F41" s="8"/>
    </row>
    <row r="42" spans="1:6" ht="34.25" customHeight="1" x14ac:dyDescent="0.35">
      <c r="A42" s="7"/>
      <c r="B42" s="52"/>
      <c r="C42" s="7"/>
      <c r="D42" s="7"/>
      <c r="E42" s="7"/>
      <c r="F42" s="9" t="s">
        <v>112</v>
      </c>
    </row>
    <row r="43" spans="1:6" ht="17.25" customHeight="1" thickBot="1" x14ac:dyDescent="0.4">
      <c r="A43" s="7"/>
      <c r="B43" s="52"/>
      <c r="C43" s="7"/>
      <c r="D43" s="7"/>
      <c r="E43" s="7"/>
      <c r="F43" s="10" t="s">
        <v>113</v>
      </c>
    </row>
  </sheetData>
  <mergeCells count="37"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H2" sqref="H2"/>
    </sheetView>
  </sheetViews>
  <sheetFormatPr defaultRowHeight="14.5" x14ac:dyDescent="0.35"/>
  <cols>
    <col min="1" max="1" width="14.6328125" customWidth="1"/>
    <col min="2" max="2" width="15.6328125" customWidth="1"/>
    <col min="3" max="3" width="39.90625" customWidth="1"/>
    <col min="4" max="4" width="14.08984375" customWidth="1"/>
    <col min="5" max="5" width="67.90625" customWidth="1"/>
    <col min="6" max="6" width="19.453125" customWidth="1"/>
  </cols>
  <sheetData>
    <row r="1" spans="1:6" ht="35" customHeight="1" thickTop="1" x14ac:dyDescent="0.35">
      <c r="A1" s="206" t="s">
        <v>35</v>
      </c>
      <c r="B1" s="208" t="s">
        <v>109</v>
      </c>
      <c r="C1" s="209"/>
      <c r="D1" s="209"/>
      <c r="E1" s="209"/>
      <c r="F1" s="204"/>
    </row>
    <row r="2" spans="1:6" ht="35" customHeight="1" thickBot="1" x14ac:dyDescent="0.4">
      <c r="A2" s="207"/>
      <c r="B2" s="210"/>
      <c r="C2" s="211"/>
      <c r="D2" s="211"/>
      <c r="E2" s="211"/>
      <c r="F2" s="205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212" t="s">
        <v>0</v>
      </c>
      <c r="B4" s="214" t="s">
        <v>1</v>
      </c>
      <c r="C4" s="216" t="s">
        <v>2</v>
      </c>
      <c r="D4" s="214" t="s">
        <v>3</v>
      </c>
      <c r="E4" s="214" t="s">
        <v>4</v>
      </c>
      <c r="F4" s="218" t="s">
        <v>5</v>
      </c>
    </row>
    <row r="5" spans="1:6" ht="15" thickBot="1" x14ac:dyDescent="0.4">
      <c r="A5" s="213"/>
      <c r="B5" s="215"/>
      <c r="C5" s="217"/>
      <c r="D5" s="215"/>
      <c r="E5" s="215"/>
      <c r="F5" s="219"/>
    </row>
    <row r="6" spans="1:6" ht="15" customHeight="1" thickTop="1" x14ac:dyDescent="0.35">
      <c r="A6" s="196" t="s">
        <v>6</v>
      </c>
      <c r="B6" s="182" t="s">
        <v>38</v>
      </c>
      <c r="C6" s="54" t="s">
        <v>82</v>
      </c>
      <c r="D6" s="44" t="s">
        <v>106</v>
      </c>
      <c r="E6" s="184" t="s">
        <v>144</v>
      </c>
      <c r="F6" s="245" t="s">
        <v>134</v>
      </c>
    </row>
    <row r="7" spans="1:6" ht="63" customHeight="1" x14ac:dyDescent="0.35">
      <c r="A7" s="197"/>
      <c r="B7" s="183"/>
      <c r="C7" s="57" t="s">
        <v>83</v>
      </c>
      <c r="D7" s="58" t="s">
        <v>84</v>
      </c>
      <c r="E7" s="185"/>
      <c r="F7" s="246"/>
    </row>
    <row r="8" spans="1:6" ht="54" customHeight="1" x14ac:dyDescent="0.35">
      <c r="A8" s="197"/>
      <c r="B8" s="188" t="s">
        <v>7</v>
      </c>
      <c r="C8" s="45" t="s">
        <v>141</v>
      </c>
      <c r="D8" s="46" t="s">
        <v>146</v>
      </c>
      <c r="E8" s="47" t="s">
        <v>149</v>
      </c>
      <c r="F8" s="71" t="s">
        <v>86</v>
      </c>
    </row>
    <row r="9" spans="1:6" ht="29" customHeight="1" x14ac:dyDescent="0.35">
      <c r="A9" s="197"/>
      <c r="B9" s="188"/>
      <c r="C9" s="45" t="s">
        <v>142</v>
      </c>
      <c r="D9" s="49" t="s">
        <v>107</v>
      </c>
      <c r="E9" s="47" t="s">
        <v>77</v>
      </c>
      <c r="F9" s="71" t="s">
        <v>8</v>
      </c>
    </row>
    <row r="10" spans="1:6" ht="14.4" customHeight="1" x14ac:dyDescent="0.35">
      <c r="A10" s="197"/>
      <c r="B10" s="189" t="s">
        <v>39</v>
      </c>
      <c r="C10" s="45" t="s">
        <v>132</v>
      </c>
      <c r="D10" s="50" t="s">
        <v>108</v>
      </c>
      <c r="E10" s="236" t="s">
        <v>78</v>
      </c>
      <c r="F10" s="247" t="s">
        <v>121</v>
      </c>
    </row>
    <row r="11" spans="1:6" ht="29" x14ac:dyDescent="0.35">
      <c r="A11" s="197"/>
      <c r="B11" s="190"/>
      <c r="C11" s="45" t="s">
        <v>133</v>
      </c>
      <c r="D11" s="50">
        <v>0.9</v>
      </c>
      <c r="E11" s="237"/>
      <c r="F11" s="246"/>
    </row>
    <row r="12" spans="1:6" ht="29" x14ac:dyDescent="0.35">
      <c r="A12" s="198"/>
      <c r="B12" s="183"/>
      <c r="C12" s="45" t="s">
        <v>143</v>
      </c>
      <c r="D12" s="51" t="s">
        <v>56</v>
      </c>
      <c r="E12" s="47" t="s">
        <v>57</v>
      </c>
      <c r="F12" s="71" t="s">
        <v>110</v>
      </c>
    </row>
    <row r="13" spans="1:6" x14ac:dyDescent="0.35">
      <c r="A13" s="248" t="s">
        <v>17</v>
      </c>
      <c r="B13" s="201" t="s">
        <v>10</v>
      </c>
      <c r="C13" s="55" t="s">
        <v>46</v>
      </c>
      <c r="D13" s="12" t="s">
        <v>87</v>
      </c>
      <c r="E13" s="240" t="s">
        <v>118</v>
      </c>
      <c r="F13" s="247" t="s">
        <v>88</v>
      </c>
    </row>
    <row r="14" spans="1:6" ht="44.25" customHeight="1" x14ac:dyDescent="0.35">
      <c r="A14" s="249"/>
      <c r="B14" s="202"/>
      <c r="C14" s="55" t="s">
        <v>116</v>
      </c>
      <c r="D14" s="12" t="s">
        <v>137</v>
      </c>
      <c r="E14" s="241"/>
      <c r="F14" s="246"/>
    </row>
    <row r="15" spans="1:6" ht="29" x14ac:dyDescent="0.35">
      <c r="A15" s="249"/>
      <c r="B15" s="202"/>
      <c r="C15" s="55" t="s">
        <v>11</v>
      </c>
      <c r="D15" s="12">
        <v>0</v>
      </c>
      <c r="E15" s="19" t="s">
        <v>51</v>
      </c>
      <c r="F15" s="71" t="s">
        <v>124</v>
      </c>
    </row>
    <row r="16" spans="1:6" x14ac:dyDescent="0.35">
      <c r="A16" s="249"/>
      <c r="B16" s="202"/>
      <c r="C16" s="55" t="s">
        <v>131</v>
      </c>
      <c r="D16" s="12">
        <v>0</v>
      </c>
      <c r="E16" s="19" t="s">
        <v>117</v>
      </c>
      <c r="F16" s="71" t="s">
        <v>122</v>
      </c>
    </row>
    <row r="17" spans="1:6" ht="43.5" x14ac:dyDescent="0.35">
      <c r="A17" s="250"/>
      <c r="B17" s="203"/>
      <c r="C17" s="56" t="s">
        <v>48</v>
      </c>
      <c r="D17" s="64">
        <v>0</v>
      </c>
      <c r="E17" s="55" t="s">
        <v>52</v>
      </c>
      <c r="F17" s="71" t="s">
        <v>147</v>
      </c>
    </row>
    <row r="18" spans="1:6" ht="33" customHeight="1" x14ac:dyDescent="0.35">
      <c r="A18" s="251" t="s">
        <v>111</v>
      </c>
      <c r="B18" s="34" t="s">
        <v>40</v>
      </c>
      <c r="C18" s="33" t="s">
        <v>58</v>
      </c>
      <c r="D18" s="59" t="s">
        <v>59</v>
      </c>
      <c r="E18" s="60" t="s">
        <v>138</v>
      </c>
      <c r="F18" s="71" t="s">
        <v>85</v>
      </c>
    </row>
    <row r="19" spans="1:6" ht="29" x14ac:dyDescent="0.35">
      <c r="A19" s="252"/>
      <c r="B19" s="34" t="s">
        <v>9</v>
      </c>
      <c r="C19" s="3" t="s">
        <v>60</v>
      </c>
      <c r="D19" s="61">
        <v>1</v>
      </c>
      <c r="E19" s="60" t="s">
        <v>61</v>
      </c>
      <c r="F19" s="71" t="s">
        <v>125</v>
      </c>
    </row>
    <row r="20" spans="1:6" ht="43.5" x14ac:dyDescent="0.35">
      <c r="A20" s="252"/>
      <c r="B20" s="34" t="s">
        <v>43</v>
      </c>
      <c r="C20" s="33" t="s">
        <v>49</v>
      </c>
      <c r="D20" s="25" t="s">
        <v>50</v>
      </c>
      <c r="E20" s="31" t="s">
        <v>63</v>
      </c>
      <c r="F20" s="71" t="s">
        <v>114</v>
      </c>
    </row>
    <row r="21" spans="1:6" x14ac:dyDescent="0.35">
      <c r="A21" s="252"/>
      <c r="B21" s="227" t="s">
        <v>42</v>
      </c>
      <c r="C21" s="3" t="s">
        <v>96</v>
      </c>
      <c r="D21" s="21" t="s">
        <v>92</v>
      </c>
      <c r="E21" s="254" t="s">
        <v>101</v>
      </c>
      <c r="F21" s="223" t="s">
        <v>152</v>
      </c>
    </row>
    <row r="22" spans="1:6" ht="29" x14ac:dyDescent="0.35">
      <c r="A22" s="252"/>
      <c r="B22" s="228"/>
      <c r="C22" s="3" t="s">
        <v>99</v>
      </c>
      <c r="D22" s="22" t="s">
        <v>95</v>
      </c>
      <c r="E22" s="255"/>
      <c r="F22" s="233"/>
    </row>
    <row r="23" spans="1:6" x14ac:dyDescent="0.35">
      <c r="A23" s="253"/>
      <c r="B23" s="228"/>
      <c r="C23" s="3" t="s">
        <v>102</v>
      </c>
      <c r="D23" s="22">
        <v>0</v>
      </c>
      <c r="E23" s="256"/>
      <c r="F23" s="224"/>
    </row>
    <row r="24" spans="1:6" x14ac:dyDescent="0.35">
      <c r="A24" s="180" t="s">
        <v>105</v>
      </c>
      <c r="B24" s="191" t="s">
        <v>14</v>
      </c>
      <c r="C24" s="5" t="s">
        <v>15</v>
      </c>
      <c r="D24" s="27" t="s">
        <v>81</v>
      </c>
      <c r="E24" s="193" t="s">
        <v>148</v>
      </c>
      <c r="F24" s="220" t="s">
        <v>89</v>
      </c>
    </row>
    <row r="25" spans="1:6" x14ac:dyDescent="0.35">
      <c r="A25" s="180"/>
      <c r="B25" s="234"/>
      <c r="C25" s="5" t="s">
        <v>16</v>
      </c>
      <c r="D25" s="27">
        <v>0.75</v>
      </c>
      <c r="E25" s="194"/>
      <c r="F25" s="221"/>
    </row>
    <row r="26" spans="1:6" ht="29" x14ac:dyDescent="0.35">
      <c r="A26" s="180"/>
      <c r="B26" s="234"/>
      <c r="C26" s="35" t="s">
        <v>64</v>
      </c>
      <c r="D26" s="27" t="s">
        <v>65</v>
      </c>
      <c r="E26" s="38" t="s">
        <v>66</v>
      </c>
      <c r="F26" s="221"/>
    </row>
    <row r="27" spans="1:6" ht="29" x14ac:dyDescent="0.35">
      <c r="A27" s="180"/>
      <c r="B27" s="234"/>
      <c r="C27" s="35" t="s">
        <v>126</v>
      </c>
      <c r="D27" s="27">
        <v>1</v>
      </c>
      <c r="E27" s="38" t="s">
        <v>80</v>
      </c>
      <c r="F27" s="222"/>
    </row>
    <row r="28" spans="1:6" ht="29" x14ac:dyDescent="0.35">
      <c r="A28" s="180"/>
      <c r="B28" s="235"/>
      <c r="C28" s="35" t="s">
        <v>103</v>
      </c>
      <c r="D28" s="27">
        <v>1</v>
      </c>
      <c r="E28" s="38" t="s">
        <v>104</v>
      </c>
      <c r="F28" s="65" t="s">
        <v>150</v>
      </c>
    </row>
    <row r="29" spans="1:6" ht="29" x14ac:dyDescent="0.35">
      <c r="A29" s="180"/>
      <c r="B29" s="195" t="s">
        <v>44</v>
      </c>
      <c r="C29" s="5" t="s">
        <v>68</v>
      </c>
      <c r="D29" s="28" t="s">
        <v>127</v>
      </c>
      <c r="E29" s="20" t="s">
        <v>69</v>
      </c>
      <c r="F29" s="6" t="s">
        <v>54</v>
      </c>
    </row>
    <row r="30" spans="1:6" ht="29" x14ac:dyDescent="0.35">
      <c r="A30" s="180"/>
      <c r="B30" s="195"/>
      <c r="C30" s="41" t="s">
        <v>13</v>
      </c>
      <c r="D30" s="39" t="s">
        <v>67</v>
      </c>
      <c r="E30" s="40" t="s">
        <v>100</v>
      </c>
      <c r="F30" s="6" t="s">
        <v>54</v>
      </c>
    </row>
    <row r="31" spans="1:6" ht="39.75" customHeight="1" thickBot="1" x14ac:dyDescent="0.4">
      <c r="A31" s="181"/>
      <c r="B31" s="62" t="s">
        <v>45</v>
      </c>
      <c r="C31" s="29" t="s">
        <v>70</v>
      </c>
      <c r="D31" s="30" t="s">
        <v>67</v>
      </c>
      <c r="E31" s="63" t="s">
        <v>71</v>
      </c>
      <c r="F31" s="53" t="s">
        <v>90</v>
      </c>
    </row>
    <row r="32" spans="1:6" ht="15" thickTop="1" x14ac:dyDescent="0.35"/>
  </sheetData>
  <mergeCells count="30">
    <mergeCell ref="A24:A31"/>
    <mergeCell ref="B24:B28"/>
    <mergeCell ref="E24:E25"/>
    <mergeCell ref="F24:F27"/>
    <mergeCell ref="B29:B30"/>
    <mergeCell ref="A13:A17"/>
    <mergeCell ref="B13:B17"/>
    <mergeCell ref="E13:E14"/>
    <mergeCell ref="F13:F14"/>
    <mergeCell ref="A18:A23"/>
    <mergeCell ref="E21:E23"/>
    <mergeCell ref="F21:F23"/>
    <mergeCell ref="B21:B23"/>
    <mergeCell ref="A6:A12"/>
    <mergeCell ref="B6:B7"/>
    <mergeCell ref="E6:E7"/>
    <mergeCell ref="F6:F7"/>
    <mergeCell ref="B8:B9"/>
    <mergeCell ref="B10:B12"/>
    <mergeCell ref="E10:E11"/>
    <mergeCell ref="F10:F11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77"/>
  <sheetViews>
    <sheetView tabSelected="1" topLeftCell="H1" zoomScale="120" zoomScaleNormal="120" workbookViewId="0">
      <selection activeCell="M3" sqref="M3"/>
    </sheetView>
  </sheetViews>
  <sheetFormatPr defaultRowHeight="14.5" x14ac:dyDescent="0.35"/>
  <cols>
    <col min="2" max="2" width="12.90625" customWidth="1"/>
    <col min="3" max="3" width="18.6328125" customWidth="1"/>
    <col min="4" max="4" width="58.90625" customWidth="1"/>
    <col min="5" max="5" width="55.90625" customWidth="1"/>
    <col min="6" max="6" width="46.36328125" customWidth="1"/>
    <col min="7" max="7" width="10.54296875" customWidth="1"/>
    <col min="8" max="8" width="19.36328125" customWidth="1"/>
    <col min="9" max="9" width="16.453125" bestFit="1" customWidth="1"/>
    <col min="10" max="10" width="9" customWidth="1"/>
    <col min="11" max="11" width="66" customWidth="1"/>
  </cols>
  <sheetData>
    <row r="2" spans="2:11" ht="15" thickBot="1" x14ac:dyDescent="0.4"/>
    <row r="3" spans="2:11" ht="24" customHeight="1" x14ac:dyDescent="0.35">
      <c r="B3" s="385" t="s">
        <v>209</v>
      </c>
      <c r="C3" s="386"/>
      <c r="D3" s="386"/>
      <c r="E3" s="386"/>
      <c r="F3" s="386"/>
      <c r="G3" s="386"/>
      <c r="H3" s="386"/>
      <c r="I3" s="386"/>
      <c r="J3" s="386"/>
      <c r="K3" s="387"/>
    </row>
    <row r="4" spans="2:11" ht="24" customHeight="1" thickBot="1" x14ac:dyDescent="0.4">
      <c r="B4" s="388"/>
      <c r="C4" s="389"/>
      <c r="D4" s="389"/>
      <c r="E4" s="389"/>
      <c r="F4" s="389"/>
      <c r="G4" s="389"/>
      <c r="H4" s="389"/>
      <c r="I4" s="389"/>
      <c r="J4" s="389"/>
      <c r="K4" s="390"/>
    </row>
    <row r="5" spans="2:11" ht="15" thickBot="1" x14ac:dyDescent="0.4">
      <c r="B5" s="67"/>
      <c r="C5" s="66"/>
      <c r="D5" s="66"/>
      <c r="E5" s="68"/>
      <c r="F5" s="69"/>
      <c r="G5" s="69"/>
      <c r="H5" s="417" t="s">
        <v>272</v>
      </c>
      <c r="I5" s="418"/>
      <c r="J5" s="419"/>
      <c r="K5" s="69"/>
    </row>
    <row r="6" spans="2:11" ht="15.75" customHeight="1" x14ac:dyDescent="0.35">
      <c r="B6" s="377" t="s">
        <v>0</v>
      </c>
      <c r="C6" s="392" t="s">
        <v>153</v>
      </c>
      <c r="D6" s="393"/>
      <c r="E6" s="377" t="s">
        <v>2</v>
      </c>
      <c r="F6" s="377" t="s">
        <v>3</v>
      </c>
      <c r="G6" s="396" t="s">
        <v>196</v>
      </c>
      <c r="H6" s="420"/>
      <c r="I6" s="421"/>
      <c r="J6" s="422"/>
      <c r="K6" s="399" t="s">
        <v>300</v>
      </c>
    </row>
    <row r="7" spans="2:11" ht="15" customHeight="1" thickBot="1" x14ac:dyDescent="0.4">
      <c r="B7" s="378"/>
      <c r="C7" s="394"/>
      <c r="D7" s="395"/>
      <c r="E7" s="378"/>
      <c r="F7" s="378"/>
      <c r="G7" s="397"/>
      <c r="H7" s="423"/>
      <c r="I7" s="424"/>
      <c r="J7" s="425"/>
      <c r="K7" s="400"/>
    </row>
    <row r="8" spans="2:11" ht="15" thickBot="1" x14ac:dyDescent="0.4">
      <c r="B8" s="391"/>
      <c r="C8" s="110" t="s">
        <v>163</v>
      </c>
      <c r="D8" s="103" t="s">
        <v>164</v>
      </c>
      <c r="E8" s="391"/>
      <c r="F8" s="391"/>
      <c r="G8" s="398"/>
      <c r="H8" s="137" t="s">
        <v>3</v>
      </c>
      <c r="I8" s="135" t="s">
        <v>269</v>
      </c>
      <c r="J8" s="139" t="s">
        <v>270</v>
      </c>
      <c r="K8" s="401"/>
    </row>
    <row r="9" spans="2:11" ht="15" customHeight="1" thickTop="1" x14ac:dyDescent="0.35">
      <c r="B9" s="402" t="s">
        <v>6</v>
      </c>
      <c r="C9" s="404" t="s">
        <v>38</v>
      </c>
      <c r="D9" s="359" t="s">
        <v>252</v>
      </c>
      <c r="E9" s="405" t="s">
        <v>237</v>
      </c>
      <c r="F9" s="351" t="s">
        <v>240</v>
      </c>
      <c r="G9" s="362">
        <v>0.1</v>
      </c>
      <c r="H9" s="257" t="s">
        <v>277</v>
      </c>
      <c r="I9" s="280" t="s">
        <v>278</v>
      </c>
      <c r="J9" s="274">
        <f>7.708/16.5</f>
        <v>0.46715151515151515</v>
      </c>
      <c r="K9" s="159" t="s">
        <v>180</v>
      </c>
    </row>
    <row r="10" spans="2:11" ht="12" customHeight="1" x14ac:dyDescent="0.35">
      <c r="B10" s="402"/>
      <c r="C10" s="404"/>
      <c r="D10" s="360"/>
      <c r="E10" s="353"/>
      <c r="F10" s="351"/>
      <c r="G10" s="362"/>
      <c r="H10" s="258"/>
      <c r="I10" s="281"/>
      <c r="J10" s="275"/>
      <c r="K10" s="160" t="s">
        <v>203</v>
      </c>
    </row>
    <row r="11" spans="2:11" ht="12" customHeight="1" x14ac:dyDescent="0.35">
      <c r="B11" s="402"/>
      <c r="C11" s="404"/>
      <c r="D11" s="360"/>
      <c r="E11" s="353"/>
      <c r="F11" s="351"/>
      <c r="G11" s="362"/>
      <c r="H11" s="258"/>
      <c r="I11" s="281"/>
      <c r="J11" s="275"/>
      <c r="K11" s="161" t="s">
        <v>243</v>
      </c>
    </row>
    <row r="12" spans="2:11" ht="12.75" customHeight="1" x14ac:dyDescent="0.35">
      <c r="B12" s="402"/>
      <c r="C12" s="404"/>
      <c r="D12" s="360"/>
      <c r="E12" s="328"/>
      <c r="F12" s="352"/>
      <c r="G12" s="338"/>
      <c r="H12" s="259"/>
      <c r="I12" s="282"/>
      <c r="J12" s="276"/>
      <c r="K12" s="160" t="s">
        <v>208</v>
      </c>
    </row>
    <row r="13" spans="2:11" ht="12.75" customHeight="1" x14ac:dyDescent="0.35">
      <c r="B13" s="402"/>
      <c r="C13" s="404"/>
      <c r="D13" s="360"/>
      <c r="E13" s="366" t="s">
        <v>253</v>
      </c>
      <c r="F13" s="369" t="s">
        <v>254</v>
      </c>
      <c r="G13" s="337">
        <v>0.09</v>
      </c>
      <c r="H13" s="277" t="s">
        <v>279</v>
      </c>
      <c r="I13" s="283" t="s">
        <v>280</v>
      </c>
      <c r="J13" s="293">
        <f>7.2/8.74</f>
        <v>0.82379862700228834</v>
      </c>
      <c r="K13" s="162" t="s">
        <v>255</v>
      </c>
    </row>
    <row r="14" spans="2:11" ht="12.75" customHeight="1" x14ac:dyDescent="0.35">
      <c r="B14" s="402"/>
      <c r="C14" s="404"/>
      <c r="D14" s="360"/>
      <c r="E14" s="371"/>
      <c r="F14" s="370"/>
      <c r="G14" s="362"/>
      <c r="H14" s="278"/>
      <c r="I14" s="281"/>
      <c r="J14" s="296"/>
      <c r="K14" s="163" t="s">
        <v>256</v>
      </c>
    </row>
    <row r="15" spans="2:11" ht="12.75" customHeight="1" x14ac:dyDescent="0.35">
      <c r="B15" s="402"/>
      <c r="C15" s="404"/>
      <c r="D15" s="360"/>
      <c r="E15" s="371"/>
      <c r="F15" s="370"/>
      <c r="G15" s="362"/>
      <c r="H15" s="278"/>
      <c r="I15" s="281"/>
      <c r="J15" s="296"/>
      <c r="K15" s="164" t="s">
        <v>257</v>
      </c>
    </row>
    <row r="16" spans="2:11" ht="12.75" customHeight="1" x14ac:dyDescent="0.35">
      <c r="B16" s="402"/>
      <c r="C16" s="404"/>
      <c r="D16" s="360"/>
      <c r="E16" s="371"/>
      <c r="F16" s="370"/>
      <c r="G16" s="362"/>
      <c r="H16" s="278"/>
      <c r="I16" s="281"/>
      <c r="J16" s="296"/>
      <c r="K16" s="163" t="s">
        <v>301</v>
      </c>
    </row>
    <row r="17" spans="2:11" ht="12.75" customHeight="1" x14ac:dyDescent="0.35">
      <c r="B17" s="402"/>
      <c r="C17" s="404"/>
      <c r="D17" s="360"/>
      <c r="E17" s="371"/>
      <c r="F17" s="370"/>
      <c r="G17" s="338"/>
      <c r="H17" s="279"/>
      <c r="I17" s="282"/>
      <c r="J17" s="297"/>
      <c r="K17" s="165" t="s">
        <v>258</v>
      </c>
    </row>
    <row r="18" spans="2:11" ht="18" customHeight="1" x14ac:dyDescent="0.35">
      <c r="B18" s="402"/>
      <c r="C18" s="404"/>
      <c r="D18" s="360"/>
      <c r="E18" s="327" t="s">
        <v>238</v>
      </c>
      <c r="F18" s="350" t="s">
        <v>241</v>
      </c>
      <c r="G18" s="354">
        <v>0.08</v>
      </c>
      <c r="H18" s="284" t="s">
        <v>275</v>
      </c>
      <c r="I18" s="287" t="s">
        <v>276</v>
      </c>
      <c r="J18" s="290">
        <f>483.1/772.39</f>
        <v>0.62546123072541082</v>
      </c>
      <c r="K18" s="160" t="s">
        <v>302</v>
      </c>
    </row>
    <row r="19" spans="2:11" ht="24" customHeight="1" x14ac:dyDescent="0.35">
      <c r="B19" s="402"/>
      <c r="C19" s="404"/>
      <c r="D19" s="360"/>
      <c r="E19" s="353"/>
      <c r="F19" s="351"/>
      <c r="G19" s="355"/>
      <c r="H19" s="285"/>
      <c r="I19" s="288"/>
      <c r="J19" s="291"/>
      <c r="K19" s="159" t="s">
        <v>303</v>
      </c>
    </row>
    <row r="20" spans="2:11" ht="18" customHeight="1" x14ac:dyDescent="0.35">
      <c r="B20" s="402"/>
      <c r="C20" s="404"/>
      <c r="D20" s="360"/>
      <c r="E20" s="353"/>
      <c r="F20" s="351"/>
      <c r="G20" s="355"/>
      <c r="H20" s="285"/>
      <c r="I20" s="288"/>
      <c r="J20" s="291"/>
      <c r="K20" s="159" t="s">
        <v>304</v>
      </c>
    </row>
    <row r="21" spans="2:11" ht="18" customHeight="1" x14ac:dyDescent="0.35">
      <c r="B21" s="402"/>
      <c r="C21" s="404"/>
      <c r="D21" s="360"/>
      <c r="E21" s="353"/>
      <c r="F21" s="351"/>
      <c r="G21" s="355"/>
      <c r="H21" s="285"/>
      <c r="I21" s="288"/>
      <c r="J21" s="291"/>
      <c r="K21" s="159" t="s">
        <v>305</v>
      </c>
    </row>
    <row r="22" spans="2:11" ht="18" customHeight="1" x14ac:dyDescent="0.35">
      <c r="B22" s="402"/>
      <c r="C22" s="404"/>
      <c r="D22" s="360"/>
      <c r="E22" s="353"/>
      <c r="F22" s="351"/>
      <c r="G22" s="355"/>
      <c r="H22" s="285"/>
      <c r="I22" s="288"/>
      <c r="J22" s="291"/>
      <c r="K22" s="159" t="s">
        <v>316</v>
      </c>
    </row>
    <row r="23" spans="2:11" ht="18" customHeight="1" x14ac:dyDescent="0.35">
      <c r="B23" s="402"/>
      <c r="C23" s="404"/>
      <c r="D23" s="360"/>
      <c r="E23" s="328"/>
      <c r="F23" s="352"/>
      <c r="G23" s="356"/>
      <c r="H23" s="286"/>
      <c r="I23" s="289"/>
      <c r="J23" s="292"/>
      <c r="K23" s="159" t="s">
        <v>317</v>
      </c>
    </row>
    <row r="24" spans="2:11" ht="19.5" customHeight="1" x14ac:dyDescent="0.35">
      <c r="B24" s="402"/>
      <c r="C24" s="404"/>
      <c r="D24" s="360"/>
      <c r="E24" s="327" t="s">
        <v>239</v>
      </c>
      <c r="F24" s="350" t="s">
        <v>242</v>
      </c>
      <c r="G24" s="354">
        <v>0.08</v>
      </c>
      <c r="H24" s="277" t="s">
        <v>273</v>
      </c>
      <c r="I24" s="283" t="s">
        <v>274</v>
      </c>
      <c r="J24" s="293">
        <f>164.53/401.12</f>
        <v>0.41017650578380532</v>
      </c>
      <c r="K24" s="159" t="s">
        <v>306</v>
      </c>
    </row>
    <row r="25" spans="2:11" ht="19.5" customHeight="1" x14ac:dyDescent="0.35">
      <c r="B25" s="402"/>
      <c r="C25" s="404"/>
      <c r="D25" s="360"/>
      <c r="E25" s="353"/>
      <c r="F25" s="351"/>
      <c r="G25" s="355"/>
      <c r="H25" s="278"/>
      <c r="I25" s="281"/>
      <c r="J25" s="294"/>
      <c r="K25" s="171" t="s">
        <v>319</v>
      </c>
    </row>
    <row r="26" spans="2:11" ht="19.5" customHeight="1" x14ac:dyDescent="0.35">
      <c r="B26" s="402"/>
      <c r="C26" s="404"/>
      <c r="D26" s="361"/>
      <c r="E26" s="328"/>
      <c r="F26" s="352"/>
      <c r="G26" s="356"/>
      <c r="H26" s="279"/>
      <c r="I26" s="282"/>
      <c r="J26" s="295"/>
      <c r="K26" s="171" t="s">
        <v>307</v>
      </c>
    </row>
    <row r="27" spans="2:11" ht="19.5" customHeight="1" x14ac:dyDescent="0.35">
      <c r="B27" s="402"/>
      <c r="C27" s="404"/>
      <c r="D27" s="363" t="s">
        <v>308</v>
      </c>
      <c r="E27" s="365" t="s">
        <v>265</v>
      </c>
      <c r="F27" s="367" t="s">
        <v>268</v>
      </c>
      <c r="G27" s="337">
        <v>0.02</v>
      </c>
      <c r="H27" s="314" t="s">
        <v>312</v>
      </c>
      <c r="I27" s="260" t="s">
        <v>298</v>
      </c>
      <c r="J27" s="298">
        <v>0</v>
      </c>
      <c r="K27" s="172" t="s">
        <v>266</v>
      </c>
    </row>
    <row r="28" spans="2:11" ht="33.75" customHeight="1" x14ac:dyDescent="0.35">
      <c r="B28" s="402"/>
      <c r="C28" s="404"/>
      <c r="D28" s="364"/>
      <c r="E28" s="366"/>
      <c r="F28" s="368"/>
      <c r="G28" s="338"/>
      <c r="H28" s="315"/>
      <c r="I28" s="261"/>
      <c r="J28" s="299"/>
      <c r="K28" s="173" t="s">
        <v>267</v>
      </c>
    </row>
    <row r="29" spans="2:11" ht="18.75" customHeight="1" x14ac:dyDescent="0.35">
      <c r="B29" s="402"/>
      <c r="C29" s="404"/>
      <c r="D29" s="357" t="s">
        <v>161</v>
      </c>
      <c r="E29" s="91" t="s">
        <v>189</v>
      </c>
      <c r="F29" s="92" t="s">
        <v>207</v>
      </c>
      <c r="G29" s="119">
        <v>0.05</v>
      </c>
      <c r="H29" s="146" t="s">
        <v>299</v>
      </c>
      <c r="I29" s="174">
        <v>2</v>
      </c>
      <c r="J29" s="175">
        <v>2</v>
      </c>
      <c r="K29" s="160" t="s">
        <v>320</v>
      </c>
    </row>
    <row r="30" spans="2:11" ht="25.5" customHeight="1" x14ac:dyDescent="0.35">
      <c r="B30" s="402"/>
      <c r="C30" s="404"/>
      <c r="D30" s="358"/>
      <c r="E30" s="93" t="s">
        <v>201</v>
      </c>
      <c r="F30" s="92" t="s">
        <v>291</v>
      </c>
      <c r="G30" s="119">
        <v>0.02</v>
      </c>
      <c r="H30" s="147" t="s">
        <v>281</v>
      </c>
      <c r="I30" s="174" t="s">
        <v>298</v>
      </c>
      <c r="J30" s="176">
        <v>0</v>
      </c>
      <c r="K30" s="160" t="s">
        <v>204</v>
      </c>
    </row>
    <row r="31" spans="2:11" ht="17.25" customHeight="1" x14ac:dyDescent="0.35">
      <c r="B31" s="402"/>
      <c r="C31" s="375" t="s">
        <v>7</v>
      </c>
      <c r="D31" s="357" t="s">
        <v>162</v>
      </c>
      <c r="E31" s="327" t="s">
        <v>186</v>
      </c>
      <c r="F31" s="350" t="s">
        <v>289</v>
      </c>
      <c r="G31" s="335">
        <v>0.02</v>
      </c>
      <c r="H31" s="264" t="s">
        <v>294</v>
      </c>
      <c r="I31" s="262" t="s">
        <v>290</v>
      </c>
      <c r="J31" s="266">
        <v>1</v>
      </c>
      <c r="K31" s="166" t="s">
        <v>197</v>
      </c>
    </row>
    <row r="32" spans="2:11" ht="17.25" customHeight="1" x14ac:dyDescent="0.35">
      <c r="B32" s="402"/>
      <c r="C32" s="376"/>
      <c r="D32" s="358"/>
      <c r="E32" s="328"/>
      <c r="F32" s="352"/>
      <c r="G32" s="336"/>
      <c r="H32" s="265"/>
      <c r="I32" s="263"/>
      <c r="J32" s="267"/>
      <c r="K32" s="166" t="s">
        <v>315</v>
      </c>
    </row>
    <row r="33" spans="2:11" ht="21.75" customHeight="1" x14ac:dyDescent="0.35">
      <c r="B33" s="402"/>
      <c r="C33" s="406" t="s">
        <v>155</v>
      </c>
      <c r="D33" s="104" t="s">
        <v>162</v>
      </c>
      <c r="E33" s="94" t="s">
        <v>185</v>
      </c>
      <c r="F33" s="153" t="s">
        <v>292</v>
      </c>
      <c r="G33" s="120">
        <v>0.02</v>
      </c>
      <c r="H33" s="140" t="s">
        <v>293</v>
      </c>
      <c r="I33" s="138" t="s">
        <v>311</v>
      </c>
      <c r="J33" s="129">
        <v>1</v>
      </c>
      <c r="K33" s="166" t="s">
        <v>198</v>
      </c>
    </row>
    <row r="34" spans="2:11" ht="21" customHeight="1" x14ac:dyDescent="0.35">
      <c r="B34" s="402"/>
      <c r="C34" s="407"/>
      <c r="D34" s="372" t="s">
        <v>194</v>
      </c>
      <c r="E34" s="304" t="s">
        <v>195</v>
      </c>
      <c r="F34" s="327" t="s">
        <v>232</v>
      </c>
      <c r="G34" s="329">
        <v>0.02</v>
      </c>
      <c r="H34" s="268">
        <v>1</v>
      </c>
      <c r="I34" s="270">
        <v>1</v>
      </c>
      <c r="J34" s="272">
        <v>1</v>
      </c>
      <c r="K34" s="167" t="s">
        <v>190</v>
      </c>
    </row>
    <row r="35" spans="2:11" ht="21" customHeight="1" thickBot="1" x14ac:dyDescent="0.4">
      <c r="B35" s="402"/>
      <c r="C35" s="407"/>
      <c r="D35" s="373"/>
      <c r="E35" s="305"/>
      <c r="F35" s="328"/>
      <c r="G35" s="329"/>
      <c r="H35" s="269"/>
      <c r="I35" s="271"/>
      <c r="J35" s="273"/>
      <c r="K35" s="168" t="s">
        <v>191</v>
      </c>
    </row>
    <row r="36" spans="2:11" ht="21" customHeight="1" thickBot="1" x14ac:dyDescent="0.4">
      <c r="B36" s="403"/>
      <c r="C36" s="408"/>
      <c r="D36" s="374"/>
      <c r="E36" s="306"/>
      <c r="F36" s="95" t="s">
        <v>235</v>
      </c>
      <c r="G36" s="121">
        <v>0.02</v>
      </c>
      <c r="H36" s="144" t="s">
        <v>282</v>
      </c>
      <c r="I36" s="102" t="s">
        <v>282</v>
      </c>
      <c r="J36" s="157">
        <v>1</v>
      </c>
      <c r="K36" s="167" t="s">
        <v>190</v>
      </c>
    </row>
    <row r="37" spans="2:11" ht="24.75" customHeight="1" x14ac:dyDescent="0.35">
      <c r="B37" s="377" t="s">
        <v>17</v>
      </c>
      <c r="C37" s="380" t="s">
        <v>10</v>
      </c>
      <c r="D37" s="429" t="s">
        <v>165</v>
      </c>
      <c r="E37" s="344" t="s">
        <v>188</v>
      </c>
      <c r="F37" s="431" t="s">
        <v>271</v>
      </c>
      <c r="G37" s="333">
        <v>0.03</v>
      </c>
      <c r="H37" s="320">
        <v>3.7</v>
      </c>
      <c r="I37" s="322">
        <v>4.4000000000000004</v>
      </c>
      <c r="J37" s="324"/>
      <c r="K37" s="130" t="s">
        <v>192</v>
      </c>
    </row>
    <row r="38" spans="2:11" x14ac:dyDescent="0.35">
      <c r="B38" s="378"/>
      <c r="C38" s="381"/>
      <c r="D38" s="430"/>
      <c r="E38" s="345"/>
      <c r="F38" s="432"/>
      <c r="G38" s="334"/>
      <c r="H38" s="321"/>
      <c r="I38" s="323"/>
      <c r="J38" s="325"/>
      <c r="K38" s="76" t="s">
        <v>193</v>
      </c>
    </row>
    <row r="39" spans="2:11" x14ac:dyDescent="0.35">
      <c r="B39" s="378"/>
      <c r="C39" s="381"/>
      <c r="D39" s="105" t="s">
        <v>166</v>
      </c>
      <c r="E39" s="79" t="s">
        <v>11</v>
      </c>
      <c r="F39" s="73">
        <v>0</v>
      </c>
      <c r="G39" s="122">
        <v>0.02</v>
      </c>
      <c r="H39" s="149">
        <v>0</v>
      </c>
      <c r="I39" s="177">
        <v>0</v>
      </c>
      <c r="J39" s="157">
        <v>1</v>
      </c>
      <c r="K39" s="76" t="s">
        <v>158</v>
      </c>
    </row>
    <row r="40" spans="2:11" x14ac:dyDescent="0.35">
      <c r="B40" s="378"/>
      <c r="C40" s="381"/>
      <c r="D40" s="429" t="s">
        <v>184</v>
      </c>
      <c r="E40" s="344" t="s">
        <v>131</v>
      </c>
      <c r="F40" s="433">
        <v>0</v>
      </c>
      <c r="G40" s="300">
        <v>0.02</v>
      </c>
      <c r="H40" s="316">
        <v>0</v>
      </c>
      <c r="I40" s="318">
        <v>0</v>
      </c>
      <c r="J40" s="319">
        <v>1</v>
      </c>
      <c r="K40" s="76" t="s">
        <v>231</v>
      </c>
    </row>
    <row r="41" spans="2:11" ht="18.75" customHeight="1" x14ac:dyDescent="0.35">
      <c r="B41" s="378"/>
      <c r="C41" s="381"/>
      <c r="D41" s="430"/>
      <c r="E41" s="345"/>
      <c r="F41" s="434"/>
      <c r="G41" s="332"/>
      <c r="H41" s="317"/>
      <c r="I41" s="311"/>
      <c r="J41" s="313"/>
      <c r="K41" s="76" t="s">
        <v>236</v>
      </c>
    </row>
    <row r="42" spans="2:11" ht="15" thickBot="1" x14ac:dyDescent="0.4">
      <c r="B42" s="379"/>
      <c r="C42" s="382"/>
      <c r="D42" s="106" t="s">
        <v>167</v>
      </c>
      <c r="E42" s="82" t="s">
        <v>48</v>
      </c>
      <c r="F42" s="83">
        <v>0</v>
      </c>
      <c r="G42" s="123">
        <v>0.02</v>
      </c>
      <c r="H42" s="150">
        <v>0</v>
      </c>
      <c r="I42" s="178">
        <v>0</v>
      </c>
      <c r="J42" s="179">
        <v>1</v>
      </c>
      <c r="K42" s="84" t="s">
        <v>158</v>
      </c>
    </row>
    <row r="43" spans="2:11" ht="21" customHeight="1" x14ac:dyDescent="0.35">
      <c r="B43" s="383" t="s">
        <v>111</v>
      </c>
      <c r="C43" s="111" t="s">
        <v>40</v>
      </c>
      <c r="D43" s="107" t="s">
        <v>168</v>
      </c>
      <c r="E43" s="87" t="s">
        <v>58</v>
      </c>
      <c r="F43" s="136" t="s">
        <v>283</v>
      </c>
      <c r="G43" s="124">
        <v>0.02</v>
      </c>
      <c r="H43" s="140">
        <v>0.75</v>
      </c>
      <c r="I43" s="138">
        <v>0.75</v>
      </c>
      <c r="J43" s="129">
        <v>1</v>
      </c>
      <c r="K43" s="131" t="s">
        <v>160</v>
      </c>
    </row>
    <row r="44" spans="2:11" ht="30" customHeight="1" x14ac:dyDescent="0.35">
      <c r="B44" s="384"/>
      <c r="C44" s="112" t="s">
        <v>9</v>
      </c>
      <c r="D44" s="108" t="s">
        <v>169</v>
      </c>
      <c r="E44" s="35" t="s">
        <v>60</v>
      </c>
      <c r="F44" s="96">
        <v>1</v>
      </c>
      <c r="G44" s="125">
        <v>0.02</v>
      </c>
      <c r="H44" s="140">
        <v>1</v>
      </c>
      <c r="I44" s="138">
        <v>1</v>
      </c>
      <c r="J44" s="129">
        <v>1</v>
      </c>
      <c r="K44" s="131" t="s">
        <v>182</v>
      </c>
    </row>
    <row r="45" spans="2:11" ht="15" customHeight="1" x14ac:dyDescent="0.3">
      <c r="B45" s="384"/>
      <c r="C45" s="441" t="s">
        <v>43</v>
      </c>
      <c r="D45" s="444" t="s">
        <v>170</v>
      </c>
      <c r="E45" s="447" t="s">
        <v>181</v>
      </c>
      <c r="F45" s="152" t="s">
        <v>199</v>
      </c>
      <c r="G45" s="125">
        <v>0.02</v>
      </c>
      <c r="H45" s="141" t="s">
        <v>310</v>
      </c>
      <c r="I45" s="118" t="s">
        <v>309</v>
      </c>
      <c r="J45" s="158">
        <v>1</v>
      </c>
      <c r="K45" s="131" t="s">
        <v>159</v>
      </c>
    </row>
    <row r="46" spans="2:11" ht="14.4" x14ac:dyDescent="0.3">
      <c r="B46" s="384"/>
      <c r="C46" s="442"/>
      <c r="D46" s="445"/>
      <c r="E46" s="448"/>
      <c r="F46" s="97" t="s">
        <v>250</v>
      </c>
      <c r="G46" s="125">
        <v>0.02</v>
      </c>
      <c r="H46" s="141" t="s">
        <v>287</v>
      </c>
      <c r="I46" s="118" t="s">
        <v>286</v>
      </c>
      <c r="J46" s="129">
        <v>1</v>
      </c>
      <c r="K46" s="131" t="s">
        <v>159</v>
      </c>
    </row>
    <row r="47" spans="2:11" ht="20.25" customHeight="1" x14ac:dyDescent="0.3">
      <c r="B47" s="384"/>
      <c r="C47" s="442"/>
      <c r="D47" s="445"/>
      <c r="E47" s="448"/>
      <c r="F47" s="439" t="s">
        <v>205</v>
      </c>
      <c r="G47" s="330">
        <v>0.02</v>
      </c>
      <c r="H47" s="326" t="s">
        <v>313</v>
      </c>
      <c r="I47" s="310" t="s">
        <v>314</v>
      </c>
      <c r="J47" s="312"/>
      <c r="K47" s="131" t="s">
        <v>159</v>
      </c>
    </row>
    <row r="48" spans="2:11" ht="15.75" customHeight="1" x14ac:dyDescent="0.3">
      <c r="B48" s="384"/>
      <c r="C48" s="443"/>
      <c r="D48" s="446"/>
      <c r="E48" s="449"/>
      <c r="F48" s="440"/>
      <c r="G48" s="331"/>
      <c r="H48" s="317"/>
      <c r="I48" s="311"/>
      <c r="J48" s="313"/>
      <c r="K48" s="131" t="s">
        <v>206</v>
      </c>
    </row>
    <row r="49" spans="2:11" ht="26.25" customHeight="1" x14ac:dyDescent="0.3">
      <c r="B49" s="384"/>
      <c r="C49" s="409" t="s">
        <v>42</v>
      </c>
      <c r="D49" s="412" t="s">
        <v>96</v>
      </c>
      <c r="E49" s="98" t="s">
        <v>259</v>
      </c>
      <c r="F49" s="100" t="s">
        <v>260</v>
      </c>
      <c r="G49" s="126">
        <v>0.02</v>
      </c>
      <c r="H49" s="151" t="s">
        <v>284</v>
      </c>
      <c r="I49" s="154" t="s">
        <v>288</v>
      </c>
      <c r="J49" s="155">
        <v>1</v>
      </c>
      <c r="K49" s="169" t="s">
        <v>244</v>
      </c>
    </row>
    <row r="50" spans="2:11" ht="15" customHeight="1" x14ac:dyDescent="0.3">
      <c r="B50" s="384"/>
      <c r="C50" s="410"/>
      <c r="D50" s="412"/>
      <c r="E50" s="99" t="s">
        <v>261</v>
      </c>
      <c r="F50" s="101" t="s">
        <v>262</v>
      </c>
      <c r="G50" s="126">
        <v>0.02</v>
      </c>
      <c r="H50" s="151" t="s">
        <v>285</v>
      </c>
      <c r="I50" s="154" t="s">
        <v>285</v>
      </c>
      <c r="J50" s="155">
        <v>1</v>
      </c>
      <c r="K50" s="169" t="s">
        <v>318</v>
      </c>
    </row>
    <row r="51" spans="2:11" ht="15" customHeight="1" x14ac:dyDescent="0.3">
      <c r="B51" s="384"/>
      <c r="C51" s="410"/>
      <c r="D51" s="412" t="s">
        <v>99</v>
      </c>
      <c r="E51" s="451" t="s">
        <v>263</v>
      </c>
      <c r="F51" s="307" t="s">
        <v>264</v>
      </c>
      <c r="G51" s="308">
        <v>0.02</v>
      </c>
      <c r="H51" s="415" t="s">
        <v>295</v>
      </c>
      <c r="I51" s="413" t="s">
        <v>295</v>
      </c>
      <c r="J51" s="324">
        <v>1</v>
      </c>
      <c r="K51" s="169" t="s">
        <v>245</v>
      </c>
    </row>
    <row r="52" spans="2:11" ht="15" customHeight="1" x14ac:dyDescent="0.3">
      <c r="B52" s="384"/>
      <c r="C52" s="410"/>
      <c r="D52" s="412"/>
      <c r="E52" s="451"/>
      <c r="F52" s="307"/>
      <c r="G52" s="309"/>
      <c r="H52" s="416"/>
      <c r="I52" s="414"/>
      <c r="J52" s="325"/>
      <c r="K52" s="169" t="s">
        <v>246</v>
      </c>
    </row>
    <row r="53" spans="2:11" ht="15" customHeight="1" x14ac:dyDescent="0.3">
      <c r="B53" s="384"/>
      <c r="C53" s="410"/>
      <c r="D53" s="412" t="s">
        <v>102</v>
      </c>
      <c r="E53" s="451">
        <v>0</v>
      </c>
      <c r="F53" s="437" t="s">
        <v>247</v>
      </c>
      <c r="G53" s="348">
        <v>0.02</v>
      </c>
      <c r="H53" s="467">
        <v>0</v>
      </c>
      <c r="I53" s="469">
        <v>0</v>
      </c>
      <c r="J53" s="464">
        <v>1</v>
      </c>
      <c r="K53" s="169" t="s">
        <v>248</v>
      </c>
    </row>
    <row r="54" spans="2:11" ht="15" customHeight="1" thickBot="1" x14ac:dyDescent="0.35">
      <c r="B54" s="384"/>
      <c r="C54" s="411"/>
      <c r="D54" s="450"/>
      <c r="E54" s="452"/>
      <c r="F54" s="438"/>
      <c r="G54" s="349"/>
      <c r="H54" s="468"/>
      <c r="I54" s="470"/>
      <c r="J54" s="465"/>
      <c r="K54" s="170" t="s">
        <v>249</v>
      </c>
    </row>
    <row r="55" spans="2:11" ht="15" customHeight="1" x14ac:dyDescent="0.3">
      <c r="B55" s="426" t="s">
        <v>157</v>
      </c>
      <c r="C55" s="113" t="s">
        <v>14</v>
      </c>
      <c r="D55" s="460" t="s">
        <v>171</v>
      </c>
      <c r="E55" s="86" t="s">
        <v>15</v>
      </c>
      <c r="F55" s="77" t="s">
        <v>251</v>
      </c>
      <c r="G55" s="127">
        <v>0.02</v>
      </c>
      <c r="H55" s="140">
        <v>1</v>
      </c>
      <c r="I55" s="138" t="s">
        <v>298</v>
      </c>
      <c r="J55" s="129">
        <v>0</v>
      </c>
      <c r="K55" s="131" t="s">
        <v>230</v>
      </c>
    </row>
    <row r="56" spans="2:11" ht="15" customHeight="1" x14ac:dyDescent="0.3">
      <c r="B56" s="427"/>
      <c r="C56" s="114"/>
      <c r="D56" s="430"/>
      <c r="E56" s="81" t="s">
        <v>154</v>
      </c>
      <c r="F56" s="88" t="s">
        <v>202</v>
      </c>
      <c r="G56" s="128">
        <v>0.01</v>
      </c>
      <c r="H56" s="148">
        <v>0.75</v>
      </c>
      <c r="I56" s="156">
        <v>0.75</v>
      </c>
      <c r="J56" s="157"/>
      <c r="K56" s="132" t="s">
        <v>229</v>
      </c>
    </row>
    <row r="57" spans="2:11" ht="30" customHeight="1" x14ac:dyDescent="0.3">
      <c r="B57" s="427"/>
      <c r="C57" s="114"/>
      <c r="D57" s="341" t="s">
        <v>172</v>
      </c>
      <c r="E57" s="339" t="s">
        <v>64</v>
      </c>
      <c r="F57" s="302" t="s">
        <v>156</v>
      </c>
      <c r="G57" s="300">
        <v>0.02</v>
      </c>
      <c r="H57" s="326">
        <v>0</v>
      </c>
      <c r="I57" s="310">
        <v>0</v>
      </c>
      <c r="J57" s="461">
        <v>1</v>
      </c>
      <c r="K57" s="132" t="s">
        <v>228</v>
      </c>
    </row>
    <row r="58" spans="2:11" ht="22.5" customHeight="1" x14ac:dyDescent="0.3">
      <c r="B58" s="427"/>
      <c r="C58" s="114"/>
      <c r="D58" s="343"/>
      <c r="E58" s="340"/>
      <c r="F58" s="303"/>
      <c r="G58" s="332"/>
      <c r="H58" s="472"/>
      <c r="I58" s="473"/>
      <c r="J58" s="462"/>
      <c r="K58" s="132" t="s">
        <v>227</v>
      </c>
    </row>
    <row r="59" spans="2:11" ht="15" customHeight="1" x14ac:dyDescent="0.3">
      <c r="B59" s="427"/>
      <c r="C59" s="114"/>
      <c r="D59" s="341" t="s">
        <v>173</v>
      </c>
      <c r="E59" s="344" t="s">
        <v>221</v>
      </c>
      <c r="F59" s="302" t="s">
        <v>222</v>
      </c>
      <c r="G59" s="300">
        <v>0.02</v>
      </c>
      <c r="H59" s="268">
        <v>1</v>
      </c>
      <c r="I59" s="270">
        <v>1</v>
      </c>
      <c r="J59" s="272">
        <v>1</v>
      </c>
      <c r="K59" s="132" t="s">
        <v>223</v>
      </c>
    </row>
    <row r="60" spans="2:11" ht="15" customHeight="1" x14ac:dyDescent="0.3">
      <c r="B60" s="427"/>
      <c r="C60" s="114"/>
      <c r="D60" s="342"/>
      <c r="E60" s="345"/>
      <c r="F60" s="303"/>
      <c r="G60" s="332"/>
      <c r="H60" s="269"/>
      <c r="I60" s="271"/>
      <c r="J60" s="273"/>
      <c r="K60" s="132" t="s">
        <v>224</v>
      </c>
    </row>
    <row r="61" spans="2:11" ht="23.25" customHeight="1" x14ac:dyDescent="0.3">
      <c r="B61" s="427"/>
      <c r="C61" s="114"/>
      <c r="D61" s="342"/>
      <c r="E61" s="346" t="s">
        <v>217</v>
      </c>
      <c r="F61" s="72" t="s">
        <v>220</v>
      </c>
      <c r="G61" s="128">
        <v>0.02</v>
      </c>
      <c r="H61" s="144">
        <v>1</v>
      </c>
      <c r="I61" s="102">
        <v>1</v>
      </c>
      <c r="J61" s="145">
        <v>1</v>
      </c>
      <c r="K61" s="132" t="s">
        <v>225</v>
      </c>
    </row>
    <row r="62" spans="2:11" ht="30.75" customHeight="1" x14ac:dyDescent="0.3">
      <c r="B62" s="427"/>
      <c r="C62" s="114"/>
      <c r="D62" s="343"/>
      <c r="E62" s="347"/>
      <c r="F62" s="75" t="s">
        <v>218</v>
      </c>
      <c r="G62" s="128">
        <v>0.02</v>
      </c>
      <c r="H62" s="142"/>
      <c r="I62" s="117"/>
      <c r="J62" s="143"/>
      <c r="K62" s="132" t="s">
        <v>226</v>
      </c>
    </row>
    <row r="63" spans="2:11" ht="28.5" customHeight="1" x14ac:dyDescent="0.3">
      <c r="B63" s="427"/>
      <c r="C63" s="115"/>
      <c r="D63" s="109" t="s">
        <v>174</v>
      </c>
      <c r="E63" s="78" t="s">
        <v>103</v>
      </c>
      <c r="F63" s="75" t="s">
        <v>219</v>
      </c>
      <c r="G63" s="128">
        <v>0.01</v>
      </c>
      <c r="H63" s="144">
        <v>1</v>
      </c>
      <c r="I63" s="102">
        <v>1</v>
      </c>
      <c r="J63" s="145">
        <v>1</v>
      </c>
      <c r="K63" s="132" t="s">
        <v>183</v>
      </c>
    </row>
    <row r="64" spans="2:11" ht="14.4" x14ac:dyDescent="0.3">
      <c r="B64" s="427"/>
      <c r="C64" s="453" t="s">
        <v>44</v>
      </c>
      <c r="D64" s="455" t="s">
        <v>175</v>
      </c>
      <c r="E64" s="70" t="s">
        <v>211</v>
      </c>
      <c r="F64" s="90">
        <v>0</v>
      </c>
      <c r="G64" s="128">
        <v>0.01</v>
      </c>
      <c r="H64" s="144">
        <v>0</v>
      </c>
      <c r="I64" s="102">
        <v>0</v>
      </c>
      <c r="J64" s="145">
        <v>1</v>
      </c>
      <c r="K64" s="133" t="s">
        <v>212</v>
      </c>
    </row>
    <row r="65" spans="2:11" ht="15" customHeight="1" x14ac:dyDescent="0.3">
      <c r="B65" s="427"/>
      <c r="C65" s="454"/>
      <c r="D65" s="456"/>
      <c r="E65" s="70" t="s">
        <v>210</v>
      </c>
      <c r="F65" s="89" t="s">
        <v>200</v>
      </c>
      <c r="G65" s="128">
        <v>0.02</v>
      </c>
      <c r="H65" s="144" t="s">
        <v>296</v>
      </c>
      <c r="I65" s="102" t="s">
        <v>297</v>
      </c>
      <c r="J65" s="145">
        <v>1</v>
      </c>
      <c r="K65" s="133" t="s">
        <v>216</v>
      </c>
    </row>
    <row r="66" spans="2:11" ht="20.25" customHeight="1" x14ac:dyDescent="0.3">
      <c r="B66" s="427"/>
      <c r="C66" s="454"/>
      <c r="D66" s="116" t="s">
        <v>176</v>
      </c>
      <c r="E66" s="70" t="s">
        <v>213</v>
      </c>
      <c r="F66" s="89" t="s">
        <v>214</v>
      </c>
      <c r="G66" s="128">
        <v>0.02</v>
      </c>
      <c r="H66" s="144">
        <v>1</v>
      </c>
      <c r="I66" s="102">
        <v>1</v>
      </c>
      <c r="J66" s="145">
        <v>1</v>
      </c>
      <c r="K66" s="133" t="s">
        <v>215</v>
      </c>
    </row>
    <row r="67" spans="2:11" ht="24" customHeight="1" x14ac:dyDescent="0.3">
      <c r="B67" s="427"/>
      <c r="C67" s="453" t="s">
        <v>45</v>
      </c>
      <c r="D67" s="80" t="s">
        <v>177</v>
      </c>
      <c r="E67" s="70" t="s">
        <v>187</v>
      </c>
      <c r="F67" s="74" t="s">
        <v>67</v>
      </c>
      <c r="G67" s="128">
        <v>0.02</v>
      </c>
      <c r="H67" s="144">
        <v>1</v>
      </c>
      <c r="I67" s="102">
        <v>1</v>
      </c>
      <c r="J67" s="145">
        <v>1</v>
      </c>
      <c r="K67" s="133" t="s">
        <v>179</v>
      </c>
    </row>
    <row r="68" spans="2:11" ht="24" customHeight="1" x14ac:dyDescent="0.3">
      <c r="B68" s="427"/>
      <c r="C68" s="454"/>
      <c r="D68" s="455" t="s">
        <v>178</v>
      </c>
      <c r="E68" s="344" t="s">
        <v>70</v>
      </c>
      <c r="F68" s="435" t="s">
        <v>67</v>
      </c>
      <c r="G68" s="300">
        <v>0.02</v>
      </c>
      <c r="H68" s="268">
        <v>1</v>
      </c>
      <c r="I68" s="270">
        <v>1</v>
      </c>
      <c r="J68" s="272">
        <v>1</v>
      </c>
      <c r="K68" s="133" t="s">
        <v>233</v>
      </c>
    </row>
    <row r="69" spans="2:11" ht="24" customHeight="1" thickBot="1" x14ac:dyDescent="0.35">
      <c r="B69" s="428"/>
      <c r="C69" s="457"/>
      <c r="D69" s="458"/>
      <c r="E69" s="459"/>
      <c r="F69" s="436"/>
      <c r="G69" s="301"/>
      <c r="H69" s="471"/>
      <c r="I69" s="466"/>
      <c r="J69" s="463"/>
      <c r="K69" s="134" t="s">
        <v>234</v>
      </c>
    </row>
    <row r="70" spans="2:11" ht="24" customHeight="1" x14ac:dyDescent="0.3">
      <c r="G70" s="85">
        <f>SUM(G9:G69)</f>
        <v>1.0000000000000004</v>
      </c>
      <c r="H70" s="85"/>
      <c r="I70" s="85"/>
      <c r="J70" s="85"/>
    </row>
    <row r="71" spans="2:11" ht="26.25" customHeight="1" x14ac:dyDescent="0.3"/>
    <row r="72" spans="2:11" ht="29.25" customHeight="1" x14ac:dyDescent="0.3"/>
    <row r="77" spans="2:11" ht="23.25" customHeight="1" x14ac:dyDescent="0.3"/>
  </sheetData>
  <protectedRanges>
    <protectedRange sqref="E44 E37:E40 E42" name="Range1_2_3_1_3_1_1_2"/>
    <protectedRange sqref="E56:E57 E63 E59 E45:E48" name="Range1_1_1_1_2_2_1_2_1_1_2"/>
    <protectedRange sqref="K64:K67 F64:F67" name="Range1_2_3_1_7_2_2_2"/>
    <protectedRange sqref="H31:J32 F31:G32" name="Range1_1_2"/>
    <protectedRange sqref="E33" name="Range1_2_2"/>
    <protectedRange sqref="H27:K30 F27:G30 F9:G26 H9:K26" name="Range1_3_2"/>
    <protectedRange sqref="E51:E54" name="Range1_1_1_1_2_2_1_2_1_1_2_2"/>
  </protectedRanges>
  <mergeCells count="127">
    <mergeCell ref="J57:J58"/>
    <mergeCell ref="J68:J69"/>
    <mergeCell ref="J59:J60"/>
    <mergeCell ref="J53:J54"/>
    <mergeCell ref="I68:I69"/>
    <mergeCell ref="I59:I60"/>
    <mergeCell ref="H53:H54"/>
    <mergeCell ref="I53:I54"/>
    <mergeCell ref="H59:H60"/>
    <mergeCell ref="H68:H69"/>
    <mergeCell ref="H57:H58"/>
    <mergeCell ref="I57:I58"/>
    <mergeCell ref="B55:B69"/>
    <mergeCell ref="D37:D38"/>
    <mergeCell ref="E37:E38"/>
    <mergeCell ref="F37:F38"/>
    <mergeCell ref="D40:D41"/>
    <mergeCell ref="E40:E41"/>
    <mergeCell ref="F40:F41"/>
    <mergeCell ref="F68:F69"/>
    <mergeCell ref="F53:F54"/>
    <mergeCell ref="F47:F48"/>
    <mergeCell ref="C45:C48"/>
    <mergeCell ref="D45:D48"/>
    <mergeCell ref="E45:E48"/>
    <mergeCell ref="D53:D54"/>
    <mergeCell ref="D49:D50"/>
    <mergeCell ref="E51:E52"/>
    <mergeCell ref="E53:E54"/>
    <mergeCell ref="C64:C66"/>
    <mergeCell ref="D64:D65"/>
    <mergeCell ref="C67:C69"/>
    <mergeCell ref="D68:D69"/>
    <mergeCell ref="E68:E69"/>
    <mergeCell ref="D55:D56"/>
    <mergeCell ref="D57:D58"/>
    <mergeCell ref="C31:C32"/>
    <mergeCell ref="B37:B42"/>
    <mergeCell ref="C37:C42"/>
    <mergeCell ref="B43:B54"/>
    <mergeCell ref="B3:K4"/>
    <mergeCell ref="B6:B8"/>
    <mergeCell ref="C6:D7"/>
    <mergeCell ref="E6:E8"/>
    <mergeCell ref="F6:F8"/>
    <mergeCell ref="G6:G8"/>
    <mergeCell ref="K6:K8"/>
    <mergeCell ref="B9:B36"/>
    <mergeCell ref="C9:C30"/>
    <mergeCell ref="E9:E12"/>
    <mergeCell ref="F9:F12"/>
    <mergeCell ref="F31:F32"/>
    <mergeCell ref="C33:C36"/>
    <mergeCell ref="C49:C54"/>
    <mergeCell ref="D51:D52"/>
    <mergeCell ref="I51:I52"/>
    <mergeCell ref="J51:J52"/>
    <mergeCell ref="H51:H52"/>
    <mergeCell ref="G13:G17"/>
    <mergeCell ref="H5:J7"/>
    <mergeCell ref="E57:E58"/>
    <mergeCell ref="D59:D62"/>
    <mergeCell ref="E59:E60"/>
    <mergeCell ref="E61:E62"/>
    <mergeCell ref="G53:G54"/>
    <mergeCell ref="G59:G60"/>
    <mergeCell ref="G57:G58"/>
    <mergeCell ref="F18:F23"/>
    <mergeCell ref="E24:E26"/>
    <mergeCell ref="F24:F26"/>
    <mergeCell ref="G24:G26"/>
    <mergeCell ref="G18:G23"/>
    <mergeCell ref="D31:D32"/>
    <mergeCell ref="D9:D26"/>
    <mergeCell ref="E18:E23"/>
    <mergeCell ref="G9:G12"/>
    <mergeCell ref="D27:D28"/>
    <mergeCell ref="E27:E28"/>
    <mergeCell ref="F27:F28"/>
    <mergeCell ref="F13:F17"/>
    <mergeCell ref="E13:E17"/>
    <mergeCell ref="D29:D30"/>
    <mergeCell ref="D34:D36"/>
    <mergeCell ref="G68:G69"/>
    <mergeCell ref="F57:F58"/>
    <mergeCell ref="F59:F60"/>
    <mergeCell ref="E34:E36"/>
    <mergeCell ref="F51:F52"/>
    <mergeCell ref="G51:G52"/>
    <mergeCell ref="I47:I48"/>
    <mergeCell ref="J47:J48"/>
    <mergeCell ref="H27:H28"/>
    <mergeCell ref="H40:H41"/>
    <mergeCell ref="I40:I41"/>
    <mergeCell ref="J40:J41"/>
    <mergeCell ref="H37:H38"/>
    <mergeCell ref="I37:I38"/>
    <mergeCell ref="J37:J38"/>
    <mergeCell ref="H47:H48"/>
    <mergeCell ref="F34:F35"/>
    <mergeCell ref="G34:G35"/>
    <mergeCell ref="G47:G48"/>
    <mergeCell ref="G40:G41"/>
    <mergeCell ref="G37:G38"/>
    <mergeCell ref="E31:E32"/>
    <mergeCell ref="G31:G32"/>
    <mergeCell ref="G27:G28"/>
    <mergeCell ref="H9:H12"/>
    <mergeCell ref="I27:I28"/>
    <mergeCell ref="I31:I32"/>
    <mergeCell ref="H31:H32"/>
    <mergeCell ref="J31:J32"/>
    <mergeCell ref="H34:H35"/>
    <mergeCell ref="I34:I35"/>
    <mergeCell ref="J34:J35"/>
    <mergeCell ref="J9:J12"/>
    <mergeCell ref="H13:H17"/>
    <mergeCell ref="I9:I12"/>
    <mergeCell ref="I13:I17"/>
    <mergeCell ref="H18:H23"/>
    <mergeCell ref="I18:I23"/>
    <mergeCell ref="J18:J23"/>
    <mergeCell ref="H24:H26"/>
    <mergeCell ref="I24:I26"/>
    <mergeCell ref="J24:J26"/>
    <mergeCell ref="J13:J17"/>
    <mergeCell ref="J27:J2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12"/>
  <sheetViews>
    <sheetView workbookViewId="0">
      <selection activeCell="A22" sqref="A22"/>
    </sheetView>
  </sheetViews>
  <sheetFormatPr defaultRowHeight="14.5" x14ac:dyDescent="0.35"/>
  <cols>
    <col min="1" max="1" width="26.08984375" customWidth="1"/>
    <col min="2" max="2" width="22.54296875" customWidth="1"/>
    <col min="3" max="3" width="18.90625" customWidth="1"/>
    <col min="4" max="4" width="18.36328125" customWidth="1"/>
  </cols>
  <sheetData>
    <row r="2" spans="1:4" x14ac:dyDescent="0.35">
      <c r="A2" t="s">
        <v>19</v>
      </c>
    </row>
    <row r="3" spans="1:4" x14ac:dyDescent="0.35">
      <c r="A3" s="15" t="s">
        <v>20</v>
      </c>
      <c r="B3" s="15" t="s">
        <v>21</v>
      </c>
      <c r="C3" s="15" t="s">
        <v>22</v>
      </c>
      <c r="D3" s="15" t="s">
        <v>23</v>
      </c>
    </row>
    <row r="4" spans="1:4" x14ac:dyDescent="0.35">
      <c r="A4" s="16" t="s">
        <v>24</v>
      </c>
      <c r="B4" s="16" t="s">
        <v>30</v>
      </c>
      <c r="C4" s="16">
        <v>0.02</v>
      </c>
      <c r="D4" s="16">
        <v>1.2999999999999999E-2</v>
      </c>
    </row>
    <row r="5" spans="1:4" x14ac:dyDescent="0.35">
      <c r="A5" s="16" t="s">
        <v>25</v>
      </c>
      <c r="B5" s="16" t="s">
        <v>31</v>
      </c>
      <c r="C5" s="16">
        <v>3.5999999999999997E-2</v>
      </c>
      <c r="D5" s="16">
        <v>3.5000000000000003E-2</v>
      </c>
    </row>
    <row r="8" spans="1:4" x14ac:dyDescent="0.35">
      <c r="A8" t="s">
        <v>26</v>
      </c>
    </row>
    <row r="9" spans="1:4" x14ac:dyDescent="0.35">
      <c r="A9" s="15" t="s">
        <v>20</v>
      </c>
      <c r="B9" s="15" t="s">
        <v>29</v>
      </c>
      <c r="C9" s="15" t="s">
        <v>22</v>
      </c>
      <c r="D9" s="15" t="s">
        <v>23</v>
      </c>
    </row>
    <row r="10" spans="1:4" ht="17.25" customHeight="1" x14ac:dyDescent="0.35">
      <c r="A10" s="16" t="s">
        <v>27</v>
      </c>
      <c r="B10" s="18" t="s">
        <v>32</v>
      </c>
      <c r="C10" s="17">
        <v>6.4000000000000001E-2</v>
      </c>
      <c r="D10" s="17">
        <v>6.4000000000000001E-2</v>
      </c>
    </row>
    <row r="11" spans="1:4" x14ac:dyDescent="0.35">
      <c r="A11" s="16" t="s">
        <v>34</v>
      </c>
      <c r="B11" s="474" t="s">
        <v>33</v>
      </c>
      <c r="C11" s="17">
        <v>6.0000000000000002E-5</v>
      </c>
      <c r="D11" s="17">
        <v>5.0000000000000001E-4</v>
      </c>
    </row>
    <row r="12" spans="1:4" x14ac:dyDescent="0.35">
      <c r="A12" s="16" t="s">
        <v>28</v>
      </c>
      <c r="B12" s="474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BSC CORP</vt:lpstr>
      <vt:lpstr>BSC DIR BUS DEV</vt:lpstr>
      <vt:lpstr>NEW LG BSC DEPT. BUSDEV  H-1</vt:lpstr>
      <vt:lpstr>Sheet1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Agung  TW</cp:lastModifiedBy>
  <cp:lastPrinted>2022-12-13T04:08:37Z</cp:lastPrinted>
  <dcterms:created xsi:type="dcterms:W3CDTF">2021-11-25T06:50:58Z</dcterms:created>
  <dcterms:modified xsi:type="dcterms:W3CDTF">2023-10-11T09:33:45Z</dcterms:modified>
</cp:coreProperties>
</file>