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2. PENCAPAIAN BSC BULANAN ALL DEPT TH.2023\7. JULI 2023\"/>
    </mc:Choice>
  </mc:AlternateContent>
  <xr:revisionPtr revIDLastSave="0" documentId="13_ncr:1_{67D8E7F7-C975-45F3-A30C-FE83414B87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uli" sheetId="13" r:id="rId1"/>
    <sheet name="BSC DIR PROD" sheetId="10" r:id="rId2"/>
    <sheet name="Sustainability" sheetId="3" state="hidden" r:id="rId3"/>
  </sheets>
  <definedNames>
    <definedName name="_xlnm.Print_Area" localSheetId="2">Sustainability!$A$1:$D$16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" i="13" l="1"/>
  <c r="E4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Shanty</author>
  </authors>
  <commentList>
    <comment ref="V7" authorId="0" shapeId="0" xr:uid="{68683E02-253A-4ADD-AECF-2B640A861FD5}">
      <text>
        <r>
          <rPr>
            <b/>
            <sz val="9"/>
            <color indexed="81"/>
            <rFont val="Tahoma"/>
            <family val="2"/>
          </rPr>
          <t>Shanty: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Penyebab:</t>
        </r>
        <r>
          <rPr>
            <sz val="9"/>
            <color indexed="81"/>
            <rFont val="Tahoma"/>
            <family val="2"/>
          </rPr>
          <t xml:space="preserve">
Masih ada akumulasi gagal G2 tahun 2022 dan tahun 2023
</t>
        </r>
        <r>
          <rPr>
            <b/>
            <sz val="9"/>
            <color indexed="81"/>
            <rFont val="Tahoma"/>
            <family val="2"/>
          </rPr>
          <t>Rencana Tindakan Perbaikan :</t>
        </r>
        <r>
          <rPr>
            <sz val="9"/>
            <color indexed="81"/>
            <rFont val="Tahoma"/>
            <family val="2"/>
          </rPr>
          <t xml:space="preserve">
a) Barang gagal G2 akumulasi thn 2022 harus dikembalikan ke Chitose max. Juli 2023 , bila tidak mengembalikan dianggap bukan gagal akibat akumulasi (PIC : Team Subkon)
b) Cek proses CV. Hinani 2x/ bulan , sebelumnya 1x sebulan (PIC : QC)</t>
        </r>
      </text>
    </comment>
    <comment ref="W7" authorId="0" shapeId="0" xr:uid="{5BAE35C8-F206-4848-A95A-EE0AD5F301D9}">
      <text>
        <r>
          <rPr>
            <b/>
            <sz val="9"/>
            <color indexed="81"/>
            <rFont val="Tahoma"/>
            <family val="2"/>
          </rPr>
          <t>Shanty: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Penyebab:</t>
        </r>
        <r>
          <rPr>
            <sz val="9"/>
            <color indexed="81"/>
            <rFont val="Tahoma"/>
            <family val="2"/>
          </rPr>
          <t xml:space="preserve">
Masih ada akumulasi gagal G2 tahun 2022 dan tahun 2023
</t>
        </r>
        <r>
          <rPr>
            <b/>
            <sz val="9"/>
            <color indexed="81"/>
            <rFont val="Tahoma"/>
            <family val="2"/>
          </rPr>
          <t>Rencana Tindakan Perbaikan :</t>
        </r>
        <r>
          <rPr>
            <sz val="9"/>
            <color indexed="81"/>
            <rFont val="Tahoma"/>
            <family val="2"/>
          </rPr>
          <t xml:space="preserve">
a) Barang gagal G2 akumulasi thn 2022 harus dikembalikan ke Chitose max. Juli 2023 , bila tidak mengembalikan dianggap bukan gagal akibat akumulasi (PIC : Team Subkon)
b) Cek proses CV. Hinani 2x/ bulan , sebelumnya 1x sebulan (PIC : QC)</t>
        </r>
      </text>
    </comment>
    <comment ref="V14" authorId="0" shapeId="0" xr:uid="{CC829A4D-55D3-4B83-8E70-30F2F35A8E14}">
      <text>
        <r>
          <rPr>
            <b/>
            <sz val="9"/>
            <color indexed="81"/>
            <rFont val="Tahoma"/>
            <charset val="1"/>
          </rPr>
          <t xml:space="preserve">Shanty:
</t>
        </r>
        <r>
          <rPr>
            <b/>
            <u/>
            <sz val="9"/>
            <color indexed="81"/>
            <rFont val="Tahoma"/>
            <family val="2"/>
          </rPr>
          <t>Penyebab :</t>
        </r>
        <r>
          <rPr>
            <sz val="9"/>
            <color indexed="81"/>
            <rFont val="Tahoma"/>
            <charset val="1"/>
          </rPr>
          <t xml:space="preserve">
26 complain disebabkan oleh :
1.Handling(transportasi,dus dll) =12 complain
2.Kualitas internal = 2 complain
3.Kualitas supplier = 4 complain
4.Kurang komponen =5 complain
5.Salah komponen = 2 complain
6.Standar/Spec komponen= 1 complain
</t>
        </r>
        <r>
          <rPr>
            <b/>
            <sz val="9"/>
            <color indexed="81"/>
            <rFont val="Tahoma"/>
            <family val="2"/>
          </rPr>
          <t>Rencana Tindakan Perbaikan :</t>
        </r>
        <r>
          <rPr>
            <sz val="9"/>
            <color indexed="81"/>
            <rFont val="Tahoma"/>
            <charset val="1"/>
          </rPr>
          <t xml:space="preserve">
1.Handling (koordinasi dgn rnd soal improve spec.dus)
2.Kualitas internal (meeting kualitas mingguan)
3.Kualitas supplier (audit supplier berkala)
4. Kurang komponen/salah komponen (koordinasi dgn prd soal improve sistem packing)
</t>
        </r>
      </text>
    </comment>
    <comment ref="W20" authorId="0" shapeId="0" xr:uid="{67702F76-0C34-4EA7-85C7-BEF061CFDF19}">
      <text>
        <r>
          <rPr>
            <b/>
            <sz val="9"/>
            <color indexed="81"/>
            <rFont val="Tahoma"/>
            <family val="2"/>
          </rPr>
          <t>Shanty:</t>
        </r>
        <r>
          <rPr>
            <sz val="9"/>
            <color indexed="81"/>
            <rFont val="Tahoma"/>
            <family val="2"/>
          </rPr>
          <t xml:space="preserve">
Prosentase kehadiran bulan Juli = 94.09% ( 25 hari/5.68% ),dikarenakan banyak yang sakit 
yaitu :
M. Hudri = 2 hari
Shanty = 2 hari
Stefanus Bambang = 1 hari
Dendi = 1 hari
Gungun = 1 hari
Ridwan = 1 hari
Wawan = 1 hari
Amir Hamzah = 9 hari
Gian = 4 hari
Nanang = 2 hari
Rizki = 1 hari </t>
        </r>
      </text>
    </comment>
  </commentList>
</comments>
</file>

<file path=xl/sharedStrings.xml><?xml version="1.0" encoding="utf-8"?>
<sst xmlns="http://schemas.openxmlformats.org/spreadsheetml/2006/main" count="565" uniqueCount="299">
  <si>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</si>
  <si>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</si>
  <si>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</si>
  <si>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</si>
  <si>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</si>
  <si>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</si>
  <si>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</si>
  <si>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</si>
  <si>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</si>
  <si>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</si>
  <si>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</si>
  <si>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</si>
  <si>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</si>
  <si>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</si>
  <si>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</si>
  <si>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</si>
  <si>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</si>
  <si>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</si>
  <si>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 xml:space="preserve">Akumulasi NPBT 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</si>
  <si>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</si>
  <si>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</si>
  <si>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</si>
  <si>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</si>
  <si>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</si>
  <si>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</si>
  <si>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</si>
  <si>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</si>
  <si>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</si>
  <si>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</si>
  <si>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</si>
  <si>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</si>
  <si>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</si>
  <si>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</si>
  <si>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</si>
  <si>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</si>
  <si>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</si>
  <si>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INTERNAL PROCESS (IP)</t>
  </si>
  <si>
    <t>Cost Effectiveness</t>
  </si>
  <si>
    <t>Productivity</t>
  </si>
  <si>
    <t>Responsible Production Process</t>
  </si>
  <si>
    <t>System Capital</t>
  </si>
  <si>
    <t>Digitalization System</t>
  </si>
  <si>
    <t>Kegagalan G2/ bulan</t>
  </si>
  <si>
    <t>Komplain produk/ bulan</t>
  </si>
  <si>
    <t>1. Zero claim customer</t>
  </si>
  <si>
    <t>1. Menurunkan complain customer lokal dan ekspor</t>
  </si>
  <si>
    <t>CMS &amp; All Dept</t>
  </si>
  <si>
    <t>Produk hasil pengembangan tahun 2023 dapat diserap pasar</t>
  </si>
  <si>
    <t>1. Mengembangkan produk yang inovatif dan kompetitif</t>
  </si>
  <si>
    <t>Implementasi 5S</t>
  </si>
  <si>
    <t>0 temuan 
Patroli 5S</t>
  </si>
  <si>
    <t xml:space="preserve">1. Meningkatkan kepedulian karyawan terhadap 5S
</t>
  </si>
  <si>
    <t>1. Menggerakkan program Kaizen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</si>
  <si>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</si>
  <si>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</si>
  <si>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</si>
  <si>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</si>
  <si>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</si>
  <si>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 xml:space="preserve">1. Meningkatkan program cost efisiensi 
</t>
  </si>
  <si>
    <t>1. Implementasi program pengembangan kompetensi</t>
  </si>
  <si>
    <t>1/Dept/Tahun</t>
  </si>
  <si>
    <t>HC&amp;GA, All Dept</t>
  </si>
  <si>
    <t>IT &amp; All Dept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</si>
  <si>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</si>
  <si>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</si>
  <si>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</si>
  <si>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</si>
  <si>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</si>
  <si>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</si>
  <si>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</si>
  <si>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</si>
  <si>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</si>
  <si>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</si>
  <si>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</si>
  <si>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</si>
  <si>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</si>
  <si>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</si>
  <si>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14,49 M</t>
  </si>
  <si>
    <t>1. Menurunkan complain internal (standar keberterimaan)</t>
  </si>
  <si>
    <t>1. Meningkatkan kualitas produk
2. Meningkatkan kompetensi dengan pelatihan yang fokus pada human skill dan technical skill</t>
  </si>
  <si>
    <t>All dept</t>
  </si>
  <si>
    <t>RND, QC, PRD, MKT &amp; Sales, BusDev</t>
  </si>
  <si>
    <t>Kompetensi karyawan semua level sesuai standar kompetensi</t>
  </si>
  <si>
    <t>100 % in Mei 2023</t>
  </si>
  <si>
    <t>Internal Complain per departemen/bulan</t>
  </si>
  <si>
    <t>Operasional Expenses / Tahun terhadap Budget</t>
  </si>
  <si>
    <t>PRD, QC, SCM, ENG,MSD, HC&amp;GA</t>
  </si>
  <si>
    <t>MKT &amp; Sales, BusDev, QC, PRD, SCM</t>
  </si>
  <si>
    <t>PRD, QC, QC, MSD,SCM</t>
  </si>
  <si>
    <t>CMS, CorSec,HC&amp;GA, All Dept</t>
  </si>
  <si>
    <t>MSD, ENG, Corsec, All Dept</t>
  </si>
  <si>
    <t>DIREKTORAT PRODUKSI- BALANCE SCORE CARD 2023 (DEPT:QC)</t>
  </si>
  <si>
    <t>QUALITY CONTROL (QC) - BALANCE SCORE CARD 2023</t>
  </si>
  <si>
    <t>Tingkat kehadiran karyawan</t>
  </si>
  <si>
    <t>0/Bulan</t>
  </si>
  <si>
    <t>0 Temuan 
Patroli 5S</t>
  </si>
  <si>
    <t>LEARNING &amp; GROWTH (LG)
20%</t>
  </si>
  <si>
    <t>BOBOT</t>
  </si>
  <si>
    <t>Pengendalian Kualitas dengan Penerapan Audit Quality Subcont</t>
  </si>
  <si>
    <t>Pengujian Sample Produk</t>
  </si>
  <si>
    <t>Program Conseling &amp; Motivation Awareness Kehadiran Kerja</t>
  </si>
  <si>
    <t>Penerapan Alat Keselematan Kerja Di Lingkungan QC</t>
  </si>
  <si>
    <t>2. Keterlibatan Kaizen / Bulan</t>
  </si>
  <si>
    <t>Meningkatkan efektivitas pemenuhan terhadap GCG, Kode etik, Peraturan &amp; perundangan</t>
  </si>
  <si>
    <t>Kegagalan G2 Internal</t>
  </si>
  <si>
    <t>Max 1 minggu</t>
  </si>
  <si>
    <t>Biaya Gagal G2 Subkon</t>
  </si>
  <si>
    <t>0 Temuan</t>
  </si>
  <si>
    <t>1x / 6 Bulan</t>
  </si>
  <si>
    <t>Menurunkan Biaya Fotocopy Checksheet dengan Konversi ke Cetak pada Kertas Stensil / Kertas Buram</t>
  </si>
  <si>
    <t>Program Cost Effisiensi Operasional QC</t>
  </si>
  <si>
    <t>Complain Produk NG</t>
  </si>
  <si>
    <t>MKT &amp; Sales, BusDev, PRD, QC, MSD,SCM</t>
  </si>
  <si>
    <t>2. Menurunkan complain customer lokal dan ekspor</t>
  </si>
  <si>
    <t>FINANCIAL
20%</t>
  </si>
  <si>
    <t>120 Juta/Thn</t>
  </si>
  <si>
    <t>1. Kaizen Strategis</t>
  </si>
  <si>
    <t>Kompetensi Karyawan Staf dan Non Staf</t>
  </si>
  <si>
    <t>Pelaksanaan Coaching</t>
  </si>
  <si>
    <t>100% Staf berada pada kategori Match &amp; Above</t>
  </si>
  <si>
    <t>Implementasi program pengembangan kompetensi</t>
  </si>
  <si>
    <t>Meningkatkan kepedulian karyawan terhadap 5S</t>
  </si>
  <si>
    <t>Meningkatkan Kehadiran Karyawan</t>
  </si>
  <si>
    <t>Menggerakkan program Kaizen</t>
  </si>
  <si>
    <t>Optimalisasi Penerapan Sistem Management ISO 9001</t>
  </si>
  <si>
    <t>Pemenuhan terhadap GCG, Kode etik, Peraturan &amp; perundangan</t>
  </si>
  <si>
    <t>2 minggu</t>
  </si>
  <si>
    <t>Implementasi ISO 14001 dan 45001</t>
  </si>
  <si>
    <t>Tingkat Kecelakaan Kerja</t>
  </si>
  <si>
    <t>0</t>
  </si>
  <si>
    <t>Membuat A3 report setiap bulan melalui email Tim Kaizen</t>
  </si>
  <si>
    <t>Mengimplementasikan piket 5S, program pemilahan sampah, dan penghematan energi di Departemen</t>
  </si>
  <si>
    <t>Melakukan perbaikan temuan 5S dan melakukan sosialisasi berkala di Departemen</t>
  </si>
  <si>
    <t>Melakukan assessment Kompetensi di akhir semester satu</t>
  </si>
  <si>
    <t>Melaksanakan program pengembangan kompetensi sesuai panduan HC</t>
  </si>
  <si>
    <t>Mengimplementasikan program coaching oleh Asmen dan Manager berbasis KPI BSC yang ditetapkan</t>
  </si>
  <si>
    <t>Mengimplementasikan program coaching oleh Asmen dan Manager berbasis assessment kompetensi</t>
  </si>
  <si>
    <t>Januari - Juni</t>
  </si>
  <si>
    <t>Juli - Desember</t>
  </si>
  <si>
    <t>Temuan Internal Audit/Surveilance</t>
  </si>
  <si>
    <t>Waktu Penutupan Temuan</t>
  </si>
  <si>
    <t>Pengembangan Sistem Informasi Berbasis Digitalisasi</t>
  </si>
  <si>
    <t>Menyusun Job Desc dan SOP sesuai dengan Kode Etik, GCG, Peraturan, dan perundangan yang berlaku</t>
  </si>
  <si>
    <t>Memastikan pelaksanaan kegiatan Departemen sesuai prosedur yang ditetapkan</t>
  </si>
  <si>
    <t>Mengimplementasikan hasil temuan audit sesuai prosedur yang berlaku</t>
  </si>
  <si>
    <t>Menyusun Job Desc dan SOP berbasis K3 dan Lingkungan di Departemen</t>
  </si>
  <si>
    <t>Melakukan sosialisasi APD dan prosedur K3 di Departemen sesuai program HC</t>
  </si>
  <si>
    <t>Membuat Kaizen Strategis yang dapat diikutsertakan WOW Award</t>
  </si>
  <si>
    <t>Maret 2023</t>
  </si>
  <si>
    <t>Inspection Sampling di Gudang Stock Finish Good</t>
  </si>
  <si>
    <t>Pengendalian Kualitas Dengan Self Check QC, Improvement System QC &amp; System Packing</t>
  </si>
  <si>
    <t>Upgrading Dan Otomasi Mesin Uji (Uji Airmate sesuai JIS K6400-4,Impact Test Machine, Arm Chair Test, Tensile Strength)</t>
  </si>
  <si>
    <t>Right First Time System QC dengan Berbasis SCS (Supplier Component Spesification) Improvement System QC (Upgrade Tools Inspection : Colorimeter,Glossmeter dll)</t>
  </si>
  <si>
    <t>Implementasi Dashboard MO (Gagal)</t>
  </si>
  <si>
    <t>Optimalisasi Input Data SAP dengan Provide Data Gagal By HP</t>
  </si>
  <si>
    <t>Waktu Incoming Inspection</t>
  </si>
  <si>
    <t>H+0</t>
  </si>
  <si>
    <t>Pengendalian Kualitas dengan Self Check QC, Improvement QC System Internal Dan Peningkatan Kompetensi Karyawan Produksi QC Melalui Training QC Dan Leadership</t>
  </si>
  <si>
    <t>CUSTOMER
25%</t>
  </si>
  <si>
    <t>INTERNAL PROCESS (IP)
35%</t>
  </si>
  <si>
    <t>Meningkatkan kompetensi dengan pelatihan yang fokus pada human skill dan technical skill</t>
  </si>
  <si>
    <t xml:space="preserve">Meningkatkan program cost efisiensi </t>
  </si>
  <si>
    <t xml:space="preserve">Meningkatkan program cost efisiensi 
</t>
  </si>
  <si>
    <t>Mengembangkan produk yang inovatif dan kompetitif</t>
  </si>
  <si>
    <t>EVALUASI TARGET</t>
  </si>
  <si>
    <t>KETERANGAN</t>
  </si>
  <si>
    <t>BULAN JANUARI 2023</t>
  </si>
  <si>
    <t>95%(Diluar Cuti)</t>
  </si>
  <si>
    <t xml:space="preserve">Reject G2 </t>
  </si>
  <si>
    <t>Max. 1 minggu</t>
  </si>
  <si>
    <t>0 Temuan Patroli 5S</t>
  </si>
  <si>
    <t>Tidak ada Internal Audit</t>
  </si>
  <si>
    <t>-</t>
  </si>
  <si>
    <t>Belum dilakukan</t>
  </si>
  <si>
    <t>Untuk tahun 2023 , belum ada Kaizen yang diikutsertakan pada WOW Award</t>
  </si>
  <si>
    <t>Tidak terjadi kecelakaan kerja di Bagian QC</t>
  </si>
  <si>
    <t>Pengujian selesai max. 1 minggu</t>
  </si>
  <si>
    <t>On Progress</t>
  </si>
  <si>
    <t>Pada bulan Januari 2023, sudah selesai menetapkan Sasaran Mutu K3 dan Lingkungan serta HIRADC Bagian QC</t>
  </si>
  <si>
    <t>Pada bulan desember 2022,sudah selesai membuat Job Desc dan Matrix Competency Bagian QC</t>
  </si>
  <si>
    <t>Pada bulan Januari 2023, ada 1 kali complain sebanyak 4 pcs dari total sales 43.856 unit (0.009%)</t>
  </si>
  <si>
    <t>Tim SAP dan IT Chitose sedang mempersiapkan programnya</t>
  </si>
  <si>
    <t>* 75% dari 22 org personil QC menyampaikan Kaizen                                     * 1 Kaizen telah masuk ke Tim Kaizen (Roda khusus G1 di Assembling Yamato)</t>
  </si>
  <si>
    <t>% Kehadiran (Diluar Cuti)</t>
  </si>
  <si>
    <t>Pada bulan Januari 2023, Inspection Sampling di DC Baros (Roland,KUMI)</t>
  </si>
  <si>
    <t>Paling banyak gagal terbesar di CV.Hinani</t>
  </si>
  <si>
    <t>Hampir semua komponen bisa H+0, hanya untuk komponen mekanik masih H+1, karena harus inspeksi 100%</t>
  </si>
  <si>
    <t>1x</t>
  </si>
  <si>
    <t xml:space="preserve">Tidak ada complain dari Bagian Lain mengenai lolos inspeksi </t>
  </si>
  <si>
    <t xml:space="preserve">Budget Fotocopy QC = Rp.610.000/bln
</t>
  </si>
  <si>
    <t>BULAN FEBRUARI 2023</t>
  </si>
  <si>
    <t>Pada bulan Februari 2023, Inspection Sampling di DC Baros (Paramount)</t>
  </si>
  <si>
    <t>Pada bulan Februari 2023, ada 2 kali complain sebanyak 64 pcs dari total sales 47.955 unit (0.13%)</t>
  </si>
  <si>
    <t xml:space="preserve">98.18% </t>
  </si>
  <si>
    <t>* 75% dari 22 org personil QC menyampaikan Kaizen                                     * 1 Kaizen telah masuk ke Tim Kaizen (Mall Inspeksi Seat Foam Yamato/Cosmo)</t>
  </si>
  <si>
    <t>Evaluasi Job Desc &amp; Matrix Competency Bagian QC</t>
  </si>
  <si>
    <t>Pada bulan Februari 2023, sedang membuat Job Desk dan SOP berbasis K3 dan Lingkungan di Bagian QC</t>
  </si>
  <si>
    <t>BULAN MARET 2023</t>
  </si>
  <si>
    <t>Pada bulan Maret 2023, ada 2 kali complain sebanyak 21 pcs dari total sales 44.576 unit (0.04%)</t>
  </si>
  <si>
    <t>RP 190.350
( 31,2% dari budget )</t>
  </si>
  <si>
    <t>Pada bulan Maret 2023, Inspection Sampling di DC Baros (PUSKESAD)</t>
  </si>
  <si>
    <t>Untuk tahun 2023 , usulan kaizen untuk WOW Award 2023 sedang progress penyusunan proposal</t>
  </si>
  <si>
    <t>* 75% dari 22 org personil QC menyampaikan Kaizen                                     * 2 Kaizen telah masuk ke Tim Kaizen (Perbaikan gagal proses back caesar,perakitan Leg FTC di Konst.SO)</t>
  </si>
  <si>
    <t>Coaching kepada Senior Staff (2 org) dan Junior Staff (1 org)</t>
  </si>
  <si>
    <t>Sudah dilakukan</t>
  </si>
  <si>
    <t>Pada bulan Maret 2023, sedang membuat Job Desk dan SOP berbasis K3 dan Lingkungan di Bagian QC</t>
  </si>
  <si>
    <t>Q1 (JAN-MARET)</t>
  </si>
  <si>
    <t xml:space="preserve">Budget Fotocopy QC = Rp.1.830.000/3 bln
</t>
  </si>
  <si>
    <t>3x</t>
  </si>
  <si>
    <t>Pada bulan Jan-Maret 2023, Inspection Sampling di DC Baros (Roland,KUMI.Paramount)</t>
  </si>
  <si>
    <t>5x</t>
  </si>
  <si>
    <t>* 75% dari 22 org personil QC menyampaikan Kaizen                                     * 4 Kaizen telah masuk ke Tim Kaizen (Perbaikan gagal proses back caesar,perakitan Leg FTC di Konst.SO,Mall Inspeksi Cosmo/Yamato,Roda Gagal G1)</t>
  </si>
  <si>
    <t>Pada bulan Jan-Maret 2023, sedang membuat Job Desk dan SOP berbasis K3 dan Lingkungan di Bagian QC</t>
  </si>
  <si>
    <t>Rp.72.622.206/ 3 Bln                                   (Target 30.000.000/3 Bln)</t>
  </si>
  <si>
    <t>RP 469.500/3 Bln
( 25,6% dari budget )</t>
  </si>
  <si>
    <t>On Progress (75%)</t>
  </si>
  <si>
    <t>On Progress (50%)</t>
  </si>
  <si>
    <t>Bulan April  2023, sampai tahap pengumpulan data komponen besar sebagai bahan prosentase per produk</t>
  </si>
  <si>
    <t>Paling banyak gagal terbesar di CV.Hinani                           Penyebab : Akumulasi data gagal thn 2022                                  Tindakan selanjutnya : QC dan Team Subkon verifikasi ke Hinani dan dilakukan retur gagal thn 2022 harus habis sampai Maret 2023</t>
  </si>
  <si>
    <t>Pada bulan Jan-Maret 2023, ada 5 kali complain sebanyak 89 pcs dari total sales 136.387 unit (0,06%)                                    Penyebab : Hasil cat mudah karat ,karena komponen karat dibersihkan karat kemudian dicat                                      Tindakan selanjutnya : Penekanan SOP , barang karat tidak boleh dicat</t>
  </si>
  <si>
    <r>
      <t xml:space="preserve">1. Job Desc &amp; Matrix 
</t>
    </r>
    <r>
      <rPr>
        <b/>
        <i/>
        <sz val="11"/>
        <rFont val="Calibri"/>
        <family val="2"/>
        <scheme val="minor"/>
      </rPr>
      <t xml:space="preserve">(sudah selesai)
</t>
    </r>
    <r>
      <rPr>
        <sz val="11"/>
        <rFont val="Calibri"/>
        <family val="2"/>
        <scheme val="minor"/>
      </rPr>
      <t>2.</t>
    </r>
    <r>
      <rPr>
        <b/>
        <i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Evaluasi Competency Bagian QC </t>
    </r>
    <r>
      <rPr>
        <b/>
        <i/>
        <sz val="11"/>
        <rFont val="Calibri"/>
        <family val="2"/>
        <scheme val="minor"/>
      </rPr>
      <t>(20%)</t>
    </r>
  </si>
  <si>
    <t>0 temuan</t>
  </si>
  <si>
    <t>Internal Complain</t>
  </si>
  <si>
    <t>BULAN APRIL 2023</t>
  </si>
  <si>
    <t>Prosentase (%)Gagal G2 Subkon</t>
  </si>
  <si>
    <t>Max. 0.5%</t>
  </si>
  <si>
    <t>SCM &amp; QC</t>
  </si>
  <si>
    <t>QC ,HC</t>
  </si>
  <si>
    <t xml:space="preserve">   QC,PRD,R&amp;D,ENG,        PPIC</t>
  </si>
  <si>
    <t>RP 101.000
( 16.55% dari budget )</t>
  </si>
  <si>
    <t>Pada bulan April 2023, Inspection Sampling di DC Baros (Roland Malaysia)</t>
  </si>
  <si>
    <t>Pada bulan April 2023, ada 1 kali complain sebanyak 1 pcs dari total sales 28.271 unit (0,003%)</t>
  </si>
  <si>
    <t>Kaizen strategisnya tetap berjalan, hanya terlambat saat pengumpulan proposal WOW Award</t>
  </si>
  <si>
    <t>Pada bulan April 2023, sedang membuat Job Desk dan SOP berbasis K3 dan Lingkungan di Bagian QC</t>
  </si>
  <si>
    <t>Gagal banyak dari Subkon RCA</t>
  </si>
  <si>
    <t>Gagal G2 dari Subkon RCA saja, CV Hinani dan Rajawali tidak ada gagal G2 dan Hari Kerjanya sedikit hanya 2 minggu</t>
  </si>
  <si>
    <t>* 75% dari 22 org personil QC menyampaikan Kaizen                                     * 1 Kaizen telah masuk ke Tim Kaizen (Pemisahan area dan komponen yang sudah diuji atau belum di area testing)</t>
  </si>
  <si>
    <t>BULAN MEI 2023</t>
  </si>
  <si>
    <t>* 75% dari 22 org personil QC menyampaikan Kaizen                                     * 1 Kaizen telah masuk ke Tim Kaizen (Modifikasi jig inspeksi Bushing Roland/Kawai)</t>
  </si>
  <si>
    <t>Gagal G2 dari Subkon Hinani, Rajawali dan RCA</t>
  </si>
  <si>
    <t>a) Temuan Audit External (SNI Nursing Bed= 0 Temuan) 
b) Temuan Audit Internal = 3 (2 Minor, 1 PP)</t>
  </si>
  <si>
    <t>Pada bulan Mei 2023, Inspection Sampling di DC Baros (Lobby Chair Paramount)</t>
  </si>
  <si>
    <t>Pada bulan Mei 2023, ada 6 kali complain sebanyak 177 pcs dari total sales 99.531 unit (0,17%)</t>
  </si>
  <si>
    <t>Sudah sesuai target</t>
  </si>
  <si>
    <t>On Progress
(Provide data gagal internal via aplikasi HP)</t>
  </si>
  <si>
    <t>Bulan Mei ini, progressnya sampai pada tahap mapping data base per item produk dan warna</t>
  </si>
  <si>
    <t>Gagal dari Subkon Hinani,Rajawali,RCA</t>
  </si>
  <si>
    <t>BULAN JUNI 2023</t>
  </si>
  <si>
    <t>Pada bulan Juni 2023, Inspection Sampling tidak dilakukan ( Request Sales hanya meminta QC cek sampling 1x/6 bln)</t>
  </si>
  <si>
    <t>Pada bulan Juni 2023, ada 8 kali complain sebanyak 124 pcs dari total sales 45.686 unit (0,27%)</t>
  </si>
  <si>
    <t>Bulan Juni ini, progressnya sampai pada tahap mapping data base semua item produk (3000 produk)</t>
  </si>
  <si>
    <t>* 75% dari 22 org personil QC menyampaikan Kaizen                                     * 1 Kaizen telah masuk ke Tim Kaizen (Area G1 dan G2 di QC Incoming)</t>
  </si>
  <si>
    <t>Pre-audit ISO Terintegrasi Tgl. 26 Juni 2023</t>
  </si>
  <si>
    <t>Tidak ada temuan</t>
  </si>
  <si>
    <t>BULAN JULI 2023</t>
  </si>
  <si>
    <t>Intensitas Penggunaan Energi Listrik Turun</t>
  </si>
  <si>
    <t>Intensitas Penggunaan Sumber Energi Fosil Turun</t>
  </si>
  <si>
    <t>Intensitas Penggunaan Air Turun</t>
  </si>
  <si>
    <t>Penggunaan kertas untuk dokumen menurun</t>
  </si>
  <si>
    <t>Pencapaian Target Intensitas Energi</t>
  </si>
  <si>
    <t>Pencapaian Target Intensitas Emisi CO2</t>
  </si>
  <si>
    <t>Pencapaian Target Intensitas Waste Water</t>
  </si>
  <si>
    <t>Pencapaian Target Solid Waste</t>
  </si>
  <si>
    <t>5% dari target intensitas energi ESG (0.012 GJ/pcs)</t>
  </si>
  <si>
    <t>5% dari target intensitas emisi CO2 ESG (0.033 ton CO2/pcs)</t>
  </si>
  <si>
    <t>5% dari target intensitas Waste Water ESG (0.06 m3/pcs)</t>
  </si>
  <si>
    <t>5% dari target intensitas Solid Waste ESG (0.0005 ton/pcs)</t>
  </si>
  <si>
    <t>* 75% dari 22 org personil QC menyampaikan Kaizen                                     * 1 Kaizen telah masuk ke Tim Kaizen (Penempelan Label Keiko Desk)</t>
  </si>
  <si>
    <t>1 Temuan OFI</t>
  </si>
  <si>
    <t>0/Tahun</t>
  </si>
  <si>
    <t>90% dari Budget ( Budget Rp. 610.000/bln )</t>
  </si>
  <si>
    <t>JANUARI</t>
  </si>
  <si>
    <t>FEBRUARI</t>
  </si>
  <si>
    <t>MARET</t>
  </si>
  <si>
    <t>APRIL</t>
  </si>
  <si>
    <t>MEI</t>
  </si>
  <si>
    <t>JUNI</t>
  </si>
  <si>
    <t>REALISASI</t>
  </si>
  <si>
    <t>REALISASI HALF 1</t>
  </si>
  <si>
    <t>EVALUASI HALF 1</t>
  </si>
  <si>
    <t>TIDAK TERCAPAI</t>
  </si>
  <si>
    <t>STATUS</t>
  </si>
  <si>
    <t>TERCAPAI</t>
  </si>
  <si>
    <t>Rp. 875.750
(23.92% dari 3.660.000 )</t>
  </si>
  <si>
    <t xml:space="preserve">5x/6 bln
</t>
  </si>
  <si>
    <t>RP 184.200
( 30.19% dari budget )</t>
  </si>
  <si>
    <t>RP 121.050
( 19.84% dari budget )</t>
  </si>
  <si>
    <t>RP 163.800
( 26,8 % dari budget )</t>
  </si>
  <si>
    <t>RP 115.350
( 18,9% dari budget )</t>
  </si>
  <si>
    <t xml:space="preserve">3 Temuan AMI </t>
  </si>
  <si>
    <t>75%
(7 Kaizen/6 bln)</t>
  </si>
  <si>
    <t>75%
(1 Kaizen)</t>
  </si>
  <si>
    <t>75%
(2 Kaizen)</t>
  </si>
  <si>
    <t>RP 240.750
( 39.46% dari budget )</t>
  </si>
  <si>
    <t>Bulan Juli ini, progressnya sampai pada tahap desain mode edit</t>
  </si>
  <si>
    <t>Tim IT Chitose dalam tahap desain mode edit</t>
  </si>
  <si>
    <t>Bulan Juni ini, progressnya sampai pada tahap collect database sub komponen</t>
  </si>
  <si>
    <t xml:space="preserve">3 Temuan audit mutu internal(2 Minor , 1 PP) </t>
  </si>
  <si>
    <t>Audit ISO Terintegrasi Tgl. 26 Juli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</si>
</sst>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[$Rp-421]#,##0.00"/>
    <numFmt numFmtId="166" formatCode="0.00000"/>
    <numFmt numFmtId="167" formatCode="0.0000"/>
    <numFmt numFmtId="168" formatCode="[$Rp-421]#,##0"/>
    <numFmt numFmtId="169" formatCode="0.0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u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3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1" fillId="0" borderId="0" applyFont="0" applyFill="0" applyBorder="0" applyAlignment="0" applyProtection="0"/>
  </cellStyleXfs>
  <cellXfs count="276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9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7" fillId="0" borderId="12" xfId="0" applyFont="1" applyBorder="1" applyAlignment="1">
      <alignment vertical="center" readingOrder="1"/>
    </xf>
    <xf numFmtId="0" fontId="6" fillId="0" borderId="13" xfId="1" applyFont="1" applyBorder="1" applyAlignment="1">
      <alignment horizontal="left" vertical="center" wrapText="1"/>
    </xf>
    <xf numFmtId="9" fontId="6" fillId="0" borderId="13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 wrapText="1"/>
    </xf>
    <xf numFmtId="0" fontId="8" fillId="0" borderId="13" xfId="1" quotePrefix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8" fillId="0" borderId="13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 readingOrder="1"/>
    </xf>
    <xf numFmtId="9" fontId="8" fillId="0" borderId="13" xfId="1" quotePrefix="1" applyNumberFormat="1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8" fillId="0" borderId="13" xfId="2" applyNumberFormat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0" xfId="1" applyFont="1" applyBorder="1" applyAlignment="1">
      <alignment vertical="center" wrapText="1"/>
    </xf>
    <xf numFmtId="0" fontId="6" fillId="0" borderId="11" xfId="1" applyFont="1" applyBorder="1" applyAlignment="1">
      <alignment horizontal="center" vertical="center" wrapText="1"/>
    </xf>
    <xf numFmtId="17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17" fontId="8" fillId="0" borderId="13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horizontal="left" vertical="center" wrapText="1"/>
    </xf>
    <xf numFmtId="17" fontId="8" fillId="0" borderId="18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vertical="center" wrapText="1"/>
    </xf>
    <xf numFmtId="0" fontId="6" fillId="0" borderId="13" xfId="1" quotePrefix="1" applyFont="1" applyBorder="1" applyAlignment="1">
      <alignment vertical="center" wrapText="1"/>
    </xf>
    <xf numFmtId="0" fontId="6" fillId="0" borderId="10" xfId="1" quotePrefix="1" applyFont="1" applyBorder="1" applyAlignment="1">
      <alignment vertical="center" wrapText="1"/>
    </xf>
    <xf numFmtId="0" fontId="0" fillId="0" borderId="12" xfId="0" quotePrefix="1" applyBorder="1" applyAlignment="1">
      <alignment vertical="center" wrapText="1"/>
    </xf>
    <xf numFmtId="0" fontId="6" fillId="0" borderId="13" xfId="1" applyFont="1" applyBorder="1" applyAlignment="1">
      <alignment vertical="center"/>
    </xf>
    <xf numFmtId="0" fontId="6" fillId="0" borderId="10" xfId="1" applyFont="1" applyBorder="1" applyAlignment="1">
      <alignment horizontal="left" vertical="center" wrapText="1"/>
    </xf>
    <xf numFmtId="164" fontId="8" fillId="0" borderId="10" xfId="0" applyNumberFormat="1" applyFont="1" applyBorder="1" applyAlignment="1">
      <alignment horizontal="center" vertical="center"/>
    </xf>
    <xf numFmtId="9" fontId="8" fillId="0" borderId="12" xfId="0" applyNumberFormat="1" applyFont="1" applyBorder="1" applyAlignment="1">
      <alignment horizontal="center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0" fontId="6" fillId="0" borderId="14" xfId="1" quotePrefix="1" applyFont="1" applyBorder="1" applyAlignment="1">
      <alignment horizontal="left" vertical="center" wrapText="1"/>
    </xf>
    <xf numFmtId="0" fontId="6" fillId="0" borderId="13" xfId="1" quotePrefix="1" applyFont="1" applyBorder="1" applyAlignment="1">
      <alignment horizontal="left" vertical="center" wrapText="1"/>
    </xf>
    <xf numFmtId="0" fontId="4" fillId="0" borderId="0" xfId="1" applyAlignment="1">
      <alignment horizontal="center" vertical="center"/>
    </xf>
    <xf numFmtId="9" fontId="6" fillId="0" borderId="13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0" fillId="0" borderId="12" xfId="0" quotePrefix="1" applyNumberFormat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9" fontId="0" fillId="0" borderId="0" xfId="0" applyNumberFormat="1" applyAlignment="1">
      <alignment horizontal="center"/>
    </xf>
    <xf numFmtId="0" fontId="6" fillId="0" borderId="12" xfId="1" quotePrefix="1" applyFont="1" applyBorder="1" applyAlignment="1">
      <alignment vertical="center"/>
    </xf>
    <xf numFmtId="9" fontId="1" fillId="0" borderId="10" xfId="1" applyNumberFormat="1" applyFont="1" applyBorder="1" applyAlignment="1">
      <alignment horizontal="center" vertical="center" wrapText="1"/>
    </xf>
    <xf numFmtId="9" fontId="1" fillId="0" borderId="13" xfId="1" quotePrefix="1" applyNumberFormat="1" applyFont="1" applyBorder="1" applyAlignment="1">
      <alignment horizontal="center" vertical="center" wrapText="1"/>
    </xf>
    <xf numFmtId="9" fontId="6" fillId="0" borderId="13" xfId="1" quotePrefix="1" applyNumberFormat="1" applyFont="1" applyBorder="1" applyAlignment="1">
      <alignment horizontal="center" vertical="center" wrapText="1"/>
    </xf>
    <xf numFmtId="9" fontId="6" fillId="0" borderId="12" xfId="1" quotePrefix="1" applyNumberFormat="1" applyFont="1" applyBorder="1" applyAlignment="1">
      <alignment horizontal="center" vertical="center" wrapText="1"/>
    </xf>
    <xf numFmtId="9" fontId="1" fillId="0" borderId="13" xfId="1" applyNumberFormat="1" applyFont="1" applyBorder="1" applyAlignment="1">
      <alignment horizontal="center" vertical="center" wrapText="1"/>
    </xf>
    <xf numFmtId="0" fontId="1" fillId="0" borderId="13" xfId="1" quotePrefix="1" applyFont="1" applyBorder="1" applyAlignment="1">
      <alignment horizontal="left" vertical="center" wrapText="1"/>
    </xf>
    <xf numFmtId="9" fontId="6" fillId="0" borderId="10" xfId="1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 readingOrder="1"/>
    </xf>
    <xf numFmtId="9" fontId="8" fillId="0" borderId="13" xfId="1" applyNumberFormat="1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 readingOrder="1"/>
    </xf>
    <xf numFmtId="0" fontId="6" fillId="0" borderId="18" xfId="1" quotePrefix="1" applyFont="1" applyBorder="1" applyAlignment="1">
      <alignment horizontal="left" vertical="center" wrapText="1"/>
    </xf>
    <xf numFmtId="9" fontId="6" fillId="0" borderId="18" xfId="1" quotePrefix="1" applyNumberFormat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9" fontId="6" fillId="0" borderId="14" xfId="1" quotePrefix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center" vertical="center"/>
    </xf>
    <xf numFmtId="0" fontId="0" fillId="0" borderId="13" xfId="0" quotePrefix="1" applyBorder="1" applyAlignment="1">
      <alignment vertical="center" wrapText="1"/>
    </xf>
    <xf numFmtId="0" fontId="8" fillId="4" borderId="12" xfId="2" applyNumberFormat="1" applyFont="1" applyFill="1" applyBorder="1" applyAlignment="1">
      <alignment horizontal="center" vertical="center"/>
    </xf>
    <xf numFmtId="0" fontId="8" fillId="4" borderId="12" xfId="2" applyNumberFormat="1" applyFont="1" applyFill="1" applyBorder="1" applyAlignment="1">
      <alignment horizontal="left" vertical="center"/>
    </xf>
    <xf numFmtId="0" fontId="8" fillId="4" borderId="13" xfId="1" applyFont="1" applyFill="1" applyBorder="1" applyAlignment="1">
      <alignment horizontal="center" vertical="center" wrapText="1"/>
    </xf>
    <xf numFmtId="17" fontId="8" fillId="4" borderId="12" xfId="0" quotePrefix="1" applyNumberFormat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165" fontId="8" fillId="5" borderId="10" xfId="1" applyNumberFormat="1" applyFont="1" applyFill="1" applyBorder="1" applyAlignment="1">
      <alignment horizontal="center" vertical="center" wrapText="1"/>
    </xf>
    <xf numFmtId="0" fontId="8" fillId="4" borderId="10" xfId="1" quotePrefix="1" applyFont="1" applyFill="1" applyBorder="1" applyAlignment="1">
      <alignment horizontal="center" vertical="center" wrapText="1"/>
    </xf>
    <xf numFmtId="0" fontId="8" fillId="4" borderId="12" xfId="2" applyNumberFormat="1" applyFont="1" applyFill="1" applyBorder="1" applyAlignment="1">
      <alignment horizontal="left" vertical="center" wrapText="1"/>
    </xf>
    <xf numFmtId="9" fontId="8" fillId="4" borderId="13" xfId="0" applyNumberFormat="1" applyFont="1" applyFill="1" applyBorder="1" applyAlignment="1">
      <alignment horizontal="center" vertical="center" wrapText="1"/>
    </xf>
    <xf numFmtId="17" fontId="13" fillId="0" borderId="13" xfId="0" applyNumberFormat="1" applyFont="1" applyBorder="1" applyAlignment="1">
      <alignment horizontal="center" vertical="center" wrapText="1"/>
    </xf>
    <xf numFmtId="9" fontId="8" fillId="4" borderId="13" xfId="0" applyNumberFormat="1" applyFont="1" applyFill="1" applyBorder="1" applyAlignment="1">
      <alignment horizontal="left" vertical="center" wrapText="1"/>
    </xf>
    <xf numFmtId="0" fontId="8" fillId="5" borderId="10" xfId="1" applyFont="1" applyFill="1" applyBorder="1" applyAlignment="1">
      <alignment horizontal="center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2" xfId="0" quotePrefix="1" applyNumberFormat="1" applyFont="1" applyFill="1" applyBorder="1" applyAlignment="1">
      <alignment horizontal="center" vertical="center" wrapText="1"/>
    </xf>
    <xf numFmtId="19" fontId="13" fillId="0" borderId="13" xfId="0" applyNumberFormat="1" applyFont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9" fontId="6" fillId="4" borderId="13" xfId="1" applyNumberFormat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9" fontId="8" fillId="4" borderId="12" xfId="0" applyNumberFormat="1" applyFont="1" applyFill="1" applyBorder="1" applyAlignment="1">
      <alignment horizontal="center" vertical="center" wrapText="1"/>
    </xf>
    <xf numFmtId="9" fontId="8" fillId="6" borderId="10" xfId="0" applyNumberFormat="1" applyFont="1" applyFill="1" applyBorder="1" applyAlignment="1">
      <alignment horizontal="center" vertical="center" wrapText="1"/>
    </xf>
    <xf numFmtId="9" fontId="8" fillId="4" borderId="14" xfId="0" applyNumberFormat="1" applyFont="1" applyFill="1" applyBorder="1" applyAlignment="1">
      <alignment horizontal="center" vertical="center" wrapText="1"/>
    </xf>
    <xf numFmtId="10" fontId="8" fillId="4" borderId="10" xfId="0" applyNumberFormat="1" applyFont="1" applyFill="1" applyBorder="1" applyAlignment="1">
      <alignment horizontal="center" vertical="center"/>
    </xf>
    <xf numFmtId="0" fontId="8" fillId="4" borderId="13" xfId="2" applyNumberFormat="1" applyFont="1" applyFill="1" applyBorder="1" applyAlignment="1">
      <alignment horizontal="left" vertical="center" wrapText="1"/>
    </xf>
    <xf numFmtId="0" fontId="8" fillId="6" borderId="13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left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19" fontId="8" fillId="0" borderId="13" xfId="0" applyNumberFormat="1" applyFont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left" vertical="center" wrapText="1"/>
    </xf>
    <xf numFmtId="0" fontId="5" fillId="2" borderId="10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left" vertical="center" readingOrder="1"/>
    </xf>
    <xf numFmtId="0" fontId="5" fillId="2" borderId="32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10" fontId="8" fillId="5" borderId="10" xfId="2" applyNumberFormat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10" fontId="8" fillId="4" borderId="10" xfId="2" applyNumberFormat="1" applyFont="1" applyFill="1" applyBorder="1" applyAlignment="1">
      <alignment horizontal="center" vertical="center" wrapText="1"/>
    </xf>
    <xf numFmtId="165" fontId="8" fillId="4" borderId="10" xfId="1" applyNumberFormat="1" applyFont="1" applyFill="1" applyBorder="1" applyAlignment="1">
      <alignment horizontal="center" vertical="center" wrapText="1"/>
    </xf>
    <xf numFmtId="17" fontId="8" fillId="4" borderId="13" xfId="0" applyNumberFormat="1" applyFont="1" applyFill="1" applyBorder="1" applyAlignment="1">
      <alignment horizontal="center" vertical="center" wrapText="1"/>
    </xf>
    <xf numFmtId="0" fontId="8" fillId="5" borderId="13" xfId="1" applyFont="1" applyFill="1" applyBorder="1" applyAlignment="1">
      <alignment horizontal="center" vertical="center" wrapText="1"/>
    </xf>
    <xf numFmtId="17" fontId="8" fillId="4" borderId="13" xfId="0" applyNumberFormat="1" applyFont="1" applyFill="1" applyBorder="1" applyAlignment="1">
      <alignment horizontal="left" vertical="center" wrapText="1"/>
    </xf>
    <xf numFmtId="164" fontId="8" fillId="4" borderId="14" xfId="0" applyNumberFormat="1" applyFont="1" applyFill="1" applyBorder="1" applyAlignment="1">
      <alignment horizontal="center" vertical="center"/>
    </xf>
    <xf numFmtId="0" fontId="8" fillId="4" borderId="12" xfId="1" quotePrefix="1" applyFont="1" applyFill="1" applyBorder="1" applyAlignment="1">
      <alignment horizontal="center" vertical="center" wrapText="1"/>
    </xf>
    <xf numFmtId="0" fontId="8" fillId="4" borderId="14" xfId="1" quotePrefix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8" fillId="4" borderId="12" xfId="1" applyFont="1" applyFill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8" fillId="0" borderId="12" xfId="2" applyNumberFormat="1" applyFont="1" applyFill="1" applyBorder="1" applyAlignment="1">
      <alignment horizontal="center" vertical="center" wrapText="1"/>
    </xf>
    <xf numFmtId="166" fontId="8" fillId="4" borderId="12" xfId="2" applyNumberFormat="1" applyFont="1" applyFill="1" applyBorder="1" applyAlignment="1">
      <alignment horizontal="center" vertical="center"/>
    </xf>
    <xf numFmtId="10" fontId="8" fillId="5" borderId="13" xfId="1" applyNumberFormat="1" applyFont="1" applyFill="1" applyBorder="1" applyAlignment="1">
      <alignment horizontal="center" vertical="center" wrapText="1"/>
    </xf>
    <xf numFmtId="167" fontId="8" fillId="4" borderId="12" xfId="2" applyNumberFormat="1" applyFont="1" applyFill="1" applyBorder="1" applyAlignment="1">
      <alignment horizontal="center" vertical="center"/>
    </xf>
    <xf numFmtId="1" fontId="8" fillId="4" borderId="12" xfId="2" applyNumberFormat="1" applyFont="1" applyFill="1" applyBorder="1" applyAlignment="1">
      <alignment horizontal="center" vertical="center"/>
    </xf>
    <xf numFmtId="165" fontId="15" fillId="5" borderId="14" xfId="1" applyNumberFormat="1" applyFont="1" applyFill="1" applyBorder="1" applyAlignment="1">
      <alignment horizontal="center" vertical="center" wrapText="1"/>
    </xf>
    <xf numFmtId="10" fontId="8" fillId="4" borderId="13" xfId="2" applyNumberFormat="1" applyFont="1" applyFill="1" applyBorder="1" applyAlignment="1">
      <alignment horizontal="center" vertical="center" wrapText="1"/>
    </xf>
    <xf numFmtId="168" fontId="8" fillId="5" borderId="10" xfId="1" applyNumberFormat="1" applyFont="1" applyFill="1" applyBorder="1" applyAlignment="1">
      <alignment horizontal="center" vertical="center" wrapText="1"/>
    </xf>
    <xf numFmtId="168" fontId="8" fillId="4" borderId="10" xfId="1" applyNumberFormat="1" applyFont="1" applyFill="1" applyBorder="1" applyAlignment="1">
      <alignment horizontal="center" vertical="center" wrapText="1"/>
    </xf>
    <xf numFmtId="169" fontId="6" fillId="4" borderId="13" xfId="1" applyNumberFormat="1" applyFont="1" applyFill="1" applyBorder="1" applyAlignment="1">
      <alignment horizontal="center" vertical="center" wrapText="1"/>
    </xf>
    <xf numFmtId="0" fontId="8" fillId="4" borderId="13" xfId="2" applyNumberFormat="1" applyFont="1" applyFill="1" applyBorder="1" applyAlignment="1">
      <alignment horizontal="center" vertical="center" wrapText="1"/>
    </xf>
    <xf numFmtId="17" fontId="8" fillId="5" borderId="13" xfId="0" applyNumberFormat="1" applyFont="1" applyFill="1" applyBorder="1" applyAlignment="1">
      <alignment horizontal="center" vertical="center" wrapText="1"/>
    </xf>
    <xf numFmtId="17" fontId="8" fillId="5" borderId="13" xfId="0" applyNumberFormat="1" applyFont="1" applyFill="1" applyBorder="1" applyAlignment="1">
      <alignment horizontal="left" vertical="center" wrapText="1"/>
    </xf>
    <xf numFmtId="17" fontId="15" fillId="5" borderId="13" xfId="0" applyNumberFormat="1" applyFont="1" applyFill="1" applyBorder="1" applyAlignment="1">
      <alignment horizontal="center" vertical="center" wrapText="1"/>
    </xf>
    <xf numFmtId="168" fontId="8" fillId="5" borderId="14" xfId="1" applyNumberFormat="1" applyFont="1" applyFill="1" applyBorder="1" applyAlignment="1">
      <alignment horizontal="center" vertical="center" wrapText="1"/>
    </xf>
    <xf numFmtId="0" fontId="8" fillId="4" borderId="13" xfId="2" applyNumberFormat="1" applyFont="1" applyFill="1" applyBorder="1" applyAlignment="1">
      <alignment vertical="center" wrapText="1"/>
    </xf>
    <xf numFmtId="10" fontId="8" fillId="5" borderId="10" xfId="0" applyNumberFormat="1" applyFont="1" applyFill="1" applyBorder="1" applyAlignment="1">
      <alignment horizontal="center" vertical="center"/>
    </xf>
    <xf numFmtId="164" fontId="8" fillId="5" borderId="10" xfId="0" applyNumberFormat="1" applyFont="1" applyFill="1" applyBorder="1" applyAlignment="1">
      <alignment horizontal="center" vertical="center"/>
    </xf>
    <xf numFmtId="0" fontId="5" fillId="7" borderId="13" xfId="1" applyFont="1" applyFill="1" applyBorder="1" applyAlignment="1">
      <alignment horizontal="center" vertical="center" wrapText="1"/>
    </xf>
    <xf numFmtId="0" fontId="5" fillId="7" borderId="10" xfId="1" applyFont="1" applyFill="1" applyBorder="1" applyAlignment="1">
      <alignment horizontal="center" vertical="center" wrapText="1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9" fontId="8" fillId="4" borderId="12" xfId="0" applyNumberFormat="1" applyFont="1" applyFill="1" applyBorder="1" applyAlignment="1">
      <alignment horizontal="center" vertical="center" wrapText="1"/>
    </xf>
    <xf numFmtId="9" fontId="8" fillId="4" borderId="10" xfId="0" applyNumberFormat="1" applyFont="1" applyFill="1" applyBorder="1" applyAlignment="1">
      <alignment horizontal="center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5" fillId="2" borderId="34" xfId="1" applyFont="1" applyFill="1" applyBorder="1" applyAlignment="1">
      <alignment horizontal="center" vertical="center" wrapText="1"/>
    </xf>
    <xf numFmtId="0" fontId="5" fillId="2" borderId="35" xfId="1" applyFont="1" applyFill="1" applyBorder="1" applyAlignment="1">
      <alignment horizontal="center" vertical="center" wrapText="1"/>
    </xf>
    <xf numFmtId="0" fontId="5" fillId="7" borderId="33" xfId="1" applyFont="1" applyFill="1" applyBorder="1" applyAlignment="1">
      <alignment horizontal="center" vertical="center" wrapText="1"/>
    </xf>
    <xf numFmtId="0" fontId="5" fillId="7" borderId="34" xfId="1" applyFont="1" applyFill="1" applyBorder="1" applyAlignment="1">
      <alignment horizontal="center" vertical="center" wrapText="1"/>
    </xf>
    <xf numFmtId="0" fontId="8" fillId="4" borderId="12" xfId="1" quotePrefix="1" applyFont="1" applyFill="1" applyBorder="1" applyAlignment="1">
      <alignment horizontal="center" vertical="center" wrapText="1"/>
    </xf>
    <xf numFmtId="0" fontId="8" fillId="4" borderId="10" xfId="1" quotePrefix="1" applyFont="1" applyFill="1" applyBorder="1" applyAlignment="1">
      <alignment horizontal="center" vertical="center" wrapText="1"/>
    </xf>
    <xf numFmtId="10" fontId="8" fillId="4" borderId="12" xfId="0" applyNumberFormat="1" applyFont="1" applyFill="1" applyBorder="1" applyAlignment="1">
      <alignment horizontal="center" vertical="center"/>
    </xf>
    <xf numFmtId="10" fontId="8" fillId="4" borderId="10" xfId="0" applyNumberFormat="1" applyFont="1" applyFill="1" applyBorder="1" applyAlignment="1">
      <alignment horizontal="center" vertical="center"/>
    </xf>
    <xf numFmtId="164" fontId="8" fillId="4" borderId="12" xfId="0" applyNumberFormat="1" applyFont="1" applyFill="1" applyBorder="1" applyAlignment="1">
      <alignment horizontal="center" vertical="center"/>
    </xf>
    <xf numFmtId="164" fontId="8" fillId="4" borderId="10" xfId="0" applyNumberFormat="1" applyFont="1" applyFill="1" applyBorder="1" applyAlignment="1">
      <alignment horizontal="center" vertical="center"/>
    </xf>
    <xf numFmtId="0" fontId="15" fillId="5" borderId="12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horizontal="center" vertical="center" wrapText="1"/>
    </xf>
    <xf numFmtId="0" fontId="15" fillId="5" borderId="10" xfId="1" applyFont="1" applyFill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0" fontId="8" fillId="4" borderId="12" xfId="1" applyFont="1" applyFill="1" applyBorder="1" applyAlignment="1">
      <alignment horizontal="center" vertical="center" wrapText="1"/>
    </xf>
    <xf numFmtId="0" fontId="8" fillId="4" borderId="14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8" fillId="5" borderId="12" xfId="1" applyFont="1" applyFill="1" applyBorder="1" applyAlignment="1">
      <alignment horizontal="center" vertical="center" wrapText="1"/>
    </xf>
    <xf numFmtId="0" fontId="8" fillId="5" borderId="14" xfId="1" applyFont="1" applyFill="1" applyBorder="1" applyAlignment="1">
      <alignment horizontal="center" vertical="center" wrapText="1"/>
    </xf>
    <xf numFmtId="0" fontId="8" fillId="5" borderId="10" xfId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 readingOrder="1"/>
    </xf>
    <xf numFmtId="10" fontId="8" fillId="4" borderId="14" xfId="0" applyNumberFormat="1" applyFont="1" applyFill="1" applyBorder="1" applyAlignment="1">
      <alignment horizontal="center"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2" xfId="0" quotePrefix="1" applyFont="1" applyBorder="1" applyAlignment="1">
      <alignment horizontal="left" vertical="center" wrapText="1"/>
    </xf>
    <xf numFmtId="0" fontId="8" fillId="0" borderId="10" xfId="0" quotePrefix="1" applyFont="1" applyBorder="1" applyAlignment="1">
      <alignment horizontal="left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4" xfId="1" quotePrefix="1" applyFont="1" applyBorder="1" applyAlignment="1">
      <alignment horizontal="left" vertical="center" wrapText="1"/>
    </xf>
    <xf numFmtId="0" fontId="6" fillId="0" borderId="10" xfId="1" quotePrefix="1" applyFont="1" applyBorder="1" applyAlignment="1">
      <alignment horizontal="left" vertical="center" wrapText="1"/>
    </xf>
    <xf numFmtId="9" fontId="1" fillId="0" borderId="12" xfId="1" quotePrefix="1" applyNumberFormat="1" applyFont="1" applyBorder="1" applyAlignment="1">
      <alignment horizontal="center" vertical="center" wrapText="1"/>
    </xf>
    <xf numFmtId="9" fontId="1" fillId="0" borderId="10" xfId="1" quotePrefix="1" applyNumberFormat="1" applyFont="1" applyBorder="1" applyAlignment="1">
      <alignment horizontal="center" vertical="center" wrapText="1"/>
    </xf>
    <xf numFmtId="164" fontId="8" fillId="4" borderId="14" xfId="0" applyNumberFormat="1" applyFont="1" applyFill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8" fillId="4" borderId="14" xfId="1" quotePrefix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 readingOrder="1"/>
    </xf>
    <xf numFmtId="0" fontId="7" fillId="0" borderId="14" xfId="0" applyFont="1" applyBorder="1" applyAlignment="1">
      <alignment horizontal="left" vertical="center" wrapText="1" readingOrder="1"/>
    </xf>
    <xf numFmtId="0" fontId="7" fillId="0" borderId="10" xfId="0" applyFont="1" applyBorder="1" applyAlignment="1">
      <alignment horizontal="left" vertical="center" wrapText="1" readingOrder="1"/>
    </xf>
    <xf numFmtId="9" fontId="8" fillId="0" borderId="12" xfId="1" applyNumberFormat="1" applyFont="1" applyBorder="1" applyAlignment="1">
      <alignment horizontal="center" vertical="center" wrapText="1"/>
    </xf>
    <xf numFmtId="9" fontId="8" fillId="0" borderId="10" xfId="1" applyNumberFormat="1" applyFont="1" applyBorder="1" applyAlignment="1">
      <alignment horizontal="center" vertical="center" wrapText="1"/>
    </xf>
    <xf numFmtId="9" fontId="8" fillId="0" borderId="14" xfId="1" applyNumberFormat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readingOrder="1"/>
    </xf>
    <xf numFmtId="0" fontId="7" fillId="0" borderId="10" xfId="0" applyFont="1" applyBorder="1" applyAlignment="1">
      <alignment horizontal="left" vertical="center" readingOrder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12" xfId="1" quotePrefix="1" applyFont="1" applyBorder="1" applyAlignment="1">
      <alignment horizontal="left" vertical="center" wrapText="1"/>
    </xf>
    <xf numFmtId="0" fontId="8" fillId="0" borderId="12" xfId="1" quotePrefix="1" applyFont="1" applyBorder="1" applyAlignment="1">
      <alignment horizontal="center" vertical="center" wrapText="1"/>
    </xf>
    <xf numFmtId="0" fontId="8" fillId="0" borderId="10" xfId="1" quotePrefix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left" vertical="center" wrapText="1"/>
    </xf>
    <xf numFmtId="9" fontId="6" fillId="0" borderId="12" xfId="1" applyNumberFormat="1" applyFont="1" applyBorder="1" applyAlignment="1">
      <alignment horizontal="center" vertical="center" wrapText="1"/>
    </xf>
    <xf numFmtId="9" fontId="6" fillId="0" borderId="10" xfId="1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0" fontId="8" fillId="0" borderId="14" xfId="0" quotePrefix="1" applyFont="1" applyBorder="1" applyAlignment="1">
      <alignment horizontal="left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0" fontId="8" fillId="0" borderId="12" xfId="0" quotePrefix="1" applyFont="1" applyBorder="1" applyAlignment="1">
      <alignment horizontal="center" vertical="center" wrapText="1"/>
    </xf>
    <xf numFmtId="0" fontId="8" fillId="0" borderId="10" xfId="0" quotePrefix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7" fillId="0" borderId="13" xfId="0" applyFont="1" applyBorder="1" applyAlignment="1">
      <alignment vertical="center" readingOrder="1"/>
    </xf>
    <xf numFmtId="0" fontId="6" fillId="0" borderId="20" xfId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 readingOrder="1"/>
    </xf>
    <xf numFmtId="0" fontId="6" fillId="0" borderId="12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 readingOrder="1"/>
    </xf>
    <xf numFmtId="0" fontId="6" fillId="0" borderId="24" xfId="1" applyFont="1" applyBorder="1" applyAlignment="1">
      <alignment horizontal="left" vertical="center" wrapText="1"/>
    </xf>
    <xf numFmtId="17" fontId="8" fillId="0" borderId="12" xfId="0" quotePrefix="1" applyNumberFormat="1" applyFont="1" applyBorder="1" applyAlignment="1">
      <alignment horizontal="center" vertical="center" wrapText="1"/>
    </xf>
    <xf numFmtId="17" fontId="8" fillId="0" borderId="24" xfId="0" quotePrefix="1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6" fillId="0" borderId="26" xfId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3">
    <cellStyle name="Excel Built-in Normal" xfId="1" xr:uid="{00000000-0005-0000-0000-000000000000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CC"/>
      <color rgb="FF66FFFF"/>
      <color rgb="FFFF99FF"/>
      <color rgb="FFFFFF99"/>
      <color rgb="FF66CCFF"/>
      <color rgb="FFFF7C80"/>
      <color rgb="FF00CCFF"/>
      <color rgb="FF3E6FF8"/>
      <color rgb="FF2B0B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0</xdr:row>
      <xdr:rowOff>38100</xdr:rowOff>
    </xdr:from>
    <xdr:to>
      <xdr:col>1</xdr:col>
      <xdr:colOff>400050</xdr:colOff>
      <xdr:row>1</xdr:row>
      <xdr:rowOff>180975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949" y="38100"/>
          <a:ext cx="342901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45719</xdr:colOff>
      <xdr:row>0</xdr:row>
      <xdr:rowOff>99060</xdr:rowOff>
    </xdr:from>
    <xdr:to>
      <xdr:col>25</xdr:col>
      <xdr:colOff>1402080</xdr:colOff>
      <xdr:row>1</xdr:row>
      <xdr:rowOff>342900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A82DBAFA-4804-C5BA-EDFF-AF5B96CF3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6459" y="99060"/>
          <a:ext cx="1356361" cy="6858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</xdr:colOff>
      <xdr:row>0</xdr:row>
      <xdr:rowOff>83820</xdr:rowOff>
    </xdr:from>
    <xdr:to>
      <xdr:col>5</xdr:col>
      <xdr:colOff>1278214</xdr:colOff>
      <xdr:row>1</xdr:row>
      <xdr:rowOff>335280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4A249B94-A4CA-CDCD-2354-60C297CED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3640" y="83820"/>
          <a:ext cx="1217254" cy="6934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2"/>
  <sheetViews>
    <sheetView tabSelected="1" topLeftCell="B1" zoomScaleNormal="100" workbookViewId="0">
      <pane xSplit="4" ySplit="5" topLeftCell="Y6" activePane="bottomRight" state="frozen"/>
      <selection activeCell="B1" sqref="B1"/>
      <selection pane="topRight" activeCell="F1" sqref="F1"/>
      <selection pane="bottomLeft" activeCell="B6" sqref="B6"/>
      <selection pane="bottomRight" activeCell="AB1" sqref="AB1"/>
    </sheetView>
  </sheetViews>
  <sheetFormatPr defaultRowHeight="14.4" x14ac:dyDescent="0.3"/>
  <cols>
    <col min="1" max="1" width="16" customWidth="1"/>
    <col min="2" max="2" width="18" hidden="1" customWidth="1"/>
    <col min="3" max="3" width="39" hidden="1" customWidth="1"/>
    <col min="4" max="4" width="44.88671875" customWidth="1"/>
    <col min="5" max="5" width="15.109375" style="44" hidden="1" customWidth="1"/>
    <col min="6" max="6" width="18" customWidth="1"/>
    <col min="7" max="7" width="13.88671875" customWidth="1"/>
    <col min="8" max="8" width="36.6640625" hidden="1" customWidth="1"/>
    <col min="9" max="9" width="13.44140625" customWidth="1"/>
    <col min="10" max="10" width="30.88671875" hidden="1" customWidth="1"/>
    <col min="11" max="11" width="14.5546875" customWidth="1"/>
    <col min="12" max="14" width="30" hidden="1" customWidth="1"/>
    <col min="15" max="15" width="12.6640625" customWidth="1"/>
    <col min="16" max="16" width="30" hidden="1" customWidth="1"/>
    <col min="17" max="17" width="13.5546875" customWidth="1"/>
    <col min="18" max="18" width="30" hidden="1" customWidth="1"/>
    <col min="19" max="19" width="12.5546875" customWidth="1"/>
    <col min="20" max="20" width="36.33203125" hidden="1" customWidth="1"/>
    <col min="21" max="21" width="13.6640625" customWidth="1"/>
    <col min="22" max="22" width="16.109375" customWidth="1"/>
    <col min="23" max="23" width="21.44140625" customWidth="1"/>
    <col min="24" max="24" width="19.33203125" customWidth="1"/>
    <col min="25" max="25" width="78.44140625" customWidth="1"/>
    <col min="26" max="26" width="21.6640625" customWidth="1"/>
  </cols>
  <sheetData>
    <row r="1" spans="1:26" ht="34.950000000000003" customHeight="1" thickTop="1" x14ac:dyDescent="0.3">
      <c r="A1" s="212" t="s">
        <v>35</v>
      </c>
      <c r="B1" s="214" t="s">
        <v>92</v>
      </c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198"/>
    </row>
    <row r="2" spans="1:26" ht="34.950000000000003" customHeight="1" thickBot="1" x14ac:dyDescent="0.35">
      <c r="A2" s="213"/>
      <c r="B2" s="216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199"/>
    </row>
    <row r="3" spans="1:26" ht="15.6" thickTop="1" thickBot="1" x14ac:dyDescent="0.35">
      <c r="A3" s="1"/>
      <c r="B3" s="2"/>
      <c r="C3" s="2"/>
      <c r="D3" s="1"/>
      <c r="E3" s="4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2"/>
      <c r="Z3" s="1"/>
    </row>
    <row r="4" spans="1:26" ht="15.75" customHeight="1" thickTop="1" x14ac:dyDescent="0.3">
      <c r="A4" s="200" t="s">
        <v>0</v>
      </c>
      <c r="B4" s="202" t="s">
        <v>1</v>
      </c>
      <c r="C4" s="203"/>
      <c r="D4" s="206" t="s">
        <v>2</v>
      </c>
      <c r="E4" s="206" t="s">
        <v>97</v>
      </c>
      <c r="F4" s="208" t="s">
        <v>3</v>
      </c>
      <c r="G4" s="148" t="s">
        <v>278</v>
      </c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50"/>
      <c r="T4" s="66" t="s">
        <v>165</v>
      </c>
      <c r="U4" s="151" t="s">
        <v>279</v>
      </c>
      <c r="V4" s="152"/>
      <c r="W4" s="66" t="s">
        <v>164</v>
      </c>
      <c r="X4" s="66" t="s">
        <v>165</v>
      </c>
      <c r="Y4" s="208" t="s">
        <v>4</v>
      </c>
      <c r="Z4" s="210" t="s">
        <v>5</v>
      </c>
    </row>
    <row r="5" spans="1:26" ht="16.5" customHeight="1" x14ac:dyDescent="0.3">
      <c r="A5" s="201"/>
      <c r="B5" s="204"/>
      <c r="C5" s="205"/>
      <c r="D5" s="207"/>
      <c r="E5" s="207"/>
      <c r="F5" s="209"/>
      <c r="G5" s="68" t="s">
        <v>271</v>
      </c>
      <c r="H5" s="68" t="s">
        <v>166</v>
      </c>
      <c r="I5" s="68" t="s">
        <v>272</v>
      </c>
      <c r="J5" s="68" t="s">
        <v>190</v>
      </c>
      <c r="K5" s="68" t="s">
        <v>273</v>
      </c>
      <c r="L5" s="68" t="s">
        <v>197</v>
      </c>
      <c r="M5" s="68" t="s">
        <v>206</v>
      </c>
      <c r="N5" s="68" t="s">
        <v>206</v>
      </c>
      <c r="O5" s="68" t="s">
        <v>274</v>
      </c>
      <c r="P5" s="68" t="s">
        <v>223</v>
      </c>
      <c r="Q5" s="68" t="s">
        <v>275</v>
      </c>
      <c r="R5" s="68" t="s">
        <v>237</v>
      </c>
      <c r="S5" s="68" t="s">
        <v>276</v>
      </c>
      <c r="T5" s="68" t="s">
        <v>247</v>
      </c>
      <c r="U5" s="142" t="s">
        <v>277</v>
      </c>
      <c r="V5" s="142" t="s">
        <v>281</v>
      </c>
      <c r="W5" s="68" t="s">
        <v>254</v>
      </c>
      <c r="X5" s="68" t="s">
        <v>254</v>
      </c>
      <c r="Y5" s="209"/>
      <c r="Z5" s="211"/>
    </row>
    <row r="6" spans="1:26" ht="16.5" customHeight="1" x14ac:dyDescent="0.3">
      <c r="A6" s="104"/>
      <c r="B6" s="107"/>
      <c r="C6" s="108"/>
      <c r="D6" s="101"/>
      <c r="E6" s="101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43"/>
      <c r="V6" s="143"/>
      <c r="W6" s="102"/>
      <c r="X6" s="102"/>
      <c r="Y6" s="105"/>
      <c r="Z6" s="103"/>
    </row>
    <row r="7" spans="1:26" ht="131.25" customHeight="1" x14ac:dyDescent="0.3">
      <c r="A7" s="166" t="s">
        <v>114</v>
      </c>
      <c r="B7" s="231" t="s">
        <v>7</v>
      </c>
      <c r="C7" s="233" t="s">
        <v>161</v>
      </c>
      <c r="D7" s="23" t="s">
        <v>106</v>
      </c>
      <c r="E7" s="64">
        <v>0.1</v>
      </c>
      <c r="F7" s="65" t="s">
        <v>115</v>
      </c>
      <c r="G7" s="131">
        <v>19978309</v>
      </c>
      <c r="H7" s="82" t="s">
        <v>185</v>
      </c>
      <c r="I7" s="131">
        <v>29908419</v>
      </c>
      <c r="J7" s="82" t="s">
        <v>185</v>
      </c>
      <c r="K7" s="131">
        <v>22735478</v>
      </c>
      <c r="L7" s="82" t="s">
        <v>185</v>
      </c>
      <c r="M7" s="76" t="s">
        <v>213</v>
      </c>
      <c r="N7" s="100" t="s">
        <v>218</v>
      </c>
      <c r="O7" s="132">
        <v>3058422</v>
      </c>
      <c r="P7" s="111" t="s">
        <v>235</v>
      </c>
      <c r="Q7" s="132">
        <v>6073749</v>
      </c>
      <c r="R7" s="110" t="s">
        <v>239</v>
      </c>
      <c r="S7" s="132">
        <v>5179958</v>
      </c>
      <c r="T7" s="113">
        <v>5179958</v>
      </c>
      <c r="U7" s="131">
        <f>S7+Q7+O7+K7+I7+G7</f>
        <v>86934335</v>
      </c>
      <c r="V7" s="129" t="s">
        <v>280</v>
      </c>
      <c r="W7" s="138">
        <v>12442331</v>
      </c>
      <c r="X7" s="120"/>
      <c r="Y7" s="246" t="s">
        <v>98</v>
      </c>
      <c r="Z7" s="191" t="s">
        <v>226</v>
      </c>
    </row>
    <row r="8" spans="1:26" ht="28.5" customHeight="1" x14ac:dyDescent="0.3">
      <c r="A8" s="166"/>
      <c r="B8" s="232"/>
      <c r="C8" s="234"/>
      <c r="D8" s="23" t="s">
        <v>224</v>
      </c>
      <c r="E8" s="64">
        <v>0.05</v>
      </c>
      <c r="F8" s="65" t="s">
        <v>225</v>
      </c>
      <c r="G8" s="112">
        <v>1.2999999999999999E-3</v>
      </c>
      <c r="H8" s="112">
        <v>2.5600000000000001E-2</v>
      </c>
      <c r="I8" s="112">
        <v>1.4E-3</v>
      </c>
      <c r="J8" s="112">
        <v>2.5600000000000001E-2</v>
      </c>
      <c r="K8" s="112">
        <v>3.0000000000000001E-3</v>
      </c>
      <c r="L8" s="112">
        <v>2.5600000000000001E-2</v>
      </c>
      <c r="M8" s="112">
        <v>2.5600000000000001E-2</v>
      </c>
      <c r="N8" s="112">
        <v>2.5600000000000001E-2</v>
      </c>
      <c r="O8" s="112">
        <v>4.8999999999999998E-3</v>
      </c>
      <c r="P8" s="82" t="s">
        <v>234</v>
      </c>
      <c r="Q8" s="112">
        <v>1.9E-3</v>
      </c>
      <c r="R8" s="73" t="s">
        <v>246</v>
      </c>
      <c r="S8" s="109">
        <v>6.1000000000000004E-3</v>
      </c>
      <c r="T8" s="115" t="s">
        <v>246</v>
      </c>
      <c r="U8" s="130">
        <v>1.8E-3</v>
      </c>
      <c r="V8" s="89" t="s">
        <v>282</v>
      </c>
      <c r="W8" s="126">
        <v>5.1000000000000004E-3</v>
      </c>
      <c r="X8" s="115"/>
      <c r="Y8" s="247"/>
      <c r="Z8" s="192"/>
    </row>
    <row r="9" spans="1:26" ht="69" customHeight="1" x14ac:dyDescent="0.3">
      <c r="A9" s="167"/>
      <c r="B9" s="106" t="s">
        <v>37</v>
      </c>
      <c r="C9" s="10" t="s">
        <v>162</v>
      </c>
      <c r="D9" s="8" t="s">
        <v>109</v>
      </c>
      <c r="E9" s="43">
        <v>0.05</v>
      </c>
      <c r="F9" s="43" t="s">
        <v>270</v>
      </c>
      <c r="G9" s="133" t="s">
        <v>287</v>
      </c>
      <c r="H9" s="89" t="s">
        <v>189</v>
      </c>
      <c r="I9" s="89" t="s">
        <v>288</v>
      </c>
      <c r="J9" s="89" t="s">
        <v>189</v>
      </c>
      <c r="K9" s="89" t="s">
        <v>199</v>
      </c>
      <c r="L9" s="89" t="s">
        <v>189</v>
      </c>
      <c r="M9" s="89" t="s">
        <v>214</v>
      </c>
      <c r="N9" s="89" t="s">
        <v>207</v>
      </c>
      <c r="O9" s="89" t="s">
        <v>229</v>
      </c>
      <c r="P9" s="89" t="s">
        <v>189</v>
      </c>
      <c r="Q9" s="89" t="s">
        <v>285</v>
      </c>
      <c r="R9" s="89" t="s">
        <v>189</v>
      </c>
      <c r="S9" s="89" t="s">
        <v>286</v>
      </c>
      <c r="T9" s="89" t="s">
        <v>189</v>
      </c>
      <c r="U9" s="89" t="s">
        <v>283</v>
      </c>
      <c r="V9" s="89" t="s">
        <v>282</v>
      </c>
      <c r="W9" s="89" t="s">
        <v>293</v>
      </c>
      <c r="X9" s="89"/>
      <c r="Y9" s="31" t="s">
        <v>110</v>
      </c>
      <c r="Z9" s="11" t="s">
        <v>8</v>
      </c>
    </row>
    <row r="10" spans="1:26" ht="41.25" customHeight="1" x14ac:dyDescent="0.3">
      <c r="A10" s="165" t="s">
        <v>158</v>
      </c>
      <c r="B10" s="222" t="s">
        <v>10</v>
      </c>
      <c r="C10" s="218" t="s">
        <v>78</v>
      </c>
      <c r="D10" s="235" t="s">
        <v>222</v>
      </c>
      <c r="E10" s="225">
        <v>0.1</v>
      </c>
      <c r="F10" s="236" t="s">
        <v>94</v>
      </c>
      <c r="G10" s="153">
        <v>0</v>
      </c>
      <c r="H10" s="153" t="s">
        <v>188</v>
      </c>
      <c r="I10" s="153">
        <v>0</v>
      </c>
      <c r="J10" s="153" t="s">
        <v>188</v>
      </c>
      <c r="K10" s="153">
        <v>0</v>
      </c>
      <c r="L10" s="153" t="s">
        <v>188</v>
      </c>
      <c r="M10" s="153">
        <v>0</v>
      </c>
      <c r="N10" s="153" t="s">
        <v>188</v>
      </c>
      <c r="O10" s="153">
        <v>0</v>
      </c>
      <c r="P10" s="153" t="s">
        <v>188</v>
      </c>
      <c r="Q10" s="153">
        <v>0</v>
      </c>
      <c r="R10" s="153" t="s">
        <v>188</v>
      </c>
      <c r="S10" s="153">
        <v>0</v>
      </c>
      <c r="T10" s="153" t="s">
        <v>188</v>
      </c>
      <c r="U10" s="153">
        <v>0</v>
      </c>
      <c r="V10" s="153" t="s">
        <v>282</v>
      </c>
      <c r="W10" s="153">
        <v>0</v>
      </c>
      <c r="X10" s="118"/>
      <c r="Y10" s="243" t="s">
        <v>152</v>
      </c>
      <c r="Z10" s="190" t="s">
        <v>80</v>
      </c>
    </row>
    <row r="11" spans="1:26" x14ac:dyDescent="0.3">
      <c r="A11" s="166"/>
      <c r="B11" s="223"/>
      <c r="C11" s="219"/>
      <c r="D11" s="194"/>
      <c r="E11" s="226"/>
      <c r="F11" s="237"/>
      <c r="G11" s="221"/>
      <c r="H11" s="221"/>
      <c r="I11" s="221"/>
      <c r="J11" s="221"/>
      <c r="K11" s="221"/>
      <c r="L11" s="221"/>
      <c r="M11" s="154"/>
      <c r="N11" s="154"/>
      <c r="O11" s="221"/>
      <c r="P11" s="221"/>
      <c r="Q11" s="221"/>
      <c r="R11" s="221"/>
      <c r="S11" s="221"/>
      <c r="T11" s="221"/>
      <c r="U11" s="154"/>
      <c r="V11" s="154"/>
      <c r="W11" s="154"/>
      <c r="X11" s="77"/>
      <c r="Y11" s="244"/>
      <c r="Z11" s="191"/>
    </row>
    <row r="12" spans="1:26" ht="92.25" customHeight="1" x14ac:dyDescent="0.3">
      <c r="A12" s="166"/>
      <c r="B12" s="223"/>
      <c r="C12" s="219"/>
      <c r="D12" s="41" t="s">
        <v>155</v>
      </c>
      <c r="E12" s="58">
        <v>0.02</v>
      </c>
      <c r="F12" s="13" t="s">
        <v>156</v>
      </c>
      <c r="G12" s="88" t="s">
        <v>156</v>
      </c>
      <c r="H12" s="88" t="s">
        <v>186</v>
      </c>
      <c r="I12" s="88" t="s">
        <v>156</v>
      </c>
      <c r="J12" s="88" t="s">
        <v>186</v>
      </c>
      <c r="K12" s="88" t="s">
        <v>156</v>
      </c>
      <c r="L12" s="88" t="s">
        <v>186</v>
      </c>
      <c r="M12" s="88" t="s">
        <v>156</v>
      </c>
      <c r="N12" s="88" t="s">
        <v>186</v>
      </c>
      <c r="O12" s="88" t="s">
        <v>156</v>
      </c>
      <c r="P12" s="88" t="s">
        <v>186</v>
      </c>
      <c r="Q12" s="88" t="s">
        <v>156</v>
      </c>
      <c r="R12" s="88" t="s">
        <v>186</v>
      </c>
      <c r="S12" s="88" t="s">
        <v>156</v>
      </c>
      <c r="T12" s="88" t="s">
        <v>186</v>
      </c>
      <c r="U12" s="88" t="s">
        <v>156</v>
      </c>
      <c r="V12" s="88" t="s">
        <v>282</v>
      </c>
      <c r="W12" s="88" t="s">
        <v>156</v>
      </c>
      <c r="X12" s="119"/>
      <c r="Y12" s="244"/>
      <c r="Z12" s="191"/>
    </row>
    <row r="13" spans="1:26" ht="43.2" x14ac:dyDescent="0.3">
      <c r="A13" s="166"/>
      <c r="B13" s="223"/>
      <c r="C13" s="220"/>
      <c r="D13" s="41" t="s">
        <v>149</v>
      </c>
      <c r="E13" s="58">
        <v>0.03</v>
      </c>
      <c r="F13" s="13" t="s">
        <v>108</v>
      </c>
      <c r="G13" s="77" t="s">
        <v>187</v>
      </c>
      <c r="H13" s="77" t="s">
        <v>184</v>
      </c>
      <c r="I13" s="77" t="s">
        <v>187</v>
      </c>
      <c r="J13" s="77" t="s">
        <v>191</v>
      </c>
      <c r="K13" s="77" t="s">
        <v>187</v>
      </c>
      <c r="L13" s="77" t="s">
        <v>200</v>
      </c>
      <c r="M13" s="77" t="s">
        <v>208</v>
      </c>
      <c r="N13" s="77" t="s">
        <v>209</v>
      </c>
      <c r="O13" s="77" t="s">
        <v>187</v>
      </c>
      <c r="P13" s="77" t="s">
        <v>230</v>
      </c>
      <c r="Q13" s="77" t="s">
        <v>187</v>
      </c>
      <c r="R13" s="77" t="s">
        <v>241</v>
      </c>
      <c r="S13" s="77">
        <v>0</v>
      </c>
      <c r="T13" s="77" t="s">
        <v>248</v>
      </c>
      <c r="U13" s="89" t="s">
        <v>284</v>
      </c>
      <c r="V13" s="77" t="s">
        <v>282</v>
      </c>
      <c r="W13" s="77">
        <v>0</v>
      </c>
      <c r="X13" s="88"/>
      <c r="Y13" s="245"/>
      <c r="Z13" s="192"/>
    </row>
    <row r="14" spans="1:26" ht="15" customHeight="1" x14ac:dyDescent="0.3">
      <c r="A14" s="166"/>
      <c r="B14" s="223"/>
      <c r="C14" s="162" t="s">
        <v>113</v>
      </c>
      <c r="D14" s="228" t="s">
        <v>111</v>
      </c>
      <c r="E14" s="225">
        <v>0.05</v>
      </c>
      <c r="F14" s="170" t="s">
        <v>94</v>
      </c>
      <c r="G14" s="173">
        <v>0</v>
      </c>
      <c r="H14" s="176" t="s">
        <v>180</v>
      </c>
      <c r="I14" s="179">
        <v>1</v>
      </c>
      <c r="J14" s="179" t="s">
        <v>192</v>
      </c>
      <c r="K14" s="179">
        <v>1</v>
      </c>
      <c r="L14" s="179" t="s">
        <v>198</v>
      </c>
      <c r="M14" s="179" t="s">
        <v>210</v>
      </c>
      <c r="N14" s="179" t="s">
        <v>219</v>
      </c>
      <c r="O14" s="179">
        <v>16</v>
      </c>
      <c r="P14" s="179" t="s">
        <v>231</v>
      </c>
      <c r="Q14" s="179">
        <v>6</v>
      </c>
      <c r="R14" s="179" t="s">
        <v>242</v>
      </c>
      <c r="S14" s="179">
        <v>2</v>
      </c>
      <c r="T14" s="179" t="s">
        <v>249</v>
      </c>
      <c r="U14" s="179">
        <v>26</v>
      </c>
      <c r="V14" s="159" t="s">
        <v>280</v>
      </c>
      <c r="W14" s="176">
        <v>0</v>
      </c>
      <c r="X14" s="121"/>
      <c r="Y14" s="188" t="s">
        <v>150</v>
      </c>
      <c r="Z14" s="190" t="s">
        <v>112</v>
      </c>
    </row>
    <row r="15" spans="1:26" x14ac:dyDescent="0.3">
      <c r="A15" s="166"/>
      <c r="B15" s="223"/>
      <c r="C15" s="163"/>
      <c r="D15" s="229"/>
      <c r="E15" s="227"/>
      <c r="F15" s="171"/>
      <c r="G15" s="174"/>
      <c r="H15" s="177"/>
      <c r="I15" s="180"/>
      <c r="J15" s="180"/>
      <c r="K15" s="180"/>
      <c r="L15" s="180"/>
      <c r="M15" s="180"/>
      <c r="N15" s="180"/>
      <c r="O15" s="180"/>
      <c r="P15" s="180"/>
      <c r="Q15" s="180"/>
      <c r="R15" s="180"/>
      <c r="S15" s="180"/>
      <c r="T15" s="180"/>
      <c r="U15" s="180"/>
      <c r="V15" s="160"/>
      <c r="W15" s="177"/>
      <c r="X15" s="110"/>
      <c r="Y15" s="242"/>
      <c r="Z15" s="191"/>
    </row>
    <row r="16" spans="1:26" ht="140.25" customHeight="1" x14ac:dyDescent="0.3">
      <c r="A16" s="166"/>
      <c r="B16" s="224"/>
      <c r="C16" s="164"/>
      <c r="D16" s="230"/>
      <c r="E16" s="226"/>
      <c r="F16" s="172"/>
      <c r="G16" s="175"/>
      <c r="H16" s="178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61"/>
      <c r="W16" s="178"/>
      <c r="X16" s="111"/>
      <c r="Y16" s="189"/>
      <c r="Z16" s="192"/>
    </row>
    <row r="17" spans="1:26" ht="28.8" x14ac:dyDescent="0.3">
      <c r="A17" s="167"/>
      <c r="B17" s="16" t="s">
        <v>9</v>
      </c>
      <c r="C17" s="18" t="s">
        <v>163</v>
      </c>
      <c r="D17" s="34" t="s">
        <v>99</v>
      </c>
      <c r="E17" s="45">
        <v>0.05</v>
      </c>
      <c r="F17" s="17" t="s">
        <v>105</v>
      </c>
      <c r="G17" s="75" t="s">
        <v>169</v>
      </c>
      <c r="H17" s="75" t="s">
        <v>176</v>
      </c>
      <c r="I17" s="75" t="s">
        <v>169</v>
      </c>
      <c r="J17" s="75" t="s">
        <v>176</v>
      </c>
      <c r="K17" s="75" t="s">
        <v>169</v>
      </c>
      <c r="L17" s="75" t="s">
        <v>176</v>
      </c>
      <c r="M17" s="75" t="s">
        <v>169</v>
      </c>
      <c r="N17" s="75" t="s">
        <v>176</v>
      </c>
      <c r="O17" s="75" t="s">
        <v>169</v>
      </c>
      <c r="P17" s="75" t="s">
        <v>176</v>
      </c>
      <c r="Q17" s="75" t="s">
        <v>169</v>
      </c>
      <c r="R17" s="75" t="s">
        <v>176</v>
      </c>
      <c r="S17" s="75" t="s">
        <v>169</v>
      </c>
      <c r="T17" s="75" t="s">
        <v>176</v>
      </c>
      <c r="U17" s="75" t="s">
        <v>169</v>
      </c>
      <c r="V17" s="75" t="s">
        <v>282</v>
      </c>
      <c r="W17" s="75" t="s">
        <v>169</v>
      </c>
      <c r="X17" s="75"/>
      <c r="Y17" s="70" t="s">
        <v>151</v>
      </c>
      <c r="Z17" s="11" t="s">
        <v>81</v>
      </c>
    </row>
    <row r="18" spans="1:26" ht="27.9" customHeight="1" x14ac:dyDescent="0.3">
      <c r="A18" s="165" t="s">
        <v>159</v>
      </c>
      <c r="B18" s="168" t="s">
        <v>12</v>
      </c>
      <c r="C18" s="162" t="s">
        <v>160</v>
      </c>
      <c r="D18" s="238" t="s">
        <v>104</v>
      </c>
      <c r="E18" s="239">
        <v>0.25</v>
      </c>
      <c r="F18" s="241">
        <v>4.0000000000000001E-3</v>
      </c>
      <c r="G18" s="183">
        <v>1.6999999999999999E-3</v>
      </c>
      <c r="H18" s="197" t="s">
        <v>168</v>
      </c>
      <c r="I18" s="183">
        <v>2E-3</v>
      </c>
      <c r="J18" s="197" t="s">
        <v>168</v>
      </c>
      <c r="K18" s="183">
        <v>1.9E-3</v>
      </c>
      <c r="L18" s="197" t="s">
        <v>168</v>
      </c>
      <c r="M18" s="183">
        <v>1.6999999999999999E-3</v>
      </c>
      <c r="N18" s="197" t="s">
        <v>168</v>
      </c>
      <c r="O18" s="183">
        <v>1.2999999999999999E-3</v>
      </c>
      <c r="P18" s="197" t="s">
        <v>168</v>
      </c>
      <c r="Q18" s="183">
        <v>3.7000000000000002E-3</v>
      </c>
      <c r="R18" s="197" t="s">
        <v>168</v>
      </c>
      <c r="S18" s="183">
        <v>1.9E-3</v>
      </c>
      <c r="T18" s="197" t="s">
        <v>168</v>
      </c>
      <c r="U18" s="155">
        <v>2E-3</v>
      </c>
      <c r="V18" s="157" t="s">
        <v>282</v>
      </c>
      <c r="W18" s="183">
        <v>2.8999999999999998E-3</v>
      </c>
      <c r="X18" s="117"/>
      <c r="Y18" s="193" t="s">
        <v>157</v>
      </c>
      <c r="Z18" s="190" t="s">
        <v>228</v>
      </c>
    </row>
    <row r="19" spans="1:26" ht="15" customHeight="1" x14ac:dyDescent="0.3">
      <c r="A19" s="166"/>
      <c r="B19" s="169"/>
      <c r="C19" s="164"/>
      <c r="D19" s="238"/>
      <c r="E19" s="240"/>
      <c r="F19" s="241"/>
      <c r="G19" s="156"/>
      <c r="H19" s="158"/>
      <c r="I19" s="156"/>
      <c r="J19" s="158"/>
      <c r="K19" s="156"/>
      <c r="L19" s="158"/>
      <c r="M19" s="156"/>
      <c r="N19" s="158"/>
      <c r="O19" s="156"/>
      <c r="P19" s="158"/>
      <c r="Q19" s="156"/>
      <c r="R19" s="158"/>
      <c r="S19" s="156"/>
      <c r="T19" s="158"/>
      <c r="U19" s="156"/>
      <c r="V19" s="158"/>
      <c r="W19" s="156"/>
      <c r="X19" s="69"/>
      <c r="Y19" s="194"/>
      <c r="Z19" s="192"/>
    </row>
    <row r="20" spans="1:26" ht="15" customHeight="1" x14ac:dyDescent="0.3">
      <c r="A20" s="166"/>
      <c r="B20" s="57" t="s">
        <v>38</v>
      </c>
      <c r="C20" s="40" t="s">
        <v>122</v>
      </c>
      <c r="D20" s="36" t="s">
        <v>93</v>
      </c>
      <c r="E20" s="43">
        <v>0.05</v>
      </c>
      <c r="F20" s="37" t="s">
        <v>167</v>
      </c>
      <c r="G20" s="69">
        <v>1</v>
      </c>
      <c r="H20" s="69" t="s">
        <v>183</v>
      </c>
      <c r="I20" s="69" t="s">
        <v>193</v>
      </c>
      <c r="J20" s="69" t="s">
        <v>183</v>
      </c>
      <c r="K20" s="94">
        <v>0.9778</v>
      </c>
      <c r="L20" s="69" t="s">
        <v>183</v>
      </c>
      <c r="M20" s="94">
        <v>0.98560000000000003</v>
      </c>
      <c r="N20" s="69" t="s">
        <v>167</v>
      </c>
      <c r="O20" s="94">
        <v>0.99239999999999995</v>
      </c>
      <c r="P20" s="69" t="s">
        <v>183</v>
      </c>
      <c r="Q20" s="94">
        <v>0.98480000000000001</v>
      </c>
      <c r="R20" s="69" t="s">
        <v>183</v>
      </c>
      <c r="S20" s="94">
        <v>0.98480000000000001</v>
      </c>
      <c r="T20" s="69" t="s">
        <v>183</v>
      </c>
      <c r="U20" s="94">
        <v>0.98070000000000002</v>
      </c>
      <c r="V20" s="69" t="s">
        <v>282</v>
      </c>
      <c r="W20" s="140">
        <v>0.94089999999999996</v>
      </c>
      <c r="X20" s="141"/>
      <c r="Y20" s="33" t="s">
        <v>100</v>
      </c>
      <c r="Z20" s="11" t="s">
        <v>227</v>
      </c>
    </row>
    <row r="21" spans="1:26" ht="45" customHeight="1" x14ac:dyDescent="0.3">
      <c r="A21" s="166"/>
      <c r="B21" s="168" t="s">
        <v>39</v>
      </c>
      <c r="C21" s="49" t="s">
        <v>259</v>
      </c>
      <c r="D21" s="49" t="s">
        <v>255</v>
      </c>
      <c r="E21" s="54">
        <v>0.01</v>
      </c>
      <c r="F21" s="124" t="s">
        <v>263</v>
      </c>
      <c r="G21" s="125">
        <v>1.55E-2</v>
      </c>
      <c r="H21" s="72"/>
      <c r="I21" s="125">
        <v>1.6469999999999999E-2</v>
      </c>
      <c r="J21" s="72"/>
      <c r="K21" s="125">
        <v>1.7680000000000001E-2</v>
      </c>
      <c r="L21" s="72"/>
      <c r="M21" s="71"/>
      <c r="N21" s="72"/>
      <c r="O21" s="125">
        <v>1.975E-2</v>
      </c>
      <c r="P21" s="72"/>
      <c r="Q21" s="125">
        <v>1.8339999999999999E-2</v>
      </c>
      <c r="R21" s="72"/>
      <c r="S21" s="125">
        <v>1.8859999999999998E-2</v>
      </c>
      <c r="T21" s="72"/>
      <c r="U21" s="125">
        <v>1.7770000000000001E-2</v>
      </c>
      <c r="V21" s="71" t="s">
        <v>282</v>
      </c>
      <c r="W21" s="125">
        <v>2.077E-2</v>
      </c>
      <c r="X21" s="72"/>
      <c r="Y21" s="49"/>
      <c r="Z21" s="190" t="s">
        <v>90</v>
      </c>
    </row>
    <row r="22" spans="1:26" ht="57.6" x14ac:dyDescent="0.3">
      <c r="A22" s="166"/>
      <c r="B22" s="182"/>
      <c r="C22" s="49" t="s">
        <v>260</v>
      </c>
      <c r="D22" s="49" t="s">
        <v>256</v>
      </c>
      <c r="E22" s="54">
        <v>0.01</v>
      </c>
      <c r="F22" s="124" t="s">
        <v>264</v>
      </c>
      <c r="G22" s="125">
        <v>2.8700000000000002E-3</v>
      </c>
      <c r="H22" s="72"/>
      <c r="I22" s="125">
        <v>3.14E-3</v>
      </c>
      <c r="J22" s="72"/>
      <c r="K22" s="125">
        <v>3.32E-3</v>
      </c>
      <c r="L22" s="72"/>
      <c r="M22" s="73"/>
      <c r="N22" s="72"/>
      <c r="O22" s="125">
        <v>3.29E-3</v>
      </c>
      <c r="P22" s="72"/>
      <c r="Q22" s="125">
        <v>3.13E-3</v>
      </c>
      <c r="R22" s="72"/>
      <c r="S22" s="125">
        <v>3.3E-3</v>
      </c>
      <c r="T22" s="72"/>
      <c r="U22" s="125">
        <v>3.1800000000000001E-3</v>
      </c>
      <c r="V22" s="71" t="s">
        <v>282</v>
      </c>
      <c r="W22" s="125">
        <v>3.8400000000000001E-3</v>
      </c>
      <c r="X22" s="72"/>
      <c r="Y22" s="35"/>
      <c r="Z22" s="191"/>
    </row>
    <row r="23" spans="1:26" ht="57.6" x14ac:dyDescent="0.3">
      <c r="A23" s="166"/>
      <c r="B23" s="182"/>
      <c r="C23" s="49" t="s">
        <v>261</v>
      </c>
      <c r="D23" s="49" t="s">
        <v>257</v>
      </c>
      <c r="E23" s="54">
        <v>0.01</v>
      </c>
      <c r="F23" s="124" t="s">
        <v>265</v>
      </c>
      <c r="G23" s="125">
        <v>4.6899999999999997E-2</v>
      </c>
      <c r="H23" s="72"/>
      <c r="I23" s="127">
        <v>6.6000000000000003E-2</v>
      </c>
      <c r="J23" s="72"/>
      <c r="K23" s="127">
        <v>7.8E-2</v>
      </c>
      <c r="L23" s="72"/>
      <c r="M23" s="73"/>
      <c r="N23" s="72"/>
      <c r="O23" s="125">
        <v>3.6850000000000001E-2</v>
      </c>
      <c r="P23" s="72"/>
      <c r="Q23" s="125">
        <v>4.4970000000000003E-2</v>
      </c>
      <c r="R23" s="72"/>
      <c r="S23" s="125">
        <v>6.4350000000000004E-2</v>
      </c>
      <c r="T23" s="72"/>
      <c r="U23" s="125">
        <v>5.6180000000000001E-2</v>
      </c>
      <c r="V23" s="71" t="s">
        <v>282</v>
      </c>
      <c r="W23" s="125">
        <v>7.5499999999999998E-2</v>
      </c>
      <c r="X23" s="72"/>
      <c r="Y23" s="35"/>
      <c r="Z23" s="191"/>
    </row>
    <row r="24" spans="1:26" ht="61.5" customHeight="1" x14ac:dyDescent="0.3">
      <c r="A24" s="167"/>
      <c r="B24" s="182"/>
      <c r="C24" s="49" t="s">
        <v>262</v>
      </c>
      <c r="D24" s="35" t="s">
        <v>258</v>
      </c>
      <c r="E24" s="54">
        <v>0.01</v>
      </c>
      <c r="F24" s="124" t="s">
        <v>266</v>
      </c>
      <c r="G24" s="125">
        <v>1.8000000000000001E-4</v>
      </c>
      <c r="H24" s="73"/>
      <c r="I24" s="125">
        <v>1E-4</v>
      </c>
      <c r="J24" s="73"/>
      <c r="K24" s="125">
        <v>1.4999999999999999E-4</v>
      </c>
      <c r="L24" s="73"/>
      <c r="M24" s="73"/>
      <c r="N24" s="73"/>
      <c r="O24" s="125">
        <v>1.4999999999999999E-4</v>
      </c>
      <c r="P24" s="73"/>
      <c r="Q24" s="125">
        <v>6.9999999999999994E-5</v>
      </c>
      <c r="R24" s="73"/>
      <c r="S24" s="125">
        <v>6.0000000000000002E-5</v>
      </c>
      <c r="T24" s="73"/>
      <c r="U24" s="125">
        <v>1.2E-4</v>
      </c>
      <c r="V24" s="71" t="s">
        <v>282</v>
      </c>
      <c r="W24" s="125">
        <v>0.10929999999999999</v>
      </c>
      <c r="X24" s="73"/>
      <c r="Y24" s="35"/>
      <c r="Z24" s="192"/>
    </row>
    <row r="25" spans="1:26" ht="61.5" customHeight="1" x14ac:dyDescent="0.3">
      <c r="A25" s="122"/>
      <c r="B25" s="169"/>
      <c r="C25" s="49"/>
      <c r="D25" s="35" t="s">
        <v>73</v>
      </c>
      <c r="E25" s="54">
        <v>0.01</v>
      </c>
      <c r="F25" s="124" t="s">
        <v>269</v>
      </c>
      <c r="G25" s="128">
        <v>0</v>
      </c>
      <c r="H25" s="73"/>
      <c r="I25" s="128">
        <v>0</v>
      </c>
      <c r="J25" s="73"/>
      <c r="K25" s="128">
        <v>0</v>
      </c>
      <c r="L25" s="73"/>
      <c r="M25" s="73"/>
      <c r="N25" s="73"/>
      <c r="O25" s="128">
        <v>0</v>
      </c>
      <c r="P25" s="73"/>
      <c r="Q25" s="128">
        <v>0</v>
      </c>
      <c r="R25" s="73"/>
      <c r="S25" s="128">
        <v>0</v>
      </c>
      <c r="T25" s="73"/>
      <c r="U25" s="73">
        <v>0</v>
      </c>
      <c r="V25" s="73" t="s">
        <v>282</v>
      </c>
      <c r="W25" s="128">
        <v>0</v>
      </c>
      <c r="X25" s="73"/>
      <c r="Y25" s="35" t="s">
        <v>101</v>
      </c>
      <c r="Z25" s="123"/>
    </row>
    <row r="26" spans="1:26" ht="86.4" x14ac:dyDescent="0.3">
      <c r="A26" s="184" t="s">
        <v>96</v>
      </c>
      <c r="B26" s="168" t="s">
        <v>14</v>
      </c>
      <c r="C26" s="162" t="s">
        <v>123</v>
      </c>
      <c r="D26" s="41" t="s">
        <v>116</v>
      </c>
      <c r="E26" s="54">
        <v>0.05</v>
      </c>
      <c r="F26" s="21" t="s">
        <v>60</v>
      </c>
      <c r="G26" s="73">
        <v>0</v>
      </c>
      <c r="H26" s="81" t="s">
        <v>174</v>
      </c>
      <c r="I26" s="73">
        <v>0</v>
      </c>
      <c r="J26" s="81" t="s">
        <v>174</v>
      </c>
      <c r="K26" s="85" t="s">
        <v>244</v>
      </c>
      <c r="L26" s="97" t="s">
        <v>201</v>
      </c>
      <c r="M26" s="96" t="s">
        <v>215</v>
      </c>
      <c r="N26" s="97" t="s">
        <v>201</v>
      </c>
      <c r="O26" s="85" t="s">
        <v>244</v>
      </c>
      <c r="P26" s="97" t="s">
        <v>232</v>
      </c>
      <c r="Q26" s="85" t="s">
        <v>244</v>
      </c>
      <c r="R26" s="97" t="s">
        <v>245</v>
      </c>
      <c r="S26" s="85" t="s">
        <v>244</v>
      </c>
      <c r="T26" s="97" t="s">
        <v>250</v>
      </c>
      <c r="U26" s="85" t="s">
        <v>244</v>
      </c>
      <c r="V26" s="97" t="s">
        <v>296</v>
      </c>
      <c r="W26" s="85" t="s">
        <v>244</v>
      </c>
      <c r="X26" s="97" t="s">
        <v>294</v>
      </c>
      <c r="Y26" s="32" t="s">
        <v>147</v>
      </c>
      <c r="Z26" s="190" t="s">
        <v>61</v>
      </c>
    </row>
    <row r="27" spans="1:26" ht="117.75" customHeight="1" x14ac:dyDescent="0.3">
      <c r="A27" s="184"/>
      <c r="B27" s="182"/>
      <c r="C27" s="164"/>
      <c r="D27" s="41" t="s">
        <v>102</v>
      </c>
      <c r="E27" s="50">
        <v>0.01</v>
      </c>
      <c r="F27" s="21">
        <v>0.75</v>
      </c>
      <c r="G27" s="79" t="s">
        <v>291</v>
      </c>
      <c r="H27" s="78" t="s">
        <v>182</v>
      </c>
      <c r="I27" s="79" t="s">
        <v>291</v>
      </c>
      <c r="J27" s="78" t="s">
        <v>194</v>
      </c>
      <c r="K27" s="79" t="s">
        <v>292</v>
      </c>
      <c r="L27" s="95" t="s">
        <v>202</v>
      </c>
      <c r="M27" s="79">
        <v>0.75</v>
      </c>
      <c r="N27" s="95" t="s">
        <v>211</v>
      </c>
      <c r="O27" s="79" t="s">
        <v>291</v>
      </c>
      <c r="P27" s="95" t="s">
        <v>236</v>
      </c>
      <c r="Q27" s="79" t="s">
        <v>291</v>
      </c>
      <c r="R27" s="95" t="s">
        <v>238</v>
      </c>
      <c r="S27" s="79" t="s">
        <v>291</v>
      </c>
      <c r="T27" s="95" t="s">
        <v>251</v>
      </c>
      <c r="U27" s="79" t="s">
        <v>290</v>
      </c>
      <c r="V27" s="134" t="s">
        <v>282</v>
      </c>
      <c r="W27" s="79">
        <v>0.75</v>
      </c>
      <c r="X27" s="139" t="s">
        <v>267</v>
      </c>
      <c r="Y27" s="32" t="s">
        <v>130</v>
      </c>
      <c r="Z27" s="191"/>
    </row>
    <row r="28" spans="1:26" ht="27" customHeight="1" x14ac:dyDescent="0.3">
      <c r="A28" s="184"/>
      <c r="B28" s="182"/>
      <c r="C28" s="162" t="s">
        <v>121</v>
      </c>
      <c r="D28" s="162" t="s">
        <v>49</v>
      </c>
      <c r="E28" s="195">
        <v>0.02</v>
      </c>
      <c r="F28" s="144" t="s">
        <v>95</v>
      </c>
      <c r="G28" s="146" t="s">
        <v>170</v>
      </c>
      <c r="H28" s="146"/>
      <c r="I28" s="146" t="s">
        <v>170</v>
      </c>
      <c r="J28" s="91"/>
      <c r="K28" s="146" t="s">
        <v>170</v>
      </c>
      <c r="L28" s="93"/>
      <c r="M28" s="146" t="s">
        <v>170</v>
      </c>
      <c r="N28" s="93"/>
      <c r="O28" s="146" t="s">
        <v>170</v>
      </c>
      <c r="P28" s="93"/>
      <c r="Q28" s="146" t="s">
        <v>170</v>
      </c>
      <c r="R28" s="93"/>
      <c r="S28" s="146" t="s">
        <v>170</v>
      </c>
      <c r="T28" s="93"/>
      <c r="U28" s="146" t="s">
        <v>170</v>
      </c>
      <c r="V28" s="146" t="s">
        <v>282</v>
      </c>
      <c r="W28" s="146" t="s">
        <v>170</v>
      </c>
      <c r="X28" s="93"/>
      <c r="Y28" s="33" t="s">
        <v>131</v>
      </c>
      <c r="Z28" s="191"/>
    </row>
    <row r="29" spans="1:26" ht="15.75" customHeight="1" x14ac:dyDescent="0.3">
      <c r="A29" s="184"/>
      <c r="B29" s="182"/>
      <c r="C29" s="164"/>
      <c r="D29" s="164"/>
      <c r="E29" s="196"/>
      <c r="F29" s="145"/>
      <c r="G29" s="147"/>
      <c r="H29" s="147"/>
      <c r="I29" s="147"/>
      <c r="J29" s="90"/>
      <c r="K29" s="147"/>
      <c r="L29" s="90"/>
      <c r="M29" s="147"/>
      <c r="N29" s="90"/>
      <c r="O29" s="147"/>
      <c r="P29" s="90"/>
      <c r="Q29" s="147"/>
      <c r="R29" s="90"/>
      <c r="S29" s="147"/>
      <c r="T29" s="90"/>
      <c r="U29" s="147"/>
      <c r="V29" s="147"/>
      <c r="W29" s="147"/>
      <c r="X29" s="90"/>
      <c r="Y29" s="33" t="s">
        <v>132</v>
      </c>
      <c r="Z29" s="191"/>
    </row>
    <row r="30" spans="1:26" ht="22.5" customHeight="1" x14ac:dyDescent="0.3">
      <c r="A30" s="184"/>
      <c r="B30" s="182"/>
      <c r="C30" s="162" t="s">
        <v>120</v>
      </c>
      <c r="D30" s="162" t="s">
        <v>117</v>
      </c>
      <c r="E30" s="195">
        <v>0.01</v>
      </c>
      <c r="F30" s="144" t="s">
        <v>119</v>
      </c>
      <c r="G30" s="144" t="s">
        <v>172</v>
      </c>
      <c r="H30" s="144" t="s">
        <v>173</v>
      </c>
      <c r="I30" s="144" t="s">
        <v>172</v>
      </c>
      <c r="J30" s="144" t="s">
        <v>173</v>
      </c>
      <c r="K30" s="144" t="s">
        <v>172</v>
      </c>
      <c r="L30" s="144" t="s">
        <v>173</v>
      </c>
      <c r="M30" s="144" t="s">
        <v>172</v>
      </c>
      <c r="N30" s="144" t="s">
        <v>173</v>
      </c>
      <c r="O30" s="144" t="s">
        <v>172</v>
      </c>
      <c r="P30" s="144" t="s">
        <v>173</v>
      </c>
      <c r="Q30" s="144" t="s">
        <v>172</v>
      </c>
      <c r="R30" s="144" t="s">
        <v>173</v>
      </c>
      <c r="S30" s="144" t="s">
        <v>172</v>
      </c>
      <c r="T30" s="144" t="s">
        <v>173</v>
      </c>
      <c r="U30" s="144" t="s">
        <v>172</v>
      </c>
      <c r="V30" s="144"/>
      <c r="W30" s="144" t="s">
        <v>172</v>
      </c>
      <c r="X30" s="144"/>
      <c r="Y30" s="33" t="s">
        <v>133</v>
      </c>
      <c r="Z30" s="191"/>
    </row>
    <row r="31" spans="1:26" ht="20.25" customHeight="1" x14ac:dyDescent="0.3">
      <c r="A31" s="184"/>
      <c r="B31" s="182"/>
      <c r="C31" s="163"/>
      <c r="D31" s="164"/>
      <c r="E31" s="196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33" t="s">
        <v>134</v>
      </c>
      <c r="Z31" s="191"/>
    </row>
    <row r="32" spans="1:26" ht="60" customHeight="1" x14ac:dyDescent="0.3">
      <c r="A32" s="184"/>
      <c r="B32" s="182"/>
      <c r="C32" s="163"/>
      <c r="D32" s="162" t="s">
        <v>118</v>
      </c>
      <c r="E32" s="195">
        <v>0.01</v>
      </c>
      <c r="F32" s="38" t="s">
        <v>137</v>
      </c>
      <c r="G32" s="67" t="s">
        <v>172</v>
      </c>
      <c r="H32" s="67" t="s">
        <v>173</v>
      </c>
      <c r="I32" s="21" t="s">
        <v>172</v>
      </c>
      <c r="J32" s="21" t="s">
        <v>173</v>
      </c>
      <c r="K32" s="90" t="s">
        <v>204</v>
      </c>
      <c r="L32" s="90" t="s">
        <v>203</v>
      </c>
      <c r="M32" s="90" t="s">
        <v>204</v>
      </c>
      <c r="N32" s="90" t="s">
        <v>203</v>
      </c>
      <c r="O32" s="90" t="s">
        <v>204</v>
      </c>
      <c r="P32" s="90" t="s">
        <v>203</v>
      </c>
      <c r="Q32" s="90" t="s">
        <v>204</v>
      </c>
      <c r="R32" s="90" t="s">
        <v>203</v>
      </c>
      <c r="S32" s="90" t="s">
        <v>204</v>
      </c>
      <c r="T32" s="90" t="s">
        <v>203</v>
      </c>
      <c r="U32" s="90" t="s">
        <v>204</v>
      </c>
      <c r="V32" s="90" t="s">
        <v>282</v>
      </c>
      <c r="W32" s="90" t="s">
        <v>204</v>
      </c>
      <c r="X32" s="90" t="s">
        <v>203</v>
      </c>
      <c r="Y32" s="33" t="s">
        <v>135</v>
      </c>
      <c r="Z32" s="191"/>
    </row>
    <row r="33" spans="1:26" ht="63.75" customHeight="1" x14ac:dyDescent="0.3">
      <c r="A33" s="184"/>
      <c r="B33" s="182"/>
      <c r="C33" s="164"/>
      <c r="D33" s="164"/>
      <c r="E33" s="196"/>
      <c r="F33" s="38" t="s">
        <v>138</v>
      </c>
      <c r="G33" s="21" t="s">
        <v>172</v>
      </c>
      <c r="H33" s="21" t="s">
        <v>173</v>
      </c>
      <c r="I33" s="21" t="s">
        <v>172</v>
      </c>
      <c r="J33" s="21" t="s">
        <v>173</v>
      </c>
      <c r="K33" s="92" t="s">
        <v>177</v>
      </c>
      <c r="L33" s="92" t="s">
        <v>203</v>
      </c>
      <c r="M33" s="98" t="s">
        <v>172</v>
      </c>
      <c r="N33" s="98" t="s">
        <v>173</v>
      </c>
      <c r="O33" s="90" t="s">
        <v>204</v>
      </c>
      <c r="P33" s="90" t="s">
        <v>203</v>
      </c>
      <c r="Q33" s="90" t="s">
        <v>204</v>
      </c>
      <c r="R33" s="90" t="s">
        <v>203</v>
      </c>
      <c r="S33" s="90" t="s">
        <v>204</v>
      </c>
      <c r="T33" s="90" t="s">
        <v>203</v>
      </c>
      <c r="U33" s="90" t="s">
        <v>204</v>
      </c>
      <c r="V33" s="90" t="s">
        <v>282</v>
      </c>
      <c r="W33" s="90" t="s">
        <v>204</v>
      </c>
      <c r="X33" s="90" t="s">
        <v>203</v>
      </c>
      <c r="Y33" s="33" t="s">
        <v>136</v>
      </c>
      <c r="Z33" s="192"/>
    </row>
    <row r="34" spans="1:26" ht="77.25" customHeight="1" x14ac:dyDescent="0.3">
      <c r="A34" s="184"/>
      <c r="B34" s="182"/>
      <c r="C34" s="22" t="s">
        <v>103</v>
      </c>
      <c r="D34" s="22" t="s">
        <v>125</v>
      </c>
      <c r="E34" s="51">
        <v>0.01</v>
      </c>
      <c r="F34" s="38" t="s">
        <v>148</v>
      </c>
      <c r="G34" s="86" t="s">
        <v>177</v>
      </c>
      <c r="H34" s="85" t="s">
        <v>179</v>
      </c>
      <c r="I34" s="86" t="s">
        <v>177</v>
      </c>
      <c r="J34" s="92" t="s">
        <v>195</v>
      </c>
      <c r="K34" s="86" t="s">
        <v>177</v>
      </c>
      <c r="L34" s="92" t="s">
        <v>195</v>
      </c>
      <c r="M34" s="86" t="s">
        <v>215</v>
      </c>
      <c r="N34" s="92" t="s">
        <v>220</v>
      </c>
      <c r="O34" s="86" t="s">
        <v>177</v>
      </c>
      <c r="P34" s="92" t="s">
        <v>195</v>
      </c>
      <c r="Q34" s="86" t="s">
        <v>177</v>
      </c>
      <c r="R34" s="92" t="s">
        <v>195</v>
      </c>
      <c r="S34" s="90" t="s">
        <v>204</v>
      </c>
      <c r="T34" s="90" t="s">
        <v>195</v>
      </c>
      <c r="U34" s="90" t="s">
        <v>204</v>
      </c>
      <c r="V34" s="90" t="s">
        <v>282</v>
      </c>
      <c r="W34" s="90" t="s">
        <v>204</v>
      </c>
      <c r="X34" s="90" t="s">
        <v>195</v>
      </c>
      <c r="Y34" s="33" t="s">
        <v>142</v>
      </c>
      <c r="Z34" s="190" t="s">
        <v>89</v>
      </c>
    </row>
    <row r="35" spans="1:26" ht="68.25" customHeight="1" x14ac:dyDescent="0.3">
      <c r="A35" s="184"/>
      <c r="B35" s="168" t="s">
        <v>40</v>
      </c>
      <c r="C35" s="186" t="s">
        <v>124</v>
      </c>
      <c r="D35" s="55" t="s">
        <v>139</v>
      </c>
      <c r="E35" s="53">
        <v>0.03</v>
      </c>
      <c r="F35" s="25" t="s">
        <v>107</v>
      </c>
      <c r="G35" s="87" t="s">
        <v>172</v>
      </c>
      <c r="H35" s="25" t="s">
        <v>171</v>
      </c>
      <c r="I35" s="87" t="s">
        <v>172</v>
      </c>
      <c r="J35" s="25" t="s">
        <v>171</v>
      </c>
      <c r="K35" s="99" t="s">
        <v>172</v>
      </c>
      <c r="L35" s="25" t="s">
        <v>171</v>
      </c>
      <c r="M35" s="99" t="s">
        <v>221</v>
      </c>
      <c r="N35" s="25" t="s">
        <v>171</v>
      </c>
      <c r="O35" s="99" t="s">
        <v>172</v>
      </c>
      <c r="P35" s="25" t="s">
        <v>171</v>
      </c>
      <c r="Q35" s="135" t="s">
        <v>289</v>
      </c>
      <c r="R35" s="136" t="s">
        <v>240</v>
      </c>
      <c r="S35" s="114" t="s">
        <v>253</v>
      </c>
      <c r="T35" s="116" t="s">
        <v>252</v>
      </c>
      <c r="U35" s="137" t="s">
        <v>297</v>
      </c>
      <c r="V35" s="137" t="s">
        <v>280</v>
      </c>
      <c r="W35" s="135" t="s">
        <v>268</v>
      </c>
      <c r="X35" s="136" t="s">
        <v>298</v>
      </c>
      <c r="Y35" s="31" t="s">
        <v>143</v>
      </c>
      <c r="Z35" s="191"/>
    </row>
    <row r="36" spans="1:26" x14ac:dyDescent="0.3">
      <c r="A36" s="184"/>
      <c r="B36" s="182"/>
      <c r="C36" s="187"/>
      <c r="D36" s="55" t="s">
        <v>140</v>
      </c>
      <c r="E36" s="52">
        <v>0.02</v>
      </c>
      <c r="F36" s="25" t="s">
        <v>126</v>
      </c>
      <c r="G36" s="80" t="s">
        <v>172</v>
      </c>
      <c r="H36" s="25" t="s">
        <v>171</v>
      </c>
      <c r="I36" s="80" t="s">
        <v>172</v>
      </c>
      <c r="J36" s="25" t="s">
        <v>171</v>
      </c>
      <c r="K36" s="80" t="s">
        <v>172</v>
      </c>
      <c r="L36" s="25" t="s">
        <v>171</v>
      </c>
      <c r="M36" s="80" t="s">
        <v>172</v>
      </c>
      <c r="N36" s="25" t="s">
        <v>171</v>
      </c>
      <c r="O36" s="80" t="s">
        <v>172</v>
      </c>
      <c r="P36" s="25" t="s">
        <v>171</v>
      </c>
      <c r="Q36" s="114" t="s">
        <v>126</v>
      </c>
      <c r="R36" s="114" t="s">
        <v>243</v>
      </c>
      <c r="S36" s="114" t="s">
        <v>126</v>
      </c>
      <c r="T36" s="114" t="s">
        <v>243</v>
      </c>
      <c r="U36" s="114" t="s">
        <v>126</v>
      </c>
      <c r="V36" s="114" t="s">
        <v>282</v>
      </c>
      <c r="W36" s="114" t="s">
        <v>126</v>
      </c>
      <c r="X36" s="114" t="s">
        <v>243</v>
      </c>
      <c r="Y36" s="31" t="s">
        <v>144</v>
      </c>
      <c r="Z36" s="191"/>
    </row>
    <row r="37" spans="1:26" ht="58.2" thickBot="1" x14ac:dyDescent="0.35">
      <c r="A37" s="184"/>
      <c r="B37" s="182"/>
      <c r="C37" s="188" t="s">
        <v>127</v>
      </c>
      <c r="D37" s="41" t="s">
        <v>13</v>
      </c>
      <c r="E37" s="56">
        <v>0.01</v>
      </c>
      <c r="F37" s="28" t="s">
        <v>53</v>
      </c>
      <c r="G37" s="83" t="s">
        <v>177</v>
      </c>
      <c r="H37" s="84" t="s">
        <v>178</v>
      </c>
      <c r="I37" s="83" t="s">
        <v>177</v>
      </c>
      <c r="J37" s="84" t="s">
        <v>196</v>
      </c>
      <c r="K37" s="83" t="s">
        <v>177</v>
      </c>
      <c r="L37" s="84" t="s">
        <v>205</v>
      </c>
      <c r="M37" s="83" t="s">
        <v>216</v>
      </c>
      <c r="N37" s="84" t="s">
        <v>212</v>
      </c>
      <c r="O37" s="83" t="s">
        <v>177</v>
      </c>
      <c r="P37" s="84" t="s">
        <v>233</v>
      </c>
      <c r="Q37" s="114" t="s">
        <v>126</v>
      </c>
      <c r="R37" s="114" t="s">
        <v>204</v>
      </c>
      <c r="S37" s="114" t="s">
        <v>126</v>
      </c>
      <c r="T37" s="114" t="s">
        <v>204</v>
      </c>
      <c r="U37" s="114" t="s">
        <v>126</v>
      </c>
      <c r="V37" s="114" t="s">
        <v>282</v>
      </c>
      <c r="W37" s="114" t="s">
        <v>126</v>
      </c>
      <c r="X37" s="114" t="s">
        <v>204</v>
      </c>
      <c r="Y37" s="29" t="s">
        <v>145</v>
      </c>
      <c r="Z37" s="191"/>
    </row>
    <row r="38" spans="1:26" ht="43.8" thickTop="1" x14ac:dyDescent="0.3">
      <c r="A38" s="165"/>
      <c r="B38" s="169"/>
      <c r="C38" s="189"/>
      <c r="D38" s="41" t="s">
        <v>128</v>
      </c>
      <c r="E38" s="63">
        <v>0.01</v>
      </c>
      <c r="F38" s="39" t="s">
        <v>129</v>
      </c>
      <c r="G38" s="74" t="s">
        <v>129</v>
      </c>
      <c r="H38" s="74" t="s">
        <v>175</v>
      </c>
      <c r="I38" s="74" t="s">
        <v>129</v>
      </c>
      <c r="J38" s="74" t="s">
        <v>175</v>
      </c>
      <c r="K38" s="74" t="s">
        <v>129</v>
      </c>
      <c r="L38" s="74" t="s">
        <v>175</v>
      </c>
      <c r="M38" s="74" t="s">
        <v>129</v>
      </c>
      <c r="N38" s="74" t="s">
        <v>175</v>
      </c>
      <c r="O38" s="74" t="s">
        <v>129</v>
      </c>
      <c r="P38" s="74" t="s">
        <v>175</v>
      </c>
      <c r="Q38" s="74" t="s">
        <v>129</v>
      </c>
      <c r="R38" s="74" t="s">
        <v>175</v>
      </c>
      <c r="S38" s="74" t="s">
        <v>129</v>
      </c>
      <c r="T38" s="74" t="s">
        <v>175</v>
      </c>
      <c r="U38" s="74" t="s">
        <v>129</v>
      </c>
      <c r="V38" s="74" t="s">
        <v>282</v>
      </c>
      <c r="W38" s="74" t="s">
        <v>129</v>
      </c>
      <c r="X38" s="74" t="s">
        <v>175</v>
      </c>
      <c r="Y38" s="29" t="s">
        <v>146</v>
      </c>
      <c r="Z38" s="192"/>
    </row>
    <row r="39" spans="1:26" ht="91.5" customHeight="1" thickBot="1" x14ac:dyDescent="0.35">
      <c r="A39" s="185"/>
      <c r="B39" s="59" t="s">
        <v>41</v>
      </c>
      <c r="C39" s="46" t="s">
        <v>141</v>
      </c>
      <c r="D39" s="60" t="s">
        <v>153</v>
      </c>
      <c r="E39" s="61">
        <v>0.02</v>
      </c>
      <c r="F39" s="30" t="s">
        <v>53</v>
      </c>
      <c r="G39" s="83" t="s">
        <v>177</v>
      </c>
      <c r="H39" s="83" t="s">
        <v>181</v>
      </c>
      <c r="I39" s="83" t="s">
        <v>177</v>
      </c>
      <c r="J39" s="83" t="s">
        <v>181</v>
      </c>
      <c r="K39" s="83" t="s">
        <v>177</v>
      </c>
      <c r="L39" s="83" t="s">
        <v>181</v>
      </c>
      <c r="M39" s="83" t="s">
        <v>216</v>
      </c>
      <c r="N39" s="83" t="s">
        <v>217</v>
      </c>
      <c r="O39" s="83" t="s">
        <v>177</v>
      </c>
      <c r="P39" s="83" t="s">
        <v>181</v>
      </c>
      <c r="Q39" s="83" t="s">
        <v>177</v>
      </c>
      <c r="R39" s="83" t="s">
        <v>181</v>
      </c>
      <c r="S39" s="83" t="s">
        <v>177</v>
      </c>
      <c r="T39" s="83" t="s">
        <v>181</v>
      </c>
      <c r="U39" s="83" t="s">
        <v>177</v>
      </c>
      <c r="V39" s="97" t="s">
        <v>296</v>
      </c>
      <c r="W39" s="83" t="s">
        <v>177</v>
      </c>
      <c r="X39" s="83" t="s">
        <v>295</v>
      </c>
      <c r="Y39" s="46" t="s">
        <v>154</v>
      </c>
      <c r="Z39" s="62" t="s">
        <v>62</v>
      </c>
    </row>
    <row r="40" spans="1:26" ht="15" thickTop="1" x14ac:dyDescent="0.3">
      <c r="E40" s="48">
        <f>SUM(E7:E39)</f>
        <v>1.0000000000000002</v>
      </c>
    </row>
    <row r="42" spans="1:26" x14ac:dyDescent="0.3">
      <c r="D42" s="47"/>
    </row>
  </sheetData>
  <mergeCells count="139">
    <mergeCell ref="P18:P19"/>
    <mergeCell ref="P10:P11"/>
    <mergeCell ref="O14:O16"/>
    <mergeCell ref="P14:P16"/>
    <mergeCell ref="U14:U16"/>
    <mergeCell ref="X30:X31"/>
    <mergeCell ref="W10:W11"/>
    <mergeCell ref="W14:W16"/>
    <mergeCell ref="W18:W19"/>
    <mergeCell ref="S28:S29"/>
    <mergeCell ref="W28:W29"/>
    <mergeCell ref="Q14:Q16"/>
    <mergeCell ref="R14:R16"/>
    <mergeCell ref="Q10:Q11"/>
    <mergeCell ref="R10:R11"/>
    <mergeCell ref="S10:S11"/>
    <mergeCell ref="T10:T11"/>
    <mergeCell ref="S14:S16"/>
    <mergeCell ref="T14:T16"/>
    <mergeCell ref="B7:B8"/>
    <mergeCell ref="C7:C8"/>
    <mergeCell ref="Z7:Z8"/>
    <mergeCell ref="L18:L19"/>
    <mergeCell ref="K14:K16"/>
    <mergeCell ref="L14:L16"/>
    <mergeCell ref="D10:D11"/>
    <mergeCell ref="F10:F11"/>
    <mergeCell ref="J10:J11"/>
    <mergeCell ref="I14:I16"/>
    <mergeCell ref="D18:D19"/>
    <mergeCell ref="E18:E19"/>
    <mergeCell ref="F18:F19"/>
    <mergeCell ref="H10:H11"/>
    <mergeCell ref="G10:G11"/>
    <mergeCell ref="G18:G19"/>
    <mergeCell ref="H18:H19"/>
    <mergeCell ref="Z10:Z13"/>
    <mergeCell ref="Y14:Y16"/>
    <mergeCell ref="T18:T19"/>
    <mergeCell ref="Y10:Y13"/>
    <mergeCell ref="O10:O11"/>
    <mergeCell ref="Y7:Y8"/>
    <mergeCell ref="N10:N11"/>
    <mergeCell ref="Z14:Z16"/>
    <mergeCell ref="I18:I19"/>
    <mergeCell ref="J18:J19"/>
    <mergeCell ref="K18:K19"/>
    <mergeCell ref="Z1:Z2"/>
    <mergeCell ref="A4:A5"/>
    <mergeCell ref="B4:C5"/>
    <mergeCell ref="D4:D5"/>
    <mergeCell ref="E4:E5"/>
    <mergeCell ref="F4:F5"/>
    <mergeCell ref="Y4:Y5"/>
    <mergeCell ref="Z4:Z5"/>
    <mergeCell ref="A1:A2"/>
    <mergeCell ref="B1:Y2"/>
    <mergeCell ref="A7:A9"/>
    <mergeCell ref="C10:C13"/>
    <mergeCell ref="K10:K11"/>
    <mergeCell ref="L10:L11"/>
    <mergeCell ref="I10:I11"/>
    <mergeCell ref="A10:A17"/>
    <mergeCell ref="B10:B16"/>
    <mergeCell ref="E10:E11"/>
    <mergeCell ref="E14:E16"/>
    <mergeCell ref="D14:D16"/>
    <mergeCell ref="Z34:Z38"/>
    <mergeCell ref="Z21:Z24"/>
    <mergeCell ref="Z26:Z33"/>
    <mergeCell ref="Y18:Y19"/>
    <mergeCell ref="Z18:Z19"/>
    <mergeCell ref="D32:D33"/>
    <mergeCell ref="E28:E29"/>
    <mergeCell ref="D30:D31"/>
    <mergeCell ref="E30:E31"/>
    <mergeCell ref="E32:E33"/>
    <mergeCell ref="D28:D29"/>
    <mergeCell ref="G28:G29"/>
    <mergeCell ref="H30:H31"/>
    <mergeCell ref="M28:M29"/>
    <mergeCell ref="M18:M19"/>
    <mergeCell ref="M30:M31"/>
    <mergeCell ref="S18:S19"/>
    <mergeCell ref="N18:N19"/>
    <mergeCell ref="Q18:Q19"/>
    <mergeCell ref="R18:R19"/>
    <mergeCell ref="W30:W31"/>
    <mergeCell ref="G30:G31"/>
    <mergeCell ref="S30:S31"/>
    <mergeCell ref="T30:T31"/>
    <mergeCell ref="C14:C16"/>
    <mergeCell ref="N30:N31"/>
    <mergeCell ref="O28:O29"/>
    <mergeCell ref="A18:A24"/>
    <mergeCell ref="C18:C19"/>
    <mergeCell ref="B18:B19"/>
    <mergeCell ref="F14:F16"/>
    <mergeCell ref="G14:G16"/>
    <mergeCell ref="H14:H16"/>
    <mergeCell ref="J14:J16"/>
    <mergeCell ref="M14:M16"/>
    <mergeCell ref="N14:N16"/>
    <mergeCell ref="H28:H29"/>
    <mergeCell ref="L30:L31"/>
    <mergeCell ref="B21:B25"/>
    <mergeCell ref="O18:O19"/>
    <mergeCell ref="A26:A39"/>
    <mergeCell ref="B26:B34"/>
    <mergeCell ref="C26:C27"/>
    <mergeCell ref="C35:C36"/>
    <mergeCell ref="B35:B38"/>
    <mergeCell ref="C37:C38"/>
    <mergeCell ref="C30:C33"/>
    <mergeCell ref="C28:C29"/>
    <mergeCell ref="I30:I31"/>
    <mergeCell ref="I28:I29"/>
    <mergeCell ref="F28:F29"/>
    <mergeCell ref="F30:F31"/>
    <mergeCell ref="U30:U31"/>
    <mergeCell ref="V30:V31"/>
    <mergeCell ref="G4:S4"/>
    <mergeCell ref="U4:V4"/>
    <mergeCell ref="U10:U11"/>
    <mergeCell ref="V10:V11"/>
    <mergeCell ref="U18:U19"/>
    <mergeCell ref="V18:V19"/>
    <mergeCell ref="V14:V16"/>
    <mergeCell ref="U28:U29"/>
    <mergeCell ref="V28:V29"/>
    <mergeCell ref="R30:R31"/>
    <mergeCell ref="J30:J31"/>
    <mergeCell ref="K28:K29"/>
    <mergeCell ref="Q28:Q29"/>
    <mergeCell ref="Q30:Q31"/>
    <mergeCell ref="O30:O31"/>
    <mergeCell ref="P30:P31"/>
    <mergeCell ref="K30:K31"/>
    <mergeCell ref="M10:M11"/>
  </mergeCells>
  <phoneticPr fontId="12" type="noConversion"/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workbookViewId="0">
      <selection activeCell="G1" sqref="G1"/>
    </sheetView>
  </sheetViews>
  <sheetFormatPr defaultRowHeight="14.4" x14ac:dyDescent="0.3"/>
  <cols>
    <col min="1" max="1" width="14.6640625" customWidth="1"/>
    <col min="2" max="2" width="18.6640625" customWidth="1"/>
    <col min="3" max="3" width="39.88671875" customWidth="1"/>
    <col min="4" max="4" width="14.109375" customWidth="1"/>
    <col min="5" max="5" width="58.6640625" customWidth="1"/>
    <col min="6" max="6" width="19.44140625" customWidth="1"/>
  </cols>
  <sheetData>
    <row r="1" spans="1:6" ht="34.950000000000003" customHeight="1" thickTop="1" x14ac:dyDescent="0.3">
      <c r="A1" s="212" t="s">
        <v>35</v>
      </c>
      <c r="B1" s="248" t="s">
        <v>91</v>
      </c>
      <c r="C1" s="249"/>
      <c r="D1" s="249"/>
      <c r="E1" s="249"/>
      <c r="F1" s="198"/>
    </row>
    <row r="2" spans="1:6" ht="34.950000000000003" customHeight="1" thickBot="1" x14ac:dyDescent="0.35">
      <c r="A2" s="213"/>
      <c r="B2" s="250"/>
      <c r="C2" s="251"/>
      <c r="D2" s="251"/>
      <c r="E2" s="251"/>
      <c r="F2" s="199"/>
    </row>
    <row r="3" spans="1:6" ht="15.6" thickTop="1" thickBot="1" x14ac:dyDescent="0.35">
      <c r="A3" s="1"/>
      <c r="B3" s="2"/>
      <c r="C3" s="1"/>
      <c r="D3" s="1"/>
      <c r="E3" s="2"/>
      <c r="F3" s="1"/>
    </row>
    <row r="4" spans="1:6" ht="15" thickTop="1" x14ac:dyDescent="0.3">
      <c r="A4" s="200" t="s">
        <v>0</v>
      </c>
      <c r="B4" s="208" t="s">
        <v>1</v>
      </c>
      <c r="C4" s="206" t="s">
        <v>2</v>
      </c>
      <c r="D4" s="208" t="s">
        <v>3</v>
      </c>
      <c r="E4" s="208" t="s">
        <v>4</v>
      </c>
      <c r="F4" s="210" t="s">
        <v>5</v>
      </c>
    </row>
    <row r="5" spans="1:6" x14ac:dyDescent="0.3">
      <c r="A5" s="252"/>
      <c r="B5" s="253"/>
      <c r="C5" s="254"/>
      <c r="D5" s="253"/>
      <c r="E5" s="253"/>
      <c r="F5" s="211"/>
    </row>
    <row r="6" spans="1:6" x14ac:dyDescent="0.3">
      <c r="A6" s="255" t="s">
        <v>6</v>
      </c>
      <c r="B6" s="258" t="s">
        <v>7</v>
      </c>
      <c r="C6" s="162" t="s">
        <v>18</v>
      </c>
      <c r="D6" s="264" t="s">
        <v>77</v>
      </c>
      <c r="E6" s="186" t="s">
        <v>58</v>
      </c>
      <c r="F6" s="190" t="s">
        <v>8</v>
      </c>
    </row>
    <row r="7" spans="1:6" x14ac:dyDescent="0.3">
      <c r="A7" s="256"/>
      <c r="B7" s="258"/>
      <c r="C7" s="164"/>
      <c r="D7" s="265"/>
      <c r="E7" s="187"/>
      <c r="F7" s="192"/>
    </row>
    <row r="8" spans="1:6" ht="28.8" x14ac:dyDescent="0.3">
      <c r="A8" s="257"/>
      <c r="B8" s="7" t="s">
        <v>37</v>
      </c>
      <c r="C8" s="8" t="s">
        <v>85</v>
      </c>
      <c r="D8" s="9">
        <v>0.9</v>
      </c>
      <c r="E8" s="10" t="s">
        <v>58</v>
      </c>
      <c r="F8" s="11" t="s">
        <v>8</v>
      </c>
    </row>
    <row r="9" spans="1:6" ht="28.8" x14ac:dyDescent="0.3">
      <c r="A9" s="259" t="s">
        <v>17</v>
      </c>
      <c r="B9" s="168" t="s">
        <v>10</v>
      </c>
      <c r="C9" s="12" t="s">
        <v>11</v>
      </c>
      <c r="D9" s="13">
        <v>0</v>
      </c>
      <c r="E9" s="14" t="s">
        <v>44</v>
      </c>
      <c r="F9" s="11" t="s">
        <v>87</v>
      </c>
    </row>
    <row r="10" spans="1:6" x14ac:dyDescent="0.3">
      <c r="A10" s="259"/>
      <c r="B10" s="182"/>
      <c r="C10" s="12" t="s">
        <v>84</v>
      </c>
      <c r="D10" s="13">
        <v>0</v>
      </c>
      <c r="E10" s="14" t="s">
        <v>78</v>
      </c>
      <c r="F10" s="11" t="s">
        <v>80</v>
      </c>
    </row>
    <row r="11" spans="1:6" ht="28.8" x14ac:dyDescent="0.3">
      <c r="A11" s="259"/>
      <c r="B11" s="169"/>
      <c r="C11" s="8" t="s">
        <v>43</v>
      </c>
      <c r="D11" s="15">
        <v>0</v>
      </c>
      <c r="E11" s="12" t="s">
        <v>45</v>
      </c>
      <c r="F11" s="11" t="s">
        <v>88</v>
      </c>
    </row>
    <row r="12" spans="1:6" ht="28.8" x14ac:dyDescent="0.3">
      <c r="A12" s="259"/>
      <c r="B12" s="16" t="s">
        <v>9</v>
      </c>
      <c r="C12" s="8" t="s">
        <v>47</v>
      </c>
      <c r="D12" s="17">
        <v>1</v>
      </c>
      <c r="E12" s="18" t="s">
        <v>48</v>
      </c>
      <c r="F12" s="11" t="s">
        <v>81</v>
      </c>
    </row>
    <row r="13" spans="1:6" x14ac:dyDescent="0.3">
      <c r="A13" s="184" t="s">
        <v>36</v>
      </c>
      <c r="B13" s="260" t="s">
        <v>12</v>
      </c>
      <c r="C13" s="162" t="s">
        <v>42</v>
      </c>
      <c r="D13" s="273">
        <v>4.0000000000000001E-3</v>
      </c>
      <c r="E13" s="162" t="s">
        <v>79</v>
      </c>
      <c r="F13" s="190" t="s">
        <v>86</v>
      </c>
    </row>
    <row r="14" spans="1:6" ht="29.4" customHeight="1" x14ac:dyDescent="0.3">
      <c r="A14" s="184"/>
      <c r="B14" s="260"/>
      <c r="C14" s="164"/>
      <c r="D14" s="274"/>
      <c r="E14" s="164"/>
      <c r="F14" s="192"/>
    </row>
    <row r="15" spans="1:6" x14ac:dyDescent="0.3">
      <c r="A15" s="184"/>
      <c r="B15" s="168" t="s">
        <v>39</v>
      </c>
      <c r="C15" s="8" t="s">
        <v>67</v>
      </c>
      <c r="D15" s="19" t="s">
        <v>63</v>
      </c>
      <c r="E15" s="261" t="s">
        <v>72</v>
      </c>
      <c r="F15" s="190" t="s">
        <v>90</v>
      </c>
    </row>
    <row r="16" spans="1:6" ht="28.8" x14ac:dyDescent="0.3">
      <c r="A16" s="184"/>
      <c r="B16" s="182"/>
      <c r="C16" s="8" t="s">
        <v>68</v>
      </c>
      <c r="D16" s="20" t="s">
        <v>64</v>
      </c>
      <c r="E16" s="262"/>
      <c r="F16" s="191"/>
    </row>
    <row r="17" spans="1:6" x14ac:dyDescent="0.3">
      <c r="A17" s="184"/>
      <c r="B17" s="182"/>
      <c r="C17" s="8" t="s">
        <v>69</v>
      </c>
      <c r="D17" s="20" t="s">
        <v>65</v>
      </c>
      <c r="E17" s="262"/>
      <c r="F17" s="191"/>
    </row>
    <row r="18" spans="1:6" ht="28.8" x14ac:dyDescent="0.3">
      <c r="A18" s="184"/>
      <c r="B18" s="182"/>
      <c r="C18" s="8" t="s">
        <v>70</v>
      </c>
      <c r="D18" s="20" t="s">
        <v>66</v>
      </c>
      <c r="E18" s="262"/>
      <c r="F18" s="191"/>
    </row>
    <row r="19" spans="1:6" x14ac:dyDescent="0.3">
      <c r="A19" s="184"/>
      <c r="B19" s="169"/>
      <c r="C19" s="8" t="s">
        <v>73</v>
      </c>
      <c r="D19" s="20">
        <v>0</v>
      </c>
      <c r="E19" s="263"/>
      <c r="F19" s="192"/>
    </row>
    <row r="20" spans="1:6" x14ac:dyDescent="0.3">
      <c r="A20" s="184" t="s">
        <v>76</v>
      </c>
      <c r="B20" s="168" t="s">
        <v>14</v>
      </c>
      <c r="C20" s="8" t="s">
        <v>15</v>
      </c>
      <c r="D20" s="21" t="s">
        <v>60</v>
      </c>
      <c r="E20" s="162" t="s">
        <v>52</v>
      </c>
      <c r="F20" s="190" t="s">
        <v>61</v>
      </c>
    </row>
    <row r="21" spans="1:6" x14ac:dyDescent="0.3">
      <c r="A21" s="184"/>
      <c r="B21" s="182"/>
      <c r="C21" s="8" t="s">
        <v>16</v>
      </c>
      <c r="D21" s="21">
        <v>0.75</v>
      </c>
      <c r="E21" s="164"/>
      <c r="F21" s="191"/>
    </row>
    <row r="22" spans="1:6" ht="28.8" x14ac:dyDescent="0.3">
      <c r="A22" s="184"/>
      <c r="B22" s="182"/>
      <c r="C22" s="22" t="s">
        <v>49</v>
      </c>
      <c r="D22" s="21" t="s">
        <v>50</v>
      </c>
      <c r="E22" s="23" t="s">
        <v>51</v>
      </c>
      <c r="F22" s="191"/>
    </row>
    <row r="23" spans="1:6" ht="28.8" x14ac:dyDescent="0.3">
      <c r="A23" s="184"/>
      <c r="B23" s="182"/>
      <c r="C23" s="22" t="s">
        <v>82</v>
      </c>
      <c r="D23" s="21">
        <v>1</v>
      </c>
      <c r="E23" s="23" t="s">
        <v>59</v>
      </c>
      <c r="F23" s="192"/>
    </row>
    <row r="24" spans="1:6" ht="28.8" x14ac:dyDescent="0.3">
      <c r="A24" s="184"/>
      <c r="B24" s="169"/>
      <c r="C24" s="22" t="s">
        <v>74</v>
      </c>
      <c r="D24" s="21">
        <v>1</v>
      </c>
      <c r="E24" s="23" t="s">
        <v>75</v>
      </c>
      <c r="F24" s="24" t="s">
        <v>89</v>
      </c>
    </row>
    <row r="25" spans="1:6" ht="28.8" x14ac:dyDescent="0.3">
      <c r="A25" s="184"/>
      <c r="B25" s="260" t="s">
        <v>40</v>
      </c>
      <c r="C25" s="8" t="s">
        <v>54</v>
      </c>
      <c r="D25" s="25" t="s">
        <v>83</v>
      </c>
      <c r="E25" s="26" t="s">
        <v>55</v>
      </c>
      <c r="F25" s="11" t="s">
        <v>46</v>
      </c>
    </row>
    <row r="26" spans="1:6" ht="28.8" x14ac:dyDescent="0.3">
      <c r="A26" s="184"/>
      <c r="B26" s="260"/>
      <c r="C26" s="27" t="s">
        <v>13</v>
      </c>
      <c r="D26" s="28" t="s">
        <v>53</v>
      </c>
      <c r="E26" s="29" t="s">
        <v>71</v>
      </c>
      <c r="F26" s="11" t="s">
        <v>46</v>
      </c>
    </row>
    <row r="27" spans="1:6" ht="34.950000000000003" customHeight="1" x14ac:dyDescent="0.3">
      <c r="A27" s="184"/>
      <c r="B27" s="168" t="s">
        <v>41</v>
      </c>
      <c r="C27" s="162" t="s">
        <v>56</v>
      </c>
      <c r="D27" s="268" t="s">
        <v>53</v>
      </c>
      <c r="E27" s="270" t="s">
        <v>57</v>
      </c>
      <c r="F27" s="190" t="s">
        <v>62</v>
      </c>
    </row>
    <row r="28" spans="1:6" ht="34.950000000000003" customHeight="1" thickBot="1" x14ac:dyDescent="0.35">
      <c r="A28" s="185"/>
      <c r="B28" s="266"/>
      <c r="C28" s="267"/>
      <c r="D28" s="269"/>
      <c r="E28" s="271"/>
      <c r="F28" s="272"/>
    </row>
    <row r="29" spans="1:6" ht="15" thickTop="1" x14ac:dyDescent="0.3"/>
  </sheetData>
  <mergeCells count="36">
    <mergeCell ref="C6:C7"/>
    <mergeCell ref="D6:D7"/>
    <mergeCell ref="E6:E7"/>
    <mergeCell ref="F6:F7"/>
    <mergeCell ref="A20:A28"/>
    <mergeCell ref="B20:B24"/>
    <mergeCell ref="E20:E21"/>
    <mergeCell ref="F20:F23"/>
    <mergeCell ref="B25:B26"/>
    <mergeCell ref="B27:B28"/>
    <mergeCell ref="C27:C28"/>
    <mergeCell ref="D27:D28"/>
    <mergeCell ref="E27:E28"/>
    <mergeCell ref="F27:F28"/>
    <mergeCell ref="C13:C14"/>
    <mergeCell ref="D13:D14"/>
    <mergeCell ref="E13:E14"/>
    <mergeCell ref="F13:F14"/>
    <mergeCell ref="B15:B19"/>
    <mergeCell ref="E15:E19"/>
    <mergeCell ref="F15:F19"/>
    <mergeCell ref="A6:A8"/>
    <mergeCell ref="B6:B7"/>
    <mergeCell ref="A9:A12"/>
    <mergeCell ref="B9:B11"/>
    <mergeCell ref="A13:A19"/>
    <mergeCell ref="B13:B14"/>
    <mergeCell ref="A1:A2"/>
    <mergeCell ref="B1:E2"/>
    <mergeCell ref="F1:F2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12"/>
  <sheetViews>
    <sheetView workbookViewId="0">
      <selection activeCell="A22" sqref="A22"/>
    </sheetView>
  </sheetViews>
  <sheetFormatPr defaultRowHeight="14.4" x14ac:dyDescent="0.3"/>
  <cols>
    <col min="1" max="1" width="26.109375" customWidth="1"/>
    <col min="2" max="2" width="22.5546875" customWidth="1"/>
    <col min="3" max="3" width="18.88671875" customWidth="1"/>
    <col min="4" max="4" width="18.33203125" customWidth="1"/>
  </cols>
  <sheetData>
    <row r="2" spans="1:4" x14ac:dyDescent="0.3">
      <c r="A2" t="s">
        <v>19</v>
      </c>
    </row>
    <row r="3" spans="1:4" x14ac:dyDescent="0.3">
      <c r="A3" s="3" t="s">
        <v>20</v>
      </c>
      <c r="B3" s="3" t="s">
        <v>21</v>
      </c>
      <c r="C3" s="3" t="s">
        <v>22</v>
      </c>
      <c r="D3" s="3" t="s">
        <v>23</v>
      </c>
    </row>
    <row r="4" spans="1:4" x14ac:dyDescent="0.3">
      <c r="A4" s="4" t="s">
        <v>24</v>
      </c>
      <c r="B4" s="4" t="s">
        <v>30</v>
      </c>
      <c r="C4" s="4">
        <v>0.02</v>
      </c>
      <c r="D4" s="4">
        <v>1.2999999999999999E-2</v>
      </c>
    </row>
    <row r="5" spans="1:4" x14ac:dyDescent="0.3">
      <c r="A5" s="4" t="s">
        <v>25</v>
      </c>
      <c r="B5" s="4" t="s">
        <v>31</v>
      </c>
      <c r="C5" s="4">
        <v>3.5999999999999997E-2</v>
      </c>
      <c r="D5" s="4">
        <v>3.5000000000000003E-2</v>
      </c>
    </row>
    <row r="8" spans="1:4" x14ac:dyDescent="0.3">
      <c r="A8" t="s">
        <v>26</v>
      </c>
    </row>
    <row r="9" spans="1:4" x14ac:dyDescent="0.3">
      <c r="A9" s="3" t="s">
        <v>20</v>
      </c>
      <c r="B9" s="3" t="s">
        <v>29</v>
      </c>
      <c r="C9" s="3" t="s">
        <v>22</v>
      </c>
      <c r="D9" s="3" t="s">
        <v>23</v>
      </c>
    </row>
    <row r="10" spans="1:4" ht="17.25" customHeight="1" x14ac:dyDescent="0.3">
      <c r="A10" s="4" t="s">
        <v>27</v>
      </c>
      <c r="B10" s="6" t="s">
        <v>32</v>
      </c>
      <c r="C10" s="5">
        <v>6.4000000000000001E-2</v>
      </c>
      <c r="D10" s="5">
        <v>6.4000000000000001E-2</v>
      </c>
    </row>
    <row r="11" spans="1:4" x14ac:dyDescent="0.3">
      <c r="A11" s="4" t="s">
        <v>34</v>
      </c>
      <c r="B11" s="275" t="s">
        <v>33</v>
      </c>
      <c r="C11" s="5">
        <v>6.0000000000000002E-5</v>
      </c>
      <c r="D11" s="5">
        <v>5.0000000000000001E-4</v>
      </c>
    </row>
    <row r="12" spans="1:4" x14ac:dyDescent="0.3">
      <c r="A12" s="4" t="s">
        <v>28</v>
      </c>
      <c r="B12" s="275"/>
      <c r="C12" s="5">
        <v>8.0000000000000007E-5</v>
      </c>
      <c r="D12" s="5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juli</vt:lpstr>
      <vt:lpstr>BSC DIR PROD</vt:lpstr>
      <vt:lpstr>Sustainability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Agung</cp:lastModifiedBy>
  <cp:lastPrinted>2022-12-13T04:08:37Z</cp:lastPrinted>
  <dcterms:created xsi:type="dcterms:W3CDTF">2021-11-25T06:50:58Z</dcterms:created>
  <dcterms:modified xsi:type="dcterms:W3CDTF">2023-08-14T05:52:20Z</dcterms:modified>
</cp:coreProperties>
</file>