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7. JULI 2023\"/>
    </mc:Choice>
  </mc:AlternateContent>
  <xr:revisionPtr revIDLastSave="0" documentId="13_ncr:1_{48D3F166-2876-45AF-B836-7A8CDEB8409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5" l="1"/>
  <c r="J18" i="15"/>
  <c r="J13" i="15"/>
  <c r="J9" i="15"/>
  <c r="G65" i="15" l="1"/>
</calcChain>
</file>

<file path=xl/sharedStrings.xml><?xml version="1.0" encoding="utf-8"?>
<sst xmlns="http://schemas.openxmlformats.org/spreadsheetml/2006/main" count="459" uniqueCount="314">
  <si>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</si>
  <si>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</si>
  <si>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</si>
  <si>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</si>
  <si>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</si>
  <si>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</si>
  <si>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</si>
  <si>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</si>
  <si>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</si>
  <si>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</si>
  <si>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</si>
  <si>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</si>
  <si>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</si>
  <si>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</si>
  <si>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</si>
  <si>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</si>
  <si>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</si>
  <si>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</si>
  <si>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</si>
  <si>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</si>
  <si>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</si>
  <si>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</si>
  <si>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</si>
  <si>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</si>
  <si>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</si>
  <si>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</si>
  <si>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</si>
  <si>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</si>
  <si>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</si>
  <si>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</si>
  <si>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</si>
  <si>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</si>
  <si>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</si>
  <si>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</si>
  <si>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</si>
  <si>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</si>
  <si>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</si>
  <si>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</si>
  <si>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</si>
  <si>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</si>
  <si>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</si>
  <si>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</si>
  <si>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</si>
  <si>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</si>
  <si>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</si>
  <si>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</si>
  <si>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</si>
  <si>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</si>
  <si>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</si>
  <si>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</si>
  <si>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</si>
  <si>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</si>
  <si>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</si>
  <si>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</si>
  <si>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</si>
  <si>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</si>
  <si>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</si>
  <si>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</si>
  <si>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</si>
  <si>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</si>
  <si>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</si>
  <si>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</si>
  <si>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</si>
  <si>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</si>
  <si>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</si>
  <si>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</si>
  <si>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</si>
  <si>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</si>
  <si>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</si>
  <si>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</si>
  <si>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</si>
  <si>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</si>
  <si>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</si>
  <si>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</si>
  <si>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</si>
  <si>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</si>
  <si>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</si>
  <si>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</si>
  <si>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</si>
  <si>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</si>
  <si>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</si>
  <si>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</si>
  <si>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</si>
  <si>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</si>
  <si>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</si>
  <si>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</si>
  <si>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</si>
  <si>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</si>
  <si>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</si>
  <si>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</si>
  <si>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</si>
  <si>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</si>
  <si>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</si>
  <si>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</si>
  <si>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</si>
  <si>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</si>
  <si>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</si>
  <si>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</si>
  <si>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</si>
  <si>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</si>
  <si>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</si>
  <si>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</si>
  <si>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</si>
  <si>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</si>
  <si>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</si>
  <si>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</si>
  <si>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</si>
  <si>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</si>
  <si>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</si>
  <si>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</si>
  <si>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</si>
  <si>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</si>
  <si>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</si>
  <si>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</si>
  <si>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</si>
  <si>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</si>
  <si>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</si>
  <si>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</si>
  <si>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</si>
  <si>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</si>
  <si>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</si>
  <si>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</si>
  <si>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</si>
  <si>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</si>
  <si>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</si>
  <si>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</si>
  <si>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</si>
  <si>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</si>
  <si>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</si>
  <si>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</si>
  <si>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</si>
  <si>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</si>
  <si>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</si>
  <si>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</si>
  <si>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</si>
  <si>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</si>
  <si>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</si>
  <si>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</si>
  <si>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</si>
  <si>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</si>
  <si>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</si>
  <si>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</si>
  <si>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</si>
  <si>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</si>
  <si>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</si>
  <si>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</si>
  <si>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</si>
  <si>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</si>
  <si>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</si>
  <si>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</si>
  <si>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</si>
  <si>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</si>
  <si>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</si>
  <si>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</si>
  <si>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</si>
  <si>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</si>
  <si>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</si>
  <si>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</si>
  <si>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</si>
  <si>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</si>
  <si>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</si>
  <si>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</si>
  <si>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</si>
  <si>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</si>
  <si>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</si>
  <si>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</si>
  <si>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</si>
  <si>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</si>
  <si>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</si>
  <si>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</si>
  <si>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</si>
  <si>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</si>
  <si>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</si>
  <si>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</si>
  <si>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</si>
  <si>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</si>
  <si>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</si>
  <si>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</si>
  <si>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</si>
  <si>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</si>
  <si>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</si>
  <si>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- Melakukan pengiriman produk OEM tepat waktu</t>
  </si>
  <si>
    <t>Terkendalinya stok FG BusDev</t>
  </si>
  <si>
    <t>- Melakukan pemasaran dan penjualan secara kontinu atas produk baru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</si>
  <si>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</si>
  <si>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</si>
  <si>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</si>
  <si>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</si>
  <si>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</si>
  <si>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</si>
  <si>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</si>
  <si>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</si>
  <si>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</si>
  <si>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>- Memastikan delivery produk sesuai jadwal yang disepakati</t>
  </si>
  <si>
    <t>- Memastikan produk yang terdelivery lolos QC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</si>
  <si>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</si>
  <si>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</si>
  <si>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</si>
  <si>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</si>
  <si>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</si>
  <si>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</si>
  <si>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</si>
  <si>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</si>
  <si>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Tersedanya produk baru OEM sesuai kebutuhan customer</t>
  </si>
  <si>
    <t>75 % terlibat</t>
  </si>
  <si>
    <t>- Melakukan komunikasi intens dengan customer OEM</t>
  </si>
  <si>
    <t>- Mengusulkan  produk baru sesuai kebutuhan market dengan R&amp;D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</si>
  <si>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</si>
  <si>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</si>
  <si>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</si>
  <si>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</si>
  <si>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</si>
  <si>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>Dragon = 1 tipe</t>
  </si>
  <si>
    <t>- Membuat forecast / APS penjualan bulanan tepat waktu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</si>
  <si>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</si>
  <si>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</si>
  <si>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</si>
  <si>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</si>
  <si>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</si>
  <si>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</si>
  <si>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</si>
  <si>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- Mengimplementasikan hasil temuan Audit sesuaiprosedur yang berlaku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</si>
  <si>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</si>
  <si>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</si>
  <si>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</si>
  <si>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</si>
  <si>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</si>
  <si>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</si>
  <si>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</si>
  <si>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</si>
  <si>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</si>
  <si>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</si>
  <si>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</si>
  <si>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</si>
  <si>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>- Membuat A3 report setiap bulanmelalui email tim Kaizen</t>
  </si>
  <si>
    <t xml:space="preserve"> Membuat Kaizen Strategis yang dapat diikutsertakan WOW Awards</t>
  </si>
  <si>
    <t>- Membuat APS ontime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</si>
  <si>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</si>
  <si>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</si>
  <si>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</si>
  <si>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</si>
  <si>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</si>
  <si>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</si>
  <si>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</si>
  <si>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</si>
  <si>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</si>
  <si>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</si>
  <si>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</si>
  <si>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- Mencari 1 customer baru / 1 new product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</si>
  <si>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</si>
  <si>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</si>
  <si>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</si>
  <si>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</si>
  <si>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</si>
  <si>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</si>
  <si>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</si>
  <si>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95 % to Budget Biaya Dinas</t>
  </si>
  <si>
    <t>1 /Dept/ Thn</t>
  </si>
  <si>
    <t xml:space="preserve"> Meningkatkan kinerja penjualan lokal, OEM &amp; Ekspor</t>
  </si>
  <si>
    <t>Total Sales Ekspor tahun 2023</t>
  </si>
  <si>
    <t>24,69 M</t>
  </si>
  <si>
    <t xml:space="preserve">-Mengatur pengiriman on schedule atas PO existing </t>
  </si>
  <si>
    <t>- Koordinasi dengan MO atas APS bulanan</t>
  </si>
  <si>
    <t>- Informasi forecast order bulanan</t>
  </si>
  <si>
    <t>-Komunikasi kembali dengan buyer lama</t>
  </si>
  <si>
    <t>-Searching customer baru melalui platform Kemendag, asosiasi dan marketplace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</si>
  <si>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</si>
  <si>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</si>
  <si>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</si>
  <si>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</si>
  <si>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</si>
  <si>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</si>
  <si>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2. Meningkatkan program promosi penjualan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</si>
  <si>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</si>
  <si>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</si>
  <si>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</si>
  <si>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</si>
  <si>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</si>
  <si>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4 JAM</t>
  </si>
  <si>
    <t>1 JAM</t>
  </si>
  <si>
    <t>0 temuan</t>
  </si>
  <si>
    <t>DES 2022 = 608</t>
  </si>
  <si>
    <t>3 RIM</t>
  </si>
  <si>
    <t>1 RIM</t>
  </si>
  <si>
    <t>%</t>
  </si>
  <si>
    <t>H + 0</t>
  </si>
  <si>
    <t>7,5 M</t>
  </si>
  <si>
    <t>SJ = H + 0; stok</t>
  </si>
  <si>
    <t>Tidak ada</t>
  </si>
  <si>
    <t>Terlaksana</t>
  </si>
  <si>
    <t>Indeks SES kawai = minimal 3,7 per semester</t>
  </si>
  <si>
    <t>Realisasi  JULI 2023</t>
  </si>
  <si>
    <t>72,89 JT</t>
  </si>
  <si>
    <t>109,66 JT</t>
  </si>
  <si>
    <t>2,659 M</t>
  </si>
  <si>
    <t>976,64 JT</t>
  </si>
  <si>
    <t>1,635 M</t>
  </si>
  <si>
    <t>79,46 JT</t>
  </si>
  <si>
    <t>53,54  JT</t>
  </si>
  <si>
    <t>30 HARI</t>
  </si>
  <si>
    <t>2X</t>
  </si>
  <si>
    <t>Belum berjalan</t>
  </si>
  <si>
    <t>Des 2023 = 3,7</t>
  </si>
  <si>
    <t xml:space="preserve">95 % = 5,45 JT </t>
  </si>
  <si>
    <t>3,00 JT ( 55% )</t>
  </si>
  <si>
    <t xml:space="preserve">75% dari jumlah buyer tahun 2022 </t>
  </si>
  <si>
    <t>95%=108,108 jt</t>
  </si>
  <si>
    <t>38,3 jt</t>
  </si>
  <si>
    <t>30 hari</t>
  </si>
  <si>
    <t>- Penambahan jaringan pemasaran via market place, yukshopping, tokopedia,shopee</t>
  </si>
  <si>
    <t>- New Outlet Dekoruma offline &amp; Online</t>
  </si>
  <si>
    <t>- Menambah pemasaran via reseller</t>
  </si>
  <si>
    <t>Stok FG B2C 31 Des 2023  95%x2507 ( stok 31 des 2022)</t>
  </si>
  <si>
    <t>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</si>
</sst>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2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14" fillId="8" borderId="41" xfId="4" quotePrefix="1" applyFont="1" applyFill="1" applyBorder="1" applyAlignment="1">
      <alignment horizontal="left" vertical="center"/>
    </xf>
    <xf numFmtId="9" fontId="0" fillId="0" borderId="0" xfId="0" applyNumberFormat="1" applyAlignment="1">
      <alignment horizontal="center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9" fillId="8" borderId="13" xfId="5" applyFont="1" applyFill="1" applyBorder="1" applyAlignment="1">
      <alignment horizontal="left" vertical="center" wrapText="1"/>
    </xf>
    <xf numFmtId="9" fontId="1" fillId="6" borderId="13" xfId="4" applyNumberFormat="1" applyFont="1" applyFill="1" applyBorder="1" applyAlignment="1">
      <alignment horizontal="left" vertical="center"/>
    </xf>
    <xf numFmtId="0" fontId="1" fillId="6" borderId="13" xfId="4" applyFont="1" applyFill="1" applyBorder="1" applyAlignment="1">
      <alignment horizontal="left" vertical="center" wrapText="1"/>
    </xf>
    <xf numFmtId="0" fontId="6" fillId="0" borderId="12" xfId="1" quotePrefix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0" borderId="12" xfId="2" applyNumberFormat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9" fontId="0" fillId="8" borderId="13" xfId="4" applyNumberFormat="1" applyFont="1" applyFill="1" applyBorder="1" applyAlignment="1">
      <alignment horizontal="center" vertical="center"/>
    </xf>
    <xf numFmtId="9" fontId="6" fillId="8" borderId="29" xfId="0" applyNumberFormat="1" applyFont="1" applyFill="1" applyBorder="1" applyAlignment="1">
      <alignment horizontal="center" vertical="center" wrapText="1"/>
    </xf>
    <xf numFmtId="9" fontId="0" fillId="8" borderId="30" xfId="4" applyNumberFormat="1" applyFont="1" applyFill="1" applyBorder="1" applyAlignment="1">
      <alignment horizontal="center" vertical="center"/>
    </xf>
    <xf numFmtId="0" fontId="1" fillId="8" borderId="30" xfId="4" applyFont="1" applyFill="1" applyBorder="1" applyAlignment="1">
      <alignment horizontal="center" vertical="center"/>
    </xf>
    <xf numFmtId="0" fontId="13" fillId="8" borderId="6" xfId="4" applyFont="1" applyFill="1" applyBorder="1" applyAlignment="1">
      <alignment horizontal="center" vertical="center" wrapText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readingOrder="1"/>
    </xf>
    <xf numFmtId="0" fontId="7" fillId="8" borderId="45" xfId="5" applyFont="1" applyFill="1" applyBorder="1" applyAlignment="1">
      <alignment horizontal="left" vertical="center" wrapText="1" readingOrder="1"/>
    </xf>
    <xf numFmtId="0" fontId="13" fillId="8" borderId="47" xfId="4" applyFont="1" applyFill="1" applyBorder="1" applyAlignment="1">
      <alignment horizontal="center" vertical="center" wrapText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8" xfId="5" applyFont="1" applyFill="1" applyBorder="1" applyAlignment="1">
      <alignment horizontal="center" vertical="center" readingOrder="1"/>
    </xf>
    <xf numFmtId="0" fontId="7" fillId="8" borderId="43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49" xfId="5" applyFont="1" applyFill="1" applyBorder="1" applyAlignment="1">
      <alignment vertical="center" wrapText="1" readingOrder="1"/>
    </xf>
    <xf numFmtId="0" fontId="0" fillId="8" borderId="30" xfId="4" applyFont="1" applyFill="1" applyBorder="1" applyAlignment="1">
      <alignment horizontal="center" vertical="center"/>
    </xf>
    <xf numFmtId="0" fontId="7" fillId="8" borderId="45" xfId="5" applyFont="1" applyFill="1" applyBorder="1" applyAlignment="1">
      <alignment horizontal="left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0" fillId="8" borderId="13" xfId="4" applyFont="1" applyFill="1" applyBorder="1" applyAlignment="1">
      <alignment horizontal="center" vertical="center"/>
    </xf>
    <xf numFmtId="0" fontId="0" fillId="8" borderId="10" xfId="4" applyFont="1" applyFill="1" applyBorder="1" applyAlignment="1">
      <alignment horizontal="center" vertical="center"/>
    </xf>
    <xf numFmtId="9" fontId="0" fillId="8" borderId="45" xfId="4" applyNumberFormat="1" applyFont="1" applyFill="1" applyBorder="1" applyAlignment="1">
      <alignment horizontal="center" vertical="center"/>
    </xf>
    <xf numFmtId="9" fontId="0" fillId="8" borderId="29" xfId="4" applyNumberFormat="1" applyFont="1" applyFill="1" applyBorder="1" applyAlignment="1">
      <alignment horizontal="center" vertical="center"/>
    </xf>
    <xf numFmtId="9" fontId="0" fillId="8" borderId="14" xfId="0" applyNumberFormat="1" applyFill="1" applyBorder="1" applyAlignment="1">
      <alignment horizontal="center" vertical="center" wrapText="1"/>
    </xf>
    <xf numFmtId="9" fontId="1" fillId="8" borderId="58" xfId="4" applyNumberFormat="1" applyFont="1" applyFill="1" applyBorder="1" applyAlignment="1">
      <alignment horizontal="center" vertical="center"/>
    </xf>
    <xf numFmtId="9" fontId="1" fillId="8" borderId="59" xfId="4" applyNumberFormat="1" applyFont="1" applyFill="1" applyBorder="1" applyAlignment="1">
      <alignment horizontal="center" vertical="center"/>
    </xf>
    <xf numFmtId="9" fontId="1" fillId="6" borderId="60" xfId="4" applyNumberFormat="1" applyFont="1" applyFill="1" applyBorder="1" applyAlignment="1">
      <alignment horizontal="center" vertical="center"/>
    </xf>
    <xf numFmtId="9" fontId="1" fillId="6" borderId="55" xfId="4" applyNumberFormat="1" applyFont="1" applyFill="1" applyBorder="1" applyAlignment="1">
      <alignment horizontal="center" vertical="center"/>
    </xf>
    <xf numFmtId="9" fontId="0" fillId="6" borderId="55" xfId="0" applyNumberFormat="1" applyFill="1" applyBorder="1" applyAlignment="1">
      <alignment horizontal="center" vertical="center" wrapText="1"/>
    </xf>
    <xf numFmtId="9" fontId="1" fillId="8" borderId="39" xfId="4" applyNumberFormat="1" applyFont="1" applyFill="1" applyBorder="1" applyAlignment="1">
      <alignment horizontal="center" vertical="center"/>
    </xf>
    <xf numFmtId="9" fontId="1" fillId="8" borderId="55" xfId="4" applyNumberFormat="1" applyFont="1" applyFill="1" applyBorder="1" applyAlignment="1">
      <alignment horizontal="center" vertical="center"/>
    </xf>
    <xf numFmtId="0" fontId="6" fillId="8" borderId="62" xfId="0" applyFont="1" applyFill="1" applyBorder="1" applyAlignment="1">
      <alignment horizontal="center" vertical="center" wrapText="1"/>
    </xf>
    <xf numFmtId="0" fontId="1" fillId="8" borderId="62" xfId="4" applyFont="1" applyFill="1" applyBorder="1" applyAlignment="1">
      <alignment horizontal="center" vertical="center"/>
    </xf>
    <xf numFmtId="0" fontId="1" fillId="8" borderId="75" xfId="4" applyFont="1" applyFill="1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9" fontId="0" fillId="8" borderId="70" xfId="4" applyNumberFormat="1" applyFont="1" applyFill="1" applyBorder="1" applyAlignment="1">
      <alignment horizontal="center" vertical="center"/>
    </xf>
    <xf numFmtId="0" fontId="1" fillId="8" borderId="66" xfId="4" applyFont="1" applyFill="1" applyBorder="1" applyAlignment="1">
      <alignment horizontal="center" vertical="center"/>
    </xf>
    <xf numFmtId="0" fontId="1" fillId="8" borderId="70" xfId="4" applyFont="1" applyFill="1" applyBorder="1" applyAlignment="1">
      <alignment horizontal="center" vertical="center"/>
    </xf>
    <xf numFmtId="0" fontId="0" fillId="8" borderId="70" xfId="4" applyFont="1" applyFill="1" applyBorder="1" applyAlignment="1">
      <alignment horizontal="center" vertical="center"/>
    </xf>
    <xf numFmtId="0" fontId="1" fillId="8" borderId="50" xfId="4" applyFont="1" applyFill="1" applyBorder="1" applyAlignment="1">
      <alignment horizontal="center" vertical="center" wrapText="1"/>
    </xf>
    <xf numFmtId="0" fontId="1" fillId="8" borderId="70" xfId="4" applyFont="1" applyFill="1" applyBorder="1" applyAlignment="1">
      <alignment horizontal="center" vertical="center" wrapText="1"/>
    </xf>
    <xf numFmtId="9" fontId="0" fillId="8" borderId="62" xfId="0" applyNumberForma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9" fontId="0" fillId="0" borderId="62" xfId="0" applyNumberFormat="1" applyBorder="1" applyAlignment="1">
      <alignment horizontal="center"/>
    </xf>
    <xf numFmtId="0" fontId="0" fillId="8" borderId="63" xfId="4" applyFont="1" applyFill="1" applyBorder="1" applyAlignment="1">
      <alignment horizontal="center" vertical="center"/>
    </xf>
    <xf numFmtId="9" fontId="0" fillId="8" borderId="63" xfId="4" applyNumberFormat="1" applyFont="1" applyFill="1" applyBorder="1" applyAlignment="1">
      <alignment horizontal="center" vertical="center"/>
    </xf>
    <xf numFmtId="0" fontId="14" fillId="8" borderId="79" xfId="4" quotePrefix="1" applyFont="1" applyFill="1" applyBorder="1" applyAlignment="1">
      <alignment horizontal="left" vertical="center"/>
    </xf>
    <xf numFmtId="0" fontId="14" fillId="8" borderId="30" xfId="4" quotePrefix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 wrapText="1"/>
    </xf>
    <xf numFmtId="9" fontId="17" fillId="8" borderId="31" xfId="5" quotePrefix="1" applyNumberFormat="1" applyFont="1" applyFill="1" applyBorder="1" applyAlignment="1">
      <alignment vertical="center" wrapText="1"/>
    </xf>
    <xf numFmtId="0" fontId="0" fillId="8" borderId="41" xfId="0" quotePrefix="1" applyFill="1" applyBorder="1" applyAlignment="1">
      <alignment horizontal="left" wrapText="1"/>
    </xf>
    <xf numFmtId="9" fontId="0" fillId="8" borderId="74" xfId="4" applyNumberFormat="1" applyFont="1" applyFill="1" applyBorder="1" applyAlignment="1">
      <alignment horizontal="center" vertical="center"/>
    </xf>
    <xf numFmtId="9" fontId="0" fillId="8" borderId="50" xfId="4" applyNumberFormat="1" applyFont="1" applyFill="1" applyBorder="1" applyAlignment="1">
      <alignment horizontal="center" vertical="center"/>
    </xf>
    <xf numFmtId="9" fontId="0" fillId="8" borderId="65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0" fillId="8" borderId="62" xfId="4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6" borderId="10" xfId="0" applyFill="1" applyBorder="1" applyAlignment="1">
      <alignment horizontal="left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0" fillId="8" borderId="82" xfId="4" applyNumberFormat="1" applyFont="1" applyFill="1" applyBorder="1" applyAlignment="1">
      <alignment horizontal="center" vertical="center"/>
    </xf>
    <xf numFmtId="9" fontId="0" fillId="8" borderId="56" xfId="4" applyNumberFormat="1" applyFont="1" applyFill="1" applyBorder="1" applyAlignment="1">
      <alignment horizontal="center" vertical="center"/>
    </xf>
    <xf numFmtId="0" fontId="1" fillId="8" borderId="56" xfId="4" applyFont="1" applyFill="1" applyBorder="1" applyAlignment="1">
      <alignment horizontal="center" vertical="center"/>
    </xf>
    <xf numFmtId="0" fontId="0" fillId="8" borderId="56" xfId="4" applyFont="1" applyFill="1" applyBorder="1" applyAlignment="1">
      <alignment horizontal="center" vertical="center"/>
    </xf>
    <xf numFmtId="0" fontId="1" fillId="8" borderId="0" xfId="4" applyFont="1" applyFill="1" applyAlignment="1">
      <alignment horizontal="center" vertical="center" wrapText="1"/>
    </xf>
    <xf numFmtId="0" fontId="1" fillId="8" borderId="56" xfId="4" applyFont="1" applyFill="1" applyBorder="1" applyAlignment="1">
      <alignment horizontal="center" vertical="center" wrapText="1"/>
    </xf>
    <xf numFmtId="0" fontId="0" fillId="8" borderId="58" xfId="4" applyFont="1" applyFill="1" applyBorder="1" applyAlignment="1">
      <alignment horizontal="center" vertical="center"/>
    </xf>
    <xf numFmtId="9" fontId="0" fillId="8" borderId="58" xfId="4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" fillId="8" borderId="10" xfId="4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9" fontId="6" fillId="8" borderId="52" xfId="0" applyNumberFormat="1" applyFont="1" applyFill="1" applyBorder="1" applyAlignment="1">
      <alignment horizontal="center" vertical="center" wrapText="1"/>
    </xf>
    <xf numFmtId="9" fontId="0" fillId="8" borderId="71" xfId="4" applyNumberFormat="1" applyFont="1" applyFill="1" applyBorder="1" applyAlignment="1">
      <alignment horizontal="center" vertical="center"/>
    </xf>
    <xf numFmtId="9" fontId="0" fillId="8" borderId="72" xfId="0" applyNumberForma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/>
    </xf>
    <xf numFmtId="0" fontId="1" fillId="8" borderId="72" xfId="4" applyFont="1" applyFill="1" applyBorder="1" applyAlignment="1">
      <alignment horizontal="center" vertical="center"/>
    </xf>
    <xf numFmtId="0" fontId="0" fillId="8" borderId="72" xfId="4" applyFont="1" applyFill="1" applyBorder="1" applyAlignment="1">
      <alignment horizontal="center" vertical="center"/>
    </xf>
    <xf numFmtId="0" fontId="1" fillId="8" borderId="72" xfId="4" applyFont="1" applyFill="1" applyBorder="1" applyAlignment="1">
      <alignment horizontal="center" vertical="center" wrapText="1"/>
    </xf>
    <xf numFmtId="0" fontId="0" fillId="8" borderId="85" xfId="4" applyFont="1" applyFill="1" applyBorder="1" applyAlignment="1">
      <alignment horizontal="center" vertical="center"/>
    </xf>
    <xf numFmtId="0" fontId="0" fillId="8" borderId="73" xfId="4" applyFont="1" applyFill="1" applyBorder="1" applyAlignment="1">
      <alignment horizontal="center" vertical="center"/>
    </xf>
    <xf numFmtId="9" fontId="0" fillId="8" borderId="85" xfId="4" applyNumberFormat="1" applyFont="1" applyFill="1" applyBorder="1" applyAlignment="1">
      <alignment horizontal="center" vertical="center"/>
    </xf>
    <xf numFmtId="9" fontId="0" fillId="8" borderId="73" xfId="4" applyNumberFormat="1" applyFont="1" applyFill="1" applyBorder="1" applyAlignment="1">
      <alignment horizontal="center" vertical="center"/>
    </xf>
    <xf numFmtId="9" fontId="0" fillId="8" borderId="35" xfId="4" applyNumberFormat="1" applyFont="1" applyFill="1" applyBorder="1" applyAlignment="1">
      <alignment horizontal="center" vertical="center"/>
    </xf>
    <xf numFmtId="9" fontId="0" fillId="8" borderId="37" xfId="4" applyNumberFormat="1" applyFont="1" applyFill="1" applyBorder="1" applyAlignment="1">
      <alignment horizontal="center" vertical="center"/>
    </xf>
    <xf numFmtId="0" fontId="6" fillId="8" borderId="58" xfId="0" applyFont="1" applyFill="1" applyBorder="1" applyAlignment="1">
      <alignment horizontal="center" vertical="center" wrapText="1"/>
    </xf>
    <xf numFmtId="164" fontId="6" fillId="8" borderId="85" xfId="0" applyNumberFormat="1" applyFont="1" applyFill="1" applyBorder="1" applyAlignment="1">
      <alignment horizontal="center" vertical="center" wrapText="1"/>
    </xf>
    <xf numFmtId="9" fontId="6" fillId="8" borderId="85" xfId="0" applyNumberFormat="1" applyFont="1" applyFill="1" applyBorder="1" applyAlignment="1">
      <alignment horizontal="center" vertical="center" wrapText="1"/>
    </xf>
    <xf numFmtId="0" fontId="6" fillId="8" borderId="85" xfId="0" applyFont="1" applyFill="1" applyBorder="1" applyAlignment="1">
      <alignment horizontal="center" vertical="center" wrapText="1"/>
    </xf>
    <xf numFmtId="9" fontId="1" fillId="8" borderId="85" xfId="4" applyNumberFormat="1" applyFont="1" applyFill="1" applyBorder="1" applyAlignment="1">
      <alignment horizontal="center" vertical="center"/>
    </xf>
    <xf numFmtId="0" fontId="1" fillId="8" borderId="85" xfId="4" applyFont="1" applyFill="1" applyBorder="1" applyAlignment="1">
      <alignment horizontal="center" vertical="center"/>
    </xf>
    <xf numFmtId="0" fontId="1" fillId="8" borderId="71" xfId="4" applyFont="1" applyFill="1" applyBorder="1" applyAlignment="1">
      <alignment horizontal="center" vertical="center" wrapText="1"/>
    </xf>
    <xf numFmtId="0" fontId="1" fillId="8" borderId="86" xfId="4" applyFont="1" applyFill="1" applyBorder="1" applyAlignment="1">
      <alignment horizontal="center" vertical="center"/>
    </xf>
    <xf numFmtId="9" fontId="0" fillId="8" borderId="85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9" fontId="0" fillId="8" borderId="71" xfId="4" applyNumberFormat="1" applyFon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 wrapText="1"/>
    </xf>
    <xf numFmtId="9" fontId="0" fillId="8" borderId="62" xfId="4" applyNumberFormat="1" applyFont="1" applyFill="1" applyBorder="1" applyAlignment="1">
      <alignment horizontal="center" vertical="center"/>
    </xf>
    <xf numFmtId="0" fontId="1" fillId="8" borderId="12" xfId="4" applyFont="1" applyFill="1" applyBorder="1" applyAlignment="1">
      <alignment horizontal="center" vertical="center" wrapText="1"/>
    </xf>
    <xf numFmtId="0" fontId="1" fillId="8" borderId="10" xfId="4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40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6" fillId="8" borderId="72" xfId="0" applyNumberFormat="1" applyFont="1" applyFill="1" applyBorder="1" applyAlignment="1">
      <alignment horizontal="center" vertical="center" wrapText="1"/>
    </xf>
    <xf numFmtId="9" fontId="6" fillId="8" borderId="66" xfId="0" applyNumberFormat="1" applyFon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6" fillId="8" borderId="66" xfId="0" applyFont="1" applyFill="1" applyBorder="1" applyAlignment="1">
      <alignment horizontal="center" vertical="center" wrapText="1"/>
    </xf>
    <xf numFmtId="0" fontId="0" fillId="8" borderId="66" xfId="4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6" fillId="8" borderId="39" xfId="0" applyNumberFormat="1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 wrapText="1"/>
    </xf>
    <xf numFmtId="9" fontId="6" fillId="8" borderId="54" xfId="0" applyNumberFormat="1" applyFont="1" applyFill="1" applyBorder="1" applyAlignment="1">
      <alignment horizontal="center" vertical="center" wrapText="1"/>
    </xf>
    <xf numFmtId="10" fontId="6" fillId="8" borderId="14" xfId="0" applyNumberFormat="1" applyFont="1" applyFill="1" applyBorder="1" applyAlignment="1">
      <alignment horizontal="center" vertical="center" wrapText="1"/>
    </xf>
    <xf numFmtId="0" fontId="15" fillId="8" borderId="30" xfId="0" quotePrefix="1" applyFont="1" applyFill="1" applyBorder="1" applyAlignment="1">
      <alignment horizontal="left" vertical="center" wrapText="1"/>
    </xf>
    <xf numFmtId="0" fontId="1" fillId="8" borderId="29" xfId="4" quotePrefix="1" applyFont="1" applyFill="1" applyBorder="1" applyAlignment="1">
      <alignment horizontal="left" vertical="center" wrapText="1"/>
    </xf>
    <xf numFmtId="10" fontId="6" fillId="8" borderId="50" xfId="0" applyNumberFormat="1" applyFont="1" applyFill="1" applyBorder="1" applyAlignment="1">
      <alignment horizontal="center" vertical="center" wrapText="1"/>
    </xf>
    <xf numFmtId="0" fontId="15" fillId="8" borderId="31" xfId="0" quotePrefix="1" applyFont="1" applyFill="1" applyBorder="1" applyAlignment="1">
      <alignment horizontal="left" vertical="center" wrapText="1"/>
    </xf>
    <xf numFmtId="0" fontId="15" fillId="8" borderId="29" xfId="0" quotePrefix="1" applyFont="1" applyFill="1" applyBorder="1" applyAlignment="1">
      <alignment horizontal="left" vertical="center" wrapText="1"/>
    </xf>
    <xf numFmtId="10" fontId="6" fillId="8" borderId="10" xfId="0" applyNumberFormat="1" applyFont="1" applyFill="1" applyBorder="1" applyAlignment="1">
      <alignment horizontal="center" vertical="center" wrapText="1"/>
    </xf>
    <xf numFmtId="10" fontId="6" fillId="8" borderId="70" xfId="0" applyNumberFormat="1" applyFont="1" applyFill="1" applyBorder="1" applyAlignment="1">
      <alignment horizontal="center" vertical="center" wrapText="1"/>
    </xf>
    <xf numFmtId="0" fontId="8" fillId="8" borderId="30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vertical="top"/>
    </xf>
    <xf numFmtId="0" fontId="8" fillId="8" borderId="31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horizontal="left" vertical="top" wrapText="1"/>
    </xf>
    <xf numFmtId="0" fontId="1" fillId="8" borderId="13" xfId="4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9" fontId="6" fillId="8" borderId="55" xfId="0" applyNumberFormat="1" applyFont="1" applyFill="1" applyBorder="1" applyAlignment="1">
      <alignment horizontal="center" vertical="center" wrapText="1"/>
    </xf>
    <xf numFmtId="164" fontId="6" fillId="8" borderId="63" xfId="0" applyNumberFormat="1" applyFont="1" applyFill="1" applyBorder="1" applyAlignment="1">
      <alignment horizontal="center" vertical="center" wrapText="1"/>
    </xf>
    <xf numFmtId="164" fontId="6" fillId="8" borderId="55" xfId="0" applyNumberFormat="1" applyFont="1" applyFill="1" applyBorder="1" applyAlignment="1">
      <alignment horizontal="center" vertical="center" wrapText="1"/>
    </xf>
    <xf numFmtId="164" fontId="6" fillId="8" borderId="13" xfId="0" applyNumberFormat="1" applyFont="1" applyFill="1" applyBorder="1" applyAlignment="1">
      <alignment horizontal="center" vertical="center" wrapText="1"/>
    </xf>
    <xf numFmtId="164" fontId="6" fillId="8" borderId="73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164" fontId="6" fillId="8" borderId="70" xfId="0" applyNumberFormat="1" applyFont="1" applyFill="1" applyBorder="1" applyAlignment="1">
      <alignment horizontal="center" vertical="center" wrapText="1"/>
    </xf>
    <xf numFmtId="10" fontId="6" fillId="8" borderId="56" xfId="0" applyNumberFormat="1" applyFont="1" applyFill="1" applyBorder="1" applyAlignment="1">
      <alignment horizontal="center" vertical="center" wrapText="1"/>
    </xf>
    <xf numFmtId="0" fontId="8" fillId="8" borderId="29" xfId="0" quotePrefix="1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center" vertical="center" wrapText="1"/>
    </xf>
    <xf numFmtId="9" fontId="6" fillId="8" borderId="63" xfId="0" applyNumberFormat="1" applyFont="1" applyFill="1" applyBorder="1" applyAlignment="1">
      <alignment horizontal="center" vertical="center" wrapText="1"/>
    </xf>
    <xf numFmtId="9" fontId="6" fillId="8" borderId="73" xfId="0" applyNumberFormat="1" applyFont="1" applyFill="1" applyBorder="1" applyAlignment="1">
      <alignment horizontal="center" vertical="center" wrapText="1"/>
    </xf>
    <xf numFmtId="0" fontId="1" fillId="8" borderId="14" xfId="4" applyFont="1" applyFill="1" applyBorder="1" applyAlignment="1">
      <alignment vertical="center" wrapText="1"/>
    </xf>
    <xf numFmtId="0" fontId="6" fillId="8" borderId="63" xfId="0" applyFont="1" applyFill="1" applyBorder="1" applyAlignment="1">
      <alignment horizontal="center" vertical="center" wrapText="1"/>
    </xf>
    <xf numFmtId="0" fontId="6" fillId="8" borderId="73" xfId="0" applyFont="1" applyFill="1" applyBorder="1" applyAlignment="1">
      <alignment horizontal="center" vertical="center" wrapText="1"/>
    </xf>
    <xf numFmtId="9" fontId="14" fillId="8" borderId="30" xfId="4" quotePrefix="1" applyNumberFormat="1" applyFont="1" applyFill="1" applyBorder="1" applyAlignment="1">
      <alignment horizontal="left" vertical="center"/>
    </xf>
    <xf numFmtId="0" fontId="1" fillId="8" borderId="31" xfId="4" quotePrefix="1" applyFont="1" applyFill="1" applyBorder="1" applyAlignment="1">
      <alignment vertical="center" wrapText="1"/>
    </xf>
    <xf numFmtId="0" fontId="6" fillId="8" borderId="13" xfId="0" applyFont="1" applyFill="1" applyBorder="1" applyAlignment="1">
      <alignment horizontal="left" vertical="center" wrapText="1"/>
    </xf>
    <xf numFmtId="9" fontId="1" fillId="8" borderId="13" xfId="4" applyNumberFormat="1" applyFont="1" applyFill="1" applyBorder="1" applyAlignment="1">
      <alignment horizontal="left" vertical="center"/>
    </xf>
    <xf numFmtId="9" fontId="1" fillId="8" borderId="56" xfId="4" applyNumberFormat="1" applyFont="1" applyFill="1" applyBorder="1" applyAlignment="1">
      <alignment horizontal="center" vertical="center"/>
    </xf>
    <xf numFmtId="9" fontId="14" fillId="8" borderId="31" xfId="4" quotePrefix="1" applyNumberFormat="1" applyFont="1" applyFill="1" applyBorder="1" applyAlignment="1">
      <alignment horizontal="left" vertical="center"/>
    </xf>
    <xf numFmtId="9" fontId="14" fillId="8" borderId="41" xfId="4" quotePrefix="1" applyNumberFormat="1" applyFont="1" applyFill="1" applyBorder="1" applyAlignment="1">
      <alignment horizontal="left" vertical="center"/>
    </xf>
    <xf numFmtId="0" fontId="1" fillId="8" borderId="40" xfId="4" applyFont="1" applyFill="1" applyBorder="1" applyAlignment="1">
      <alignment vertical="center"/>
    </xf>
    <xf numFmtId="9" fontId="1" fillId="8" borderId="57" xfId="4" applyNumberFormat="1" applyFont="1" applyFill="1" applyBorder="1" applyAlignment="1">
      <alignment horizontal="center" vertical="center"/>
    </xf>
    <xf numFmtId="0" fontId="1" fillId="8" borderId="31" xfId="4" applyFont="1" applyFill="1" applyBorder="1" applyAlignment="1">
      <alignment horizontal="center" vertical="center"/>
    </xf>
    <xf numFmtId="9" fontId="1" fillId="8" borderId="73" xfId="4" applyNumberFormat="1" applyFont="1" applyFill="1" applyBorder="1" applyAlignment="1">
      <alignment horizontal="center" vertical="center"/>
    </xf>
    <xf numFmtId="9" fontId="1" fillId="8" borderId="13" xfId="4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center" wrapText="1"/>
    </xf>
    <xf numFmtId="164" fontId="6" fillId="8" borderId="72" xfId="0" applyNumberFormat="1" applyFont="1" applyFill="1" applyBorder="1" applyAlignment="1">
      <alignment horizontal="center" vertical="center" wrapText="1"/>
    </xf>
    <xf numFmtId="164" fontId="6" fillId="8" borderId="10" xfId="0" applyNumberFormat="1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vertical="center" wrapText="1"/>
    </xf>
    <xf numFmtId="164" fontId="6" fillId="8" borderId="50" xfId="0" applyNumberFormat="1" applyFont="1" applyFill="1" applyBorder="1" applyAlignment="1">
      <alignment horizontal="center" vertical="center" wrapText="1"/>
    </xf>
    <xf numFmtId="10" fontId="6" fillId="8" borderId="0" xfId="0" applyNumberFormat="1" applyFont="1" applyFill="1" applyAlignment="1">
      <alignment horizontal="center" vertical="center" wrapText="1"/>
    </xf>
    <xf numFmtId="0" fontId="1" fillId="8" borderId="13" xfId="4" applyFont="1" applyFill="1" applyBorder="1" applyAlignment="1">
      <alignment horizontal="center" vertical="center"/>
    </xf>
    <xf numFmtId="0" fontId="1" fillId="8" borderId="73" xfId="4" applyFont="1" applyFill="1" applyBorder="1" applyAlignment="1">
      <alignment horizontal="center" vertical="center"/>
    </xf>
    <xf numFmtId="0" fontId="1" fillId="8" borderId="74" xfId="4" applyFont="1" applyFill="1" applyBorder="1" applyAlignment="1">
      <alignment horizontal="center" vertical="center" wrapText="1"/>
    </xf>
    <xf numFmtId="0" fontId="1" fillId="8" borderId="41" xfId="4" applyFont="1" applyFill="1" applyBorder="1" applyAlignment="1">
      <alignment horizontal="center" vertical="center"/>
    </xf>
    <xf numFmtId="9" fontId="1" fillId="8" borderId="76" xfId="4" applyNumberFormat="1" applyFont="1" applyFill="1" applyBorder="1" applyAlignment="1">
      <alignment horizontal="center" vertical="center"/>
    </xf>
    <xf numFmtId="0" fontId="1" fillId="8" borderId="42" xfId="4" applyFont="1" applyFill="1" applyBorder="1" applyAlignment="1">
      <alignment horizontal="center" vertical="center"/>
    </xf>
    <xf numFmtId="0" fontId="1" fillId="8" borderId="76" xfId="4" applyFon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8" borderId="63" xfId="0" applyNumberFormat="1" applyFill="1" applyBorder="1" applyAlignment="1">
      <alignment horizontal="center" vertical="center" wrapText="1"/>
    </xf>
    <xf numFmtId="9" fontId="0" fillId="8" borderId="55" xfId="0" applyNumberFormat="1" applyFill="1" applyBorder="1" applyAlignment="1">
      <alignment horizontal="center" vertical="center" wrapText="1"/>
    </xf>
    <xf numFmtId="9" fontId="0" fillId="8" borderId="73" xfId="0" applyNumberFormat="1" applyFill="1" applyBorder="1" applyAlignment="1">
      <alignment horizontal="center" vertical="center" wrapText="1"/>
    </xf>
    <xf numFmtId="0" fontId="6" fillId="8" borderId="31" xfId="1" applyFont="1" applyFill="1" applyBorder="1" applyAlignment="1">
      <alignment vertical="center" wrapText="1"/>
    </xf>
    <xf numFmtId="9" fontId="0" fillId="8" borderId="74" xfId="0" applyNumberFormat="1" applyFill="1" applyBorder="1" applyAlignment="1">
      <alignment horizontal="center" vertical="center" wrapText="1"/>
    </xf>
    <xf numFmtId="9" fontId="0" fillId="8" borderId="70" xfId="0" applyNumberForma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/>
    </xf>
    <xf numFmtId="9" fontId="0" fillId="8" borderId="74" xfId="0" applyNumberForma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6" fillId="8" borderId="41" xfId="1" applyFont="1" applyFill="1" applyBorder="1" applyAlignment="1">
      <alignment vertical="center" wrapText="1"/>
    </xf>
    <xf numFmtId="9" fontId="1" fillId="8" borderId="63" xfId="4" applyNumberFormat="1" applyFont="1" applyFill="1" applyBorder="1" applyAlignment="1">
      <alignment horizontal="center" vertical="center"/>
    </xf>
    <xf numFmtId="9" fontId="0" fillId="8" borderId="12" xfId="4" applyNumberFormat="1" applyFont="1" applyFill="1" applyBorder="1" applyAlignment="1">
      <alignment horizontal="center" vertical="center" wrapText="1"/>
    </xf>
    <xf numFmtId="9" fontId="0" fillId="8" borderId="74" xfId="4" applyNumberFormat="1" applyFont="1" applyFill="1" applyBorder="1" applyAlignment="1">
      <alignment horizontal="center" vertical="center" wrapText="1"/>
    </xf>
    <xf numFmtId="9" fontId="0" fillId="8" borderId="10" xfId="4" applyNumberFormat="1" applyFont="1" applyFill="1" applyBorder="1" applyAlignment="1">
      <alignment horizontal="center" vertical="center" wrapText="1"/>
    </xf>
    <xf numFmtId="9" fontId="0" fillId="8" borderId="70" xfId="4" applyNumberFormat="1" applyFont="1" applyFill="1" applyBorder="1" applyAlignment="1">
      <alignment horizontal="center" vertical="center" wrapText="1"/>
    </xf>
    <xf numFmtId="0" fontId="7" fillId="5" borderId="31" xfId="5" applyFont="1" applyFill="1" applyBorder="1" applyAlignment="1">
      <alignment horizontal="left" vertical="center" wrapText="1" readingOrder="1"/>
    </xf>
    <xf numFmtId="0" fontId="1" fillId="5" borderId="13" xfId="4" applyFont="1" applyFill="1" applyBorder="1" applyAlignment="1">
      <alignment horizontal="left" vertical="center"/>
    </xf>
    <xf numFmtId="0" fontId="7" fillId="5" borderId="41" xfId="5" applyFont="1" applyFill="1" applyBorder="1" applyAlignment="1">
      <alignment horizontal="left" vertical="center" wrapText="1" readingOrder="1"/>
    </xf>
    <xf numFmtId="0" fontId="6" fillId="5" borderId="42" xfId="1" applyFont="1" applyFill="1" applyBorder="1" applyAlignment="1">
      <alignment horizontal="left" vertical="center" wrapText="1"/>
    </xf>
    <xf numFmtId="0" fontId="1" fillId="5" borderId="42" xfId="4" applyFont="1" applyFill="1" applyBorder="1" applyAlignment="1">
      <alignment horizontal="left" vertical="center"/>
    </xf>
    <xf numFmtId="0" fontId="0" fillId="6" borderId="13" xfId="4" applyFont="1" applyFill="1" applyBorder="1" applyAlignment="1">
      <alignment horizontal="left" vertical="center" wrapText="1"/>
    </xf>
    <xf numFmtId="0" fontId="1" fillId="8" borderId="63" xfId="4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10" fontId="6" fillId="8" borderId="69" xfId="0" applyNumberFormat="1" applyFont="1" applyFill="1" applyBorder="1" applyAlignment="1">
      <alignment horizontal="center" vertical="center" wrapText="1"/>
    </xf>
    <xf numFmtId="10" fontId="6" fillId="8" borderId="67" xfId="0" applyNumberFormat="1" applyFont="1" applyFill="1" applyBorder="1" applyAlignment="1">
      <alignment horizontal="center" vertical="center" wrapText="1"/>
    </xf>
    <xf numFmtId="0" fontId="1" fillId="8" borderId="12" xfId="4" applyFont="1" applyFill="1" applyBorder="1" applyAlignment="1">
      <alignment horizontal="center" vertical="center" wrapText="1"/>
    </xf>
    <xf numFmtId="0" fontId="1" fillId="8" borderId="10" xfId="4" applyFont="1" applyFill="1" applyBorder="1" applyAlignment="1">
      <alignment horizontal="center" vertical="center" wrapText="1"/>
    </xf>
    <xf numFmtId="0" fontId="1" fillId="8" borderId="69" xfId="4" applyFont="1" applyFill="1" applyBorder="1" applyAlignment="1">
      <alignment horizontal="center" vertical="center" wrapText="1"/>
    </xf>
    <xf numFmtId="0" fontId="1" fillId="8" borderId="67" xfId="4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40" xfId="4" applyNumberFormat="1" applyFont="1" applyFill="1" applyBorder="1" applyAlignment="1">
      <alignment horizontal="center" vertical="center"/>
    </xf>
    <xf numFmtId="9" fontId="0" fillId="8" borderId="69" xfId="4" applyNumberFormat="1" applyFont="1" applyFill="1" applyBorder="1" applyAlignment="1">
      <alignment horizontal="center" vertical="center"/>
    </xf>
    <xf numFmtId="9" fontId="0" fillId="8" borderId="78" xfId="4" applyNumberFormat="1" applyFont="1" applyFill="1" applyBorder="1" applyAlignment="1">
      <alignment horizontal="center" vertical="center"/>
    </xf>
    <xf numFmtId="9" fontId="1" fillId="8" borderId="69" xfId="4" applyNumberFormat="1" applyFont="1" applyFill="1" applyBorder="1" applyAlignment="1">
      <alignment horizontal="center" vertical="center"/>
    </xf>
    <xf numFmtId="9" fontId="1" fillId="8" borderId="67" xfId="4" applyNumberFormat="1" applyFont="1" applyFill="1" applyBorder="1" applyAlignment="1">
      <alignment horizontal="center" vertical="center"/>
    </xf>
    <xf numFmtId="0" fontId="1" fillId="8" borderId="68" xfId="4" applyFont="1" applyFill="1" applyBorder="1" applyAlignment="1">
      <alignment horizontal="center" vertical="center" wrapText="1"/>
    </xf>
    <xf numFmtId="0" fontId="1" fillId="8" borderId="66" xfId="4" applyFont="1" applyFill="1" applyBorder="1" applyAlignment="1">
      <alignment horizontal="center" vertical="center" wrapText="1"/>
    </xf>
    <xf numFmtId="9" fontId="0" fillId="8" borderId="68" xfId="4" applyNumberFormat="1" applyFont="1" applyFill="1" applyBorder="1" applyAlignment="1">
      <alignment horizontal="center" vertical="center"/>
    </xf>
    <xf numFmtId="9" fontId="0" fillId="8" borderId="77" xfId="4" applyNumberFormat="1" applyFont="1" applyFill="1" applyBorder="1" applyAlignment="1">
      <alignment horizontal="center" vertical="center"/>
    </xf>
    <xf numFmtId="9" fontId="1" fillId="8" borderId="68" xfId="4" applyNumberFormat="1" applyFont="1" applyFill="1" applyBorder="1" applyAlignment="1">
      <alignment horizontal="center" vertical="center" wrapText="1"/>
    </xf>
    <xf numFmtId="9" fontId="0" fillId="8" borderId="69" xfId="4" applyNumberFormat="1" applyFont="1" applyFill="1" applyBorder="1" applyAlignment="1">
      <alignment horizontal="center" vertical="center" wrapText="1"/>
    </xf>
    <xf numFmtId="9" fontId="0" fillId="8" borderId="67" xfId="4" applyNumberFormat="1" applyFont="1" applyFill="1" applyBorder="1" applyAlignment="1">
      <alignment horizontal="center" vertical="center" wrapText="1"/>
    </xf>
    <xf numFmtId="0" fontId="0" fillId="8" borderId="78" xfId="4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0" fillId="8" borderId="69" xfId="0" applyNumberFormat="1" applyFill="1" applyBorder="1" applyAlignment="1">
      <alignment horizontal="center" vertical="center"/>
    </xf>
    <xf numFmtId="0" fontId="0" fillId="8" borderId="78" xfId="0" applyFill="1" applyBorder="1" applyAlignment="1">
      <alignment horizontal="center" vertical="center"/>
    </xf>
    <xf numFmtId="9" fontId="6" fillId="8" borderId="71" xfId="0" applyNumberFormat="1" applyFont="1" applyFill="1" applyBorder="1" applyAlignment="1">
      <alignment horizontal="center" vertical="center" wrapText="1"/>
    </xf>
    <xf numFmtId="9" fontId="6" fillId="8" borderId="72" xfId="0" applyNumberFormat="1" applyFont="1" applyFill="1" applyBorder="1" applyAlignment="1">
      <alignment horizontal="center" vertical="center" wrapText="1"/>
    </xf>
    <xf numFmtId="9" fontId="1" fillId="8" borderId="40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0" fillId="8" borderId="68" xfId="0" applyFill="1" applyBorder="1" applyAlignment="1">
      <alignment horizontal="center" vertical="center"/>
    </xf>
    <xf numFmtId="0" fontId="0" fillId="8" borderId="77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9" fontId="6" fillId="8" borderId="69" xfId="0" applyNumberFormat="1" applyFont="1" applyFill="1" applyBorder="1" applyAlignment="1">
      <alignment horizontal="center" vertical="center" wrapText="1"/>
    </xf>
    <xf numFmtId="9" fontId="6" fillId="8" borderId="67" xfId="0" applyNumberFormat="1" applyFont="1" applyFill="1" applyBorder="1" applyAlignment="1">
      <alignment horizontal="center" vertical="center" wrapText="1"/>
    </xf>
    <xf numFmtId="0" fontId="13" fillId="5" borderId="43" xfId="4" applyFont="1" applyFill="1" applyBorder="1" applyAlignment="1">
      <alignment horizontal="center" vertical="center" wrapText="1"/>
    </xf>
    <xf numFmtId="0" fontId="13" fillId="5" borderId="20" xfId="4" applyFont="1" applyFill="1" applyBorder="1" applyAlignment="1">
      <alignment horizontal="center" vertical="center" wrapText="1"/>
    </xf>
    <xf numFmtId="0" fontId="13" fillId="5" borderId="21" xfId="4" applyFont="1" applyFill="1" applyBorder="1" applyAlignment="1">
      <alignment horizontal="center" vertical="center" wrapText="1"/>
    </xf>
    <xf numFmtId="0" fontId="7" fillId="5" borderId="43" xfId="5" applyFont="1" applyFill="1" applyBorder="1" applyAlignment="1">
      <alignment horizontal="left" vertical="center" wrapText="1" readingOrder="1"/>
    </xf>
    <xf numFmtId="0" fontId="7" fillId="5" borderId="20" xfId="5" applyFont="1" applyFill="1" applyBorder="1" applyAlignment="1">
      <alignment horizontal="left" vertical="center" wrapText="1" readingOrder="1"/>
    </xf>
    <xf numFmtId="0" fontId="7" fillId="5" borderId="21" xfId="5" applyFont="1" applyFill="1" applyBorder="1" applyAlignment="1">
      <alignment horizontal="left" vertical="center" wrapText="1" readingOrder="1"/>
    </xf>
    <xf numFmtId="0" fontId="13" fillId="6" borderId="43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6" fillId="8" borderId="43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7" fillId="5" borderId="45" xfId="5" applyFont="1" applyFill="1" applyBorder="1" applyAlignment="1">
      <alignment horizontal="left" vertical="center" wrapText="1" readingOrder="1"/>
    </xf>
    <xf numFmtId="0" fontId="7" fillId="5" borderId="30" xfId="5" applyFont="1" applyFill="1" applyBorder="1" applyAlignment="1">
      <alignment horizontal="left" vertical="center" wrapText="1" readingOrder="1"/>
    </xf>
    <xf numFmtId="0" fontId="0" fillId="5" borderId="38" xfId="0" applyFill="1" applyBorder="1" applyAlignment="1">
      <alignment horizontal="left" vertical="center"/>
    </xf>
    <xf numFmtId="0" fontId="0" fillId="5" borderId="39" xfId="0" applyFill="1" applyBorder="1" applyAlignment="1">
      <alignment horizontal="left" vertical="center"/>
    </xf>
    <xf numFmtId="0" fontId="1" fillId="5" borderId="12" xfId="4" applyFont="1" applyFill="1" applyBorder="1" applyAlignment="1">
      <alignment horizontal="left" vertical="center"/>
    </xf>
    <xf numFmtId="0" fontId="1" fillId="5" borderId="10" xfId="4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/>
    </xf>
    <xf numFmtId="0" fontId="6" fillId="6" borderId="42" xfId="1" applyFont="1" applyFill="1" applyBorder="1" applyAlignment="1">
      <alignment horizontal="left" vertical="center"/>
    </xf>
    <xf numFmtId="0" fontId="1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3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3" fillId="8" borderId="32" xfId="4" applyFont="1" applyFill="1" applyBorder="1" applyAlignment="1">
      <alignment horizontal="center" vertical="center" wrapText="1"/>
    </xf>
    <xf numFmtId="0" fontId="13" fillId="8" borderId="52" xfId="4" applyFont="1" applyFill="1" applyBorder="1" applyAlignment="1">
      <alignment horizontal="center" vertical="center" wrapText="1"/>
    </xf>
    <xf numFmtId="0" fontId="13" fillId="8" borderId="53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9" fontId="0" fillId="8" borderId="68" xfId="0" applyNumberFormat="1" applyFill="1" applyBorder="1" applyAlignment="1">
      <alignment horizontal="center" vertical="center" wrapText="1"/>
    </xf>
    <xf numFmtId="9" fontId="0" fillId="8" borderId="66" xfId="0" applyNumberForma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1" fillId="8" borderId="20" xfId="4" quotePrefix="1" applyFont="1" applyFill="1" applyBorder="1" applyAlignment="1">
      <alignment horizontal="center" vertical="center" wrapText="1"/>
    </xf>
    <xf numFmtId="0" fontId="0" fillId="8" borderId="29" xfId="4" quotePrefix="1" applyFont="1" applyFill="1" applyBorder="1" applyAlignment="1">
      <alignment horizontal="left" vertical="center" wrapText="1"/>
    </xf>
    <xf numFmtId="0" fontId="1" fillId="8" borderId="29" xfId="4" quotePrefix="1" applyFont="1" applyFill="1" applyBorder="1" applyAlignment="1">
      <alignment horizontal="left" vertical="center" wrapText="1"/>
    </xf>
    <xf numFmtId="0" fontId="1" fillId="8" borderId="30" xfId="4" quotePrefix="1" applyFont="1" applyFill="1" applyBorder="1" applyAlignment="1">
      <alignment horizontal="left" vertical="center" wrapText="1"/>
    </xf>
    <xf numFmtId="0" fontId="1" fillId="8" borderId="14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1" fillId="8" borderId="48" xfId="4" quotePrefix="1" applyFont="1" applyFill="1" applyBorder="1" applyAlignment="1">
      <alignment horizontal="center" vertical="center"/>
    </xf>
    <xf numFmtId="0" fontId="1" fillId="8" borderId="20" xfId="4" quotePrefix="1" applyFont="1" applyFill="1" applyBorder="1" applyAlignment="1">
      <alignment horizontal="center" vertical="center"/>
    </xf>
    <xf numFmtId="0" fontId="1" fillId="8" borderId="21" xfId="4" quotePrefix="1" applyFont="1" applyFill="1" applyBorder="1" applyAlignment="1">
      <alignment horizontal="center" vertical="center"/>
    </xf>
    <xf numFmtId="0" fontId="7" fillId="6" borderId="48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8" fillId="8" borderId="45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4" xfId="0" applyFont="1" applyFill="1" applyBorder="1" applyAlignment="1">
      <alignment horizontal="left" vertical="center"/>
    </xf>
    <xf numFmtId="0" fontId="1" fillId="8" borderId="40" xfId="0" applyFont="1" applyFill="1" applyBorder="1" applyAlignment="1">
      <alignment horizontal="left" vertical="center"/>
    </xf>
    <xf numFmtId="0" fontId="6" fillId="6" borderId="13" xfId="1" applyFont="1" applyFill="1" applyBorder="1" applyAlignment="1">
      <alignment horizontal="left" vertical="center" wrapText="1"/>
    </xf>
    <xf numFmtId="9" fontId="0" fillId="6" borderId="55" xfId="0" applyNumberForma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1" fillId="8" borderId="48" xfId="4" quotePrefix="1" applyFont="1" applyFill="1" applyBorder="1" applyAlignment="1">
      <alignment horizontal="center" vertical="center" wrapText="1"/>
    </xf>
    <xf numFmtId="0" fontId="1" fillId="8" borderId="49" xfId="4" quotePrefix="1" applyFont="1" applyFill="1" applyBorder="1" applyAlignment="1">
      <alignment horizontal="center" vertical="center" wrapText="1"/>
    </xf>
    <xf numFmtId="9" fontId="1" fillId="8" borderId="38" xfId="4" applyNumberFormat="1" applyFont="1" applyFill="1" applyBorder="1" applyAlignment="1">
      <alignment horizontal="center" vertical="center"/>
    </xf>
    <xf numFmtId="9" fontId="1" fillId="8" borderId="61" xfId="4" applyNumberFormat="1" applyFont="1" applyFill="1" applyBorder="1" applyAlignment="1">
      <alignment horizontal="center" vertical="center"/>
    </xf>
    <xf numFmtId="0" fontId="20" fillId="8" borderId="48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7" fillId="8" borderId="45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40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6" fillId="8" borderId="45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 wrapText="1"/>
    </xf>
    <xf numFmtId="9" fontId="0" fillId="6" borderId="54" xfId="0" applyNumberFormat="1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9" fontId="1" fillId="8" borderId="39" xfId="4" applyNumberFormat="1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8" fillId="6" borderId="42" xfId="1" applyFont="1" applyFill="1" applyBorder="1" applyAlignment="1">
      <alignment horizontal="left" vertical="center" wrapText="1"/>
    </xf>
    <xf numFmtId="0" fontId="1" fillId="8" borderId="45" xfId="4" quotePrefix="1" applyFont="1" applyFill="1" applyBorder="1" applyAlignment="1">
      <alignment horizontal="left" vertical="center" wrapText="1"/>
    </xf>
    <xf numFmtId="9" fontId="6" fillId="8" borderId="64" xfId="0" applyNumberFormat="1" applyFont="1" applyFill="1" applyBorder="1" applyAlignment="1">
      <alignment horizontal="center" vertical="center" wrapText="1"/>
    </xf>
    <xf numFmtId="9" fontId="6" fillId="8" borderId="66" xfId="0" applyNumberFormat="1" applyFont="1" applyFill="1" applyBorder="1" applyAlignment="1">
      <alignment horizontal="center" vertical="center" wrapText="1"/>
    </xf>
    <xf numFmtId="9" fontId="6" fillId="8" borderId="14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9" fontId="6" fillId="8" borderId="68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9" fontId="6" fillId="8" borderId="68" xfId="2" applyFont="1" applyFill="1" applyBorder="1" applyAlignment="1">
      <alignment horizontal="center" vertical="center" wrapText="1"/>
    </xf>
    <xf numFmtId="9" fontId="6" fillId="8" borderId="66" xfId="2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9" fontId="6" fillId="8" borderId="38" xfId="2" applyFont="1" applyFill="1" applyBorder="1" applyAlignment="1">
      <alignment horizontal="center" vertical="center" wrapText="1"/>
    </xf>
    <xf numFmtId="9" fontId="6" fillId="8" borderId="39" xfId="2" applyFont="1" applyFill="1" applyBorder="1" applyAlignment="1">
      <alignment horizontal="center" vertical="center" wrapText="1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54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left" vertical="center" wrapText="1"/>
    </xf>
    <xf numFmtId="0" fontId="8" fillId="8" borderId="30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9" fontId="8" fillId="8" borderId="12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 wrapText="1"/>
    </xf>
    <xf numFmtId="9" fontId="8" fillId="8" borderId="13" xfId="1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9" fontId="1" fillId="8" borderId="55" xfId="4" applyNumberFormat="1" applyFont="1" applyFill="1" applyBorder="1" applyAlignment="1">
      <alignment horizontal="center" vertical="center"/>
    </xf>
    <xf numFmtId="9" fontId="1" fillId="6" borderId="38" xfId="4" applyNumberFormat="1" applyFont="1" applyFill="1" applyBorder="1" applyAlignment="1">
      <alignment horizontal="center" vertical="center"/>
    </xf>
    <xf numFmtId="9" fontId="1" fillId="6" borderId="39" xfId="4" applyNumberFormat="1" applyFont="1" applyFill="1" applyBorder="1" applyAlignment="1">
      <alignment horizontal="center" vertical="center"/>
    </xf>
    <xf numFmtId="9" fontId="0" fillId="0" borderId="39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0" fontId="0" fillId="8" borderId="68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6" fillId="8" borderId="66" xfId="0" applyFont="1" applyFill="1" applyBorder="1" applyAlignment="1">
      <alignment horizontal="center" vertical="center" wrapText="1"/>
    </xf>
    <xf numFmtId="0" fontId="6" fillId="8" borderId="68" xfId="0" applyFont="1" applyFill="1" applyBorder="1" applyAlignment="1">
      <alignment horizontal="center" vertical="center" wrapText="1"/>
    </xf>
    <xf numFmtId="0" fontId="0" fillId="8" borderId="68" xfId="4" applyFont="1" applyFill="1" applyBorder="1" applyAlignment="1">
      <alignment horizontal="center" vertical="center"/>
    </xf>
    <xf numFmtId="0" fontId="0" fillId="8" borderId="66" xfId="4" applyFont="1" applyFill="1" applyBorder="1" applyAlignment="1">
      <alignment horizontal="center" vertical="center"/>
    </xf>
    <xf numFmtId="10" fontId="6" fillId="8" borderId="65" xfId="0" applyNumberFormat="1" applyFont="1" applyFill="1" applyBorder="1" applyAlignment="1">
      <alignment horizontal="center" vertical="center" wrapText="1"/>
    </xf>
    <xf numFmtId="9" fontId="6" fillId="8" borderId="65" xfId="0" applyNumberFormat="1" applyFont="1" applyFill="1" applyBorder="1" applyAlignment="1">
      <alignment horizontal="center" vertical="center" wrapText="1"/>
    </xf>
    <xf numFmtId="9" fontId="6" fillId="8" borderId="69" xfId="2" applyFont="1" applyFill="1" applyBorder="1" applyAlignment="1">
      <alignment horizontal="center" vertical="center" wrapText="1"/>
    </xf>
    <xf numFmtId="9" fontId="6" fillId="8" borderId="67" xfId="2" applyFont="1" applyFill="1" applyBorder="1" applyAlignment="1">
      <alignment horizontal="center" vertical="center" wrapText="1"/>
    </xf>
    <xf numFmtId="9" fontId="0" fillId="8" borderId="69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 wrapText="1"/>
    </xf>
    <xf numFmtId="9" fontId="1" fillId="8" borderId="67" xfId="4" applyNumberFormat="1" applyFont="1" applyFill="1" applyBorder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0" fillId="8" borderId="77" xfId="4" applyFont="1" applyFill="1" applyBorder="1" applyAlignment="1">
      <alignment horizontal="center" vertical="center"/>
    </xf>
    <xf numFmtId="10" fontId="6" fillId="8" borderId="14" xfId="0" applyNumberFormat="1" applyFont="1" applyFill="1" applyBorder="1" applyAlignment="1">
      <alignment horizontal="center" vertical="center" wrapText="1"/>
    </xf>
    <xf numFmtId="10" fontId="6" fillId="8" borderId="10" xfId="0" applyNumberFormat="1" applyFont="1" applyFill="1" applyBorder="1" applyAlignment="1">
      <alignment horizontal="center" vertical="center" wrapText="1"/>
    </xf>
    <xf numFmtId="0" fontId="6" fillId="8" borderId="68" xfId="2" applyNumberFormat="1" applyFont="1" applyFill="1" applyBorder="1" applyAlignment="1">
      <alignment horizontal="center" vertical="center" wrapText="1"/>
    </xf>
    <xf numFmtId="0" fontId="6" fillId="8" borderId="66" xfId="2" applyNumberFormat="1" applyFont="1" applyFill="1" applyBorder="1" applyAlignment="1">
      <alignment horizontal="center" vertical="center" wrapText="1"/>
    </xf>
    <xf numFmtId="9" fontId="0" fillId="8" borderId="10" xfId="4" applyNumberFormat="1" applyFont="1" applyFill="1" applyBorder="1" applyAlignment="1">
      <alignment horizontal="center" vertical="center"/>
    </xf>
    <xf numFmtId="10" fontId="6" fillId="8" borderId="34" xfId="0" applyNumberFormat="1" applyFont="1" applyFill="1" applyBorder="1" applyAlignment="1">
      <alignment horizontal="center" vertical="center" wrapText="1"/>
    </xf>
    <xf numFmtId="10" fontId="6" fillId="8" borderId="50" xfId="0" applyNumberFormat="1" applyFont="1" applyFill="1" applyBorder="1" applyAlignment="1">
      <alignment horizontal="center" vertical="center" wrapText="1"/>
    </xf>
    <xf numFmtId="10" fontId="6" fillId="8" borderId="70" xfId="0" applyNumberFormat="1" applyFont="1" applyFill="1" applyBorder="1" applyAlignment="1">
      <alignment horizontal="center" vertical="center" wrapText="1"/>
    </xf>
    <xf numFmtId="9" fontId="0" fillId="8" borderId="66" xfId="4" applyNumberFormat="1" applyFon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/>
    </xf>
    <xf numFmtId="9" fontId="0" fillId="8" borderId="39" xfId="4" applyNumberFormat="1" applyFont="1" applyFill="1" applyBorder="1" applyAlignment="1">
      <alignment horizontal="center" vertical="center"/>
    </xf>
    <xf numFmtId="9" fontId="0" fillId="8" borderId="38" xfId="0" applyNumberFormat="1" applyFill="1" applyBorder="1" applyAlignment="1">
      <alignment horizontal="center" vertical="center" wrapText="1"/>
    </xf>
    <xf numFmtId="9" fontId="0" fillId="8" borderId="39" xfId="0" applyNumberFormat="1" applyFill="1" applyBorder="1" applyAlignment="1">
      <alignment horizontal="center" vertical="center" wrapText="1"/>
    </xf>
    <xf numFmtId="10" fontId="6" fillId="8" borderId="54" xfId="0" applyNumberFormat="1" applyFont="1" applyFill="1" applyBorder="1" applyAlignment="1">
      <alignment horizontal="center" vertical="center" wrapText="1"/>
    </xf>
    <xf numFmtId="10" fontId="6" fillId="8" borderId="39" xfId="0" applyNumberFormat="1" applyFont="1" applyFill="1" applyBorder="1" applyAlignment="1">
      <alignment horizontal="center" vertical="center" wrapText="1"/>
    </xf>
    <xf numFmtId="10" fontId="6" fillId="8" borderId="38" xfId="0" applyNumberFormat="1" applyFont="1" applyFill="1" applyBorder="1" applyAlignment="1">
      <alignment horizontal="center" vertical="center" wrapText="1"/>
    </xf>
    <xf numFmtId="10" fontId="6" fillId="8" borderId="68" xfId="0" applyNumberFormat="1" applyFont="1" applyFill="1" applyBorder="1" applyAlignment="1">
      <alignment horizontal="center" vertical="center" wrapText="1"/>
    </xf>
    <xf numFmtId="10" fontId="6" fillId="8" borderId="64" xfId="0" applyNumberFormat="1" applyFont="1" applyFill="1" applyBorder="1" applyAlignment="1">
      <alignment horizontal="center" vertical="center" wrapText="1"/>
    </xf>
    <xf numFmtId="10" fontId="6" fillId="8" borderId="66" xfId="0" applyNumberFormat="1" applyFont="1" applyFill="1" applyBorder="1" applyAlignment="1">
      <alignment horizontal="center" vertical="center" wrapText="1"/>
    </xf>
    <xf numFmtId="10" fontId="6" fillId="8" borderId="8" xfId="0" applyNumberFormat="1" applyFont="1" applyFill="1" applyBorder="1" applyAlignment="1">
      <alignment horizontal="center" vertical="center" wrapText="1"/>
    </xf>
    <xf numFmtId="10" fontId="6" fillId="8" borderId="12" xfId="0" applyNumberFormat="1" applyFont="1" applyFill="1" applyBorder="1" applyAlignment="1">
      <alignment horizontal="center" vertical="center" wrapText="1"/>
    </xf>
    <xf numFmtId="0" fontId="14" fillId="8" borderId="32" xfId="4" applyFont="1" applyFill="1" applyBorder="1" applyAlignment="1">
      <alignment horizontal="center" vertical="center"/>
    </xf>
    <xf numFmtId="0" fontId="14" fillId="8" borderId="33" xfId="4" applyFont="1" applyFill="1" applyBorder="1" applyAlignment="1">
      <alignment horizontal="center" vertical="center"/>
    </xf>
    <xf numFmtId="0" fontId="14" fillId="8" borderId="34" xfId="4" applyFont="1" applyFill="1" applyBorder="1" applyAlignment="1">
      <alignment horizontal="center" vertical="center"/>
    </xf>
    <xf numFmtId="0" fontId="14" fillId="8" borderId="52" xfId="4" applyFont="1" applyFill="1" applyBorder="1" applyAlignment="1">
      <alignment horizontal="center" vertical="center"/>
    </xf>
    <xf numFmtId="0" fontId="14" fillId="8" borderId="0" xfId="4" applyFont="1" applyFill="1" applyAlignment="1">
      <alignment horizontal="center" vertical="center"/>
    </xf>
    <xf numFmtId="0" fontId="14" fillId="8" borderId="50" xfId="4" applyFont="1" applyFill="1" applyBorder="1" applyAlignment="1">
      <alignment horizontal="center" vertical="center"/>
    </xf>
    <xf numFmtId="0" fontId="14" fillId="8" borderId="35" xfId="4" applyFont="1" applyFill="1" applyBorder="1" applyAlignment="1">
      <alignment horizontal="center" vertical="center"/>
    </xf>
    <xf numFmtId="0" fontId="14" fillId="8" borderId="36" xfId="4" applyFont="1" applyFill="1" applyBorder="1" applyAlignment="1">
      <alignment horizontal="center" vertical="center"/>
    </xf>
    <xf numFmtId="0" fontId="14" fillId="8" borderId="37" xfId="4" applyFont="1" applyFill="1" applyBorder="1" applyAlignment="1">
      <alignment horizontal="center" vertical="center"/>
    </xf>
    <xf numFmtId="10" fontId="6" fillId="8" borderId="84" xfId="0" applyNumberFormat="1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 wrapText="1"/>
    </xf>
    <xf numFmtId="9" fontId="0" fillId="8" borderId="39" xfId="4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8">
    <cellStyle name="Comma" xfId="3" builtinId="3"/>
    <cellStyle name="Comma 2" xfId="6" xr:uid="{00000000-0005-0000-0000-000001000000}"/>
    <cellStyle name="Comma 3" xfId="7" xr:uid="{00000000-0005-0000-0000-000002000000}"/>
    <cellStyle name="Excel Built-in Normal" xfId="1" xr:uid="{00000000-0005-0000-0000-000003000000}"/>
    <cellStyle name="Normal" xfId="0" builtinId="0"/>
    <cellStyle name="Normal 2" xfId="5" xr:uid="{00000000-0005-0000-0000-000005000000}"/>
    <cellStyle name="Normal 4" xfId="4" xr:uid="{00000000-0005-0000-0000-000006000000}"/>
    <cellStyle name="Percent" xfId="2" builtinId="5"/>
  </cellStyles>
  <dxfs count="0"/>
  <tableStyles count="0" defaultTableStyle="TableStyleMedium2" defaultPivotStyle="PivotStyleLight16"/>
  <colors>
    <mruColors>
      <color rgb="FFFED9CE"/>
      <color rgb="FFF10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88054</xdr:colOff>
      <xdr:row>0</xdr:row>
      <xdr:rowOff>66886</xdr:rowOff>
    </xdr:from>
    <xdr:to>
      <xdr:col>5</xdr:col>
      <xdr:colOff>1273387</xdr:colOff>
      <xdr:row>1</xdr:row>
      <xdr:rowOff>297180</xdr:rowOff>
    </xdr:to>
    <xdr:grpSp>
      <xdr:nvGrpSpPr>
        <xdr:cNvPr id="1028" name="Group 4">
          <a:extLst>
            <a:ext uri="{FF2B5EF4-FFF2-40B4-BE49-F238E27FC236}">
              <a16:creationId xmlns:a16="http://schemas.microsoft.com/office/drawing/2014/main" id="{F3BE708D-6AE9-14F1-BDCF-667B68E023B6}"/>
            </a:ext>
          </a:extLst>
        </xdr:cNvPr>
        <xdr:cNvGrpSpPr>
          <a:grpSpLocks/>
        </xdr:cNvGrpSpPr>
      </xdr:nvGrpSpPr>
      <xdr:grpSpPr bwMode="auto">
        <a:xfrm>
          <a:off x="10095654" y="66886"/>
          <a:ext cx="1185333" cy="653627"/>
          <a:chOff x="360" y="396"/>
          <a:chExt cx="1860" cy="1032"/>
        </a:xfrm>
      </xdr:grpSpPr>
      <xdr:sp macro="" textlink="">
        <xdr:nvSpPr>
          <xdr:cNvPr id="1029" name="Rectangle 5">
            <a:extLst>
              <a:ext uri="{FF2B5EF4-FFF2-40B4-BE49-F238E27FC236}">
                <a16:creationId xmlns:a16="http://schemas.microsoft.com/office/drawing/2014/main" id="{E2C810CA-1EF8-3DED-502A-82114BF29133}"/>
              </a:ext>
            </a:extLst>
          </xdr:cNvPr>
          <xdr:cNvSpPr>
            <a:spLocks noChangeArrowheads="1"/>
          </xdr:cNvSpPr>
        </xdr:nvSpPr>
        <xdr:spPr bwMode="auto">
          <a:xfrm>
            <a:off x="360" y="396"/>
            <a:ext cx="1860" cy="103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3" name="Picture 3" descr="Logo&#10;&#10;Description automatically generated">
            <a:extLst>
              <a:ext uri="{FF2B5EF4-FFF2-40B4-BE49-F238E27FC236}">
                <a16:creationId xmlns:a16="http://schemas.microsoft.com/office/drawing/2014/main" id="{0AD79B6A-A78F-B584-004E-16A7110A83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7" y="522"/>
            <a:ext cx="1571" cy="7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0</xdr:row>
      <xdr:rowOff>91440</xdr:rowOff>
    </xdr:from>
    <xdr:to>
      <xdr:col>5</xdr:col>
      <xdr:colOff>1269153</xdr:colOff>
      <xdr:row>1</xdr:row>
      <xdr:rowOff>303107</xdr:rowOff>
    </xdr:to>
    <xdr:grpSp>
      <xdr:nvGrpSpPr>
        <xdr:cNvPr id="6" name="Group 4">
          <a:extLst>
            <a:ext uri="{FF2B5EF4-FFF2-40B4-BE49-F238E27FC236}">
              <a16:creationId xmlns:a16="http://schemas.microsoft.com/office/drawing/2014/main" id="{E448138F-4FE8-4FF0-A372-E0815908AEFC}"/>
            </a:ext>
          </a:extLst>
        </xdr:cNvPr>
        <xdr:cNvGrpSpPr>
          <a:grpSpLocks/>
        </xdr:cNvGrpSpPr>
      </xdr:nvGrpSpPr>
      <xdr:grpSpPr bwMode="auto">
        <a:xfrm>
          <a:off x="10523220" y="91440"/>
          <a:ext cx="1185333" cy="653627"/>
          <a:chOff x="360" y="396"/>
          <a:chExt cx="1860" cy="1032"/>
        </a:xfrm>
      </xdr:grpSpPr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AC5A6B91-C04C-9112-2599-6352E4E433D3}"/>
              </a:ext>
            </a:extLst>
          </xdr:cNvPr>
          <xdr:cNvSpPr>
            <a:spLocks noChangeArrowheads="1"/>
          </xdr:cNvSpPr>
        </xdr:nvSpPr>
        <xdr:spPr bwMode="auto">
          <a:xfrm>
            <a:off x="360" y="396"/>
            <a:ext cx="1860" cy="103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" name="Picture 3" descr="Logo&#10;&#10;Description automatically generated">
            <a:extLst>
              <a:ext uri="{FF2B5EF4-FFF2-40B4-BE49-F238E27FC236}">
                <a16:creationId xmlns:a16="http://schemas.microsoft.com/office/drawing/2014/main" id="{7146569D-7385-266F-D2D4-EB89C3E9EA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7" y="522"/>
            <a:ext cx="1571" cy="7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H2" sqref="H2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323" t="s">
        <v>35</v>
      </c>
      <c r="B1" s="325" t="s">
        <v>36</v>
      </c>
      <c r="C1" s="326"/>
      <c r="D1" s="326"/>
      <c r="E1" s="326"/>
      <c r="F1" s="321"/>
    </row>
    <row r="2" spans="1:6" ht="31.5" customHeight="1" thickBot="1" x14ac:dyDescent="0.35">
      <c r="A2" s="324"/>
      <c r="B2" s="327"/>
      <c r="C2" s="328"/>
      <c r="D2" s="328"/>
      <c r="E2" s="328"/>
      <c r="F2" s="322"/>
    </row>
    <row r="3" spans="1:6" ht="8.25" customHeight="1" thickTop="1" thickBot="1" x14ac:dyDescent="0.35"/>
    <row r="4" spans="1:6" ht="15.75" customHeight="1" thickTop="1" x14ac:dyDescent="0.3">
      <c r="A4" s="329" t="s">
        <v>0</v>
      </c>
      <c r="B4" s="331" t="s">
        <v>1</v>
      </c>
      <c r="C4" s="333" t="s">
        <v>2</v>
      </c>
      <c r="D4" s="331" t="s">
        <v>3</v>
      </c>
      <c r="E4" s="331" t="s">
        <v>4</v>
      </c>
      <c r="F4" s="335" t="s">
        <v>5</v>
      </c>
    </row>
    <row r="5" spans="1:6" ht="15.75" customHeight="1" thickBot="1" x14ac:dyDescent="0.35">
      <c r="A5" s="330"/>
      <c r="B5" s="332"/>
      <c r="C5" s="334"/>
      <c r="D5" s="332"/>
      <c r="E5" s="332"/>
      <c r="F5" s="336"/>
    </row>
    <row r="6" spans="1:6" ht="29.4" customHeight="1" thickTop="1" x14ac:dyDescent="0.3">
      <c r="A6" s="352" t="s">
        <v>6</v>
      </c>
      <c r="B6" s="339" t="s">
        <v>38</v>
      </c>
      <c r="C6" s="54" t="s">
        <v>82</v>
      </c>
      <c r="D6" s="44" t="s">
        <v>106</v>
      </c>
      <c r="E6" s="341" t="s">
        <v>144</v>
      </c>
      <c r="F6" s="298" t="s">
        <v>134</v>
      </c>
    </row>
    <row r="7" spans="1:6" ht="46.2" customHeight="1" x14ac:dyDescent="0.3">
      <c r="A7" s="353"/>
      <c r="B7" s="340"/>
      <c r="C7" s="57" t="s">
        <v>83</v>
      </c>
      <c r="D7" s="58" t="s">
        <v>84</v>
      </c>
      <c r="E7" s="342"/>
      <c r="F7" s="299"/>
    </row>
    <row r="8" spans="1:6" ht="39.6" customHeight="1" x14ac:dyDescent="0.3">
      <c r="A8" s="353"/>
      <c r="B8" s="345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3">
      <c r="A9" s="353"/>
      <c r="B9" s="345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2" customHeight="1" x14ac:dyDescent="0.3">
      <c r="A10" s="353"/>
      <c r="B10" s="346" t="s">
        <v>39</v>
      </c>
      <c r="C10" s="45" t="s">
        <v>132</v>
      </c>
      <c r="D10" s="50" t="s">
        <v>108</v>
      </c>
      <c r="E10" s="310" t="s">
        <v>78</v>
      </c>
      <c r="F10" s="318" t="s">
        <v>121</v>
      </c>
    </row>
    <row r="11" spans="1:6" ht="26.4" customHeight="1" x14ac:dyDescent="0.3">
      <c r="A11" s="353"/>
      <c r="B11" s="347"/>
      <c r="C11" s="45" t="s">
        <v>133</v>
      </c>
      <c r="D11" s="50">
        <v>0.9</v>
      </c>
      <c r="E11" s="311"/>
      <c r="F11" s="299"/>
    </row>
    <row r="12" spans="1:6" ht="29.4" customHeight="1" x14ac:dyDescent="0.3">
      <c r="A12" s="354"/>
      <c r="B12" s="340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5" customHeight="1" x14ac:dyDescent="0.3">
      <c r="A13" s="344" t="s">
        <v>17</v>
      </c>
      <c r="B13" s="355" t="s">
        <v>10</v>
      </c>
      <c r="C13" s="55" t="s">
        <v>46</v>
      </c>
      <c r="D13" s="12" t="s">
        <v>87</v>
      </c>
      <c r="E13" s="316" t="s">
        <v>118</v>
      </c>
      <c r="F13" s="319" t="s">
        <v>88</v>
      </c>
    </row>
    <row r="14" spans="1:6" ht="24.6" customHeight="1" x14ac:dyDescent="0.3">
      <c r="A14" s="344"/>
      <c r="B14" s="356"/>
      <c r="C14" s="55" t="s">
        <v>116</v>
      </c>
      <c r="D14" s="12" t="s">
        <v>137</v>
      </c>
      <c r="E14" s="317"/>
      <c r="F14" s="320"/>
    </row>
    <row r="15" spans="1:6" ht="27" customHeight="1" x14ac:dyDescent="0.3">
      <c r="A15" s="344"/>
      <c r="B15" s="356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3">
      <c r="A16" s="344"/>
      <c r="B16" s="356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50000000000003" customHeight="1" x14ac:dyDescent="0.3">
      <c r="A17" s="344"/>
      <c r="B17" s="357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" customHeight="1" x14ac:dyDescent="0.3">
      <c r="A18" s="344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" customHeight="1" x14ac:dyDescent="0.3">
      <c r="A19" s="344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5" customHeight="1" x14ac:dyDescent="0.3">
      <c r="A20" s="343" t="s">
        <v>37</v>
      </c>
      <c r="B20" s="300" t="s">
        <v>12</v>
      </c>
      <c r="C20" s="312" t="s">
        <v>47</v>
      </c>
      <c r="D20" s="314">
        <v>4.0000000000000001E-3</v>
      </c>
      <c r="E20" s="312" t="s">
        <v>119</v>
      </c>
      <c r="F20" s="296" t="s">
        <v>139</v>
      </c>
    </row>
    <row r="21" spans="1:6" ht="25.2" customHeight="1" x14ac:dyDescent="0.3">
      <c r="A21" s="343"/>
      <c r="B21" s="302"/>
      <c r="C21" s="313"/>
      <c r="D21" s="315"/>
      <c r="E21" s="313"/>
      <c r="F21" s="297"/>
    </row>
    <row r="22" spans="1:6" ht="27" customHeight="1" x14ac:dyDescent="0.3">
      <c r="A22" s="343"/>
      <c r="B22" s="300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5" customHeight="1" x14ac:dyDescent="0.3">
      <c r="A23" s="343"/>
      <c r="B23" s="301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5" customHeight="1" x14ac:dyDescent="0.3">
      <c r="A24" s="343"/>
      <c r="B24" s="302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2" customHeight="1" x14ac:dyDescent="0.3">
      <c r="A25" s="343"/>
      <c r="B25" s="300" t="s">
        <v>42</v>
      </c>
      <c r="C25" s="3" t="s">
        <v>96</v>
      </c>
      <c r="D25" s="21" t="s">
        <v>92</v>
      </c>
      <c r="E25" s="303" t="s">
        <v>101</v>
      </c>
      <c r="F25" s="296" t="s">
        <v>151</v>
      </c>
    </row>
    <row r="26" spans="1:6" ht="28.2" customHeight="1" x14ac:dyDescent="0.3">
      <c r="A26" s="343"/>
      <c r="B26" s="301"/>
      <c r="C26" s="3" t="s">
        <v>97</v>
      </c>
      <c r="D26" s="22" t="s">
        <v>93</v>
      </c>
      <c r="E26" s="304"/>
      <c r="F26" s="306"/>
    </row>
    <row r="27" spans="1:6" ht="23.4" customHeight="1" x14ac:dyDescent="0.3">
      <c r="A27" s="343"/>
      <c r="B27" s="301"/>
      <c r="C27" s="3" t="s">
        <v>98</v>
      </c>
      <c r="D27" s="22" t="s">
        <v>94</v>
      </c>
      <c r="E27" s="304"/>
      <c r="F27" s="306"/>
    </row>
    <row r="28" spans="1:6" ht="28.2" customHeight="1" x14ac:dyDescent="0.3">
      <c r="A28" s="343"/>
      <c r="B28" s="301"/>
      <c r="C28" s="3" t="s">
        <v>99</v>
      </c>
      <c r="D28" s="22" t="s">
        <v>95</v>
      </c>
      <c r="E28" s="304"/>
      <c r="F28" s="306"/>
    </row>
    <row r="29" spans="1:6" ht="28.2" customHeight="1" x14ac:dyDescent="0.3">
      <c r="A29" s="343"/>
      <c r="B29" s="302"/>
      <c r="C29" s="3" t="s">
        <v>102</v>
      </c>
      <c r="D29" s="22">
        <v>0</v>
      </c>
      <c r="E29" s="305"/>
      <c r="F29" s="297"/>
    </row>
    <row r="30" spans="1:6" ht="42" customHeight="1" x14ac:dyDescent="0.3">
      <c r="A30" s="343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" customHeight="1" x14ac:dyDescent="0.3">
      <c r="A31" s="337" t="s">
        <v>105</v>
      </c>
      <c r="B31" s="307" t="s">
        <v>14</v>
      </c>
      <c r="C31" s="5" t="s">
        <v>128</v>
      </c>
      <c r="D31" s="27" t="s">
        <v>81</v>
      </c>
      <c r="E31" s="349" t="s">
        <v>129</v>
      </c>
      <c r="F31" s="293" t="s">
        <v>89</v>
      </c>
    </row>
    <row r="32" spans="1:6" ht="27" customHeight="1" x14ac:dyDescent="0.3">
      <c r="A32" s="337"/>
      <c r="B32" s="308"/>
      <c r="C32" s="5" t="s">
        <v>16</v>
      </c>
      <c r="D32" s="27">
        <v>0.75</v>
      </c>
      <c r="E32" s="350"/>
      <c r="F32" s="294"/>
    </row>
    <row r="33" spans="1:6" ht="28.2" customHeight="1" x14ac:dyDescent="0.3">
      <c r="A33" s="337"/>
      <c r="B33" s="308"/>
      <c r="C33" s="35" t="s">
        <v>64</v>
      </c>
      <c r="D33" s="27" t="s">
        <v>65</v>
      </c>
      <c r="E33" s="38" t="s">
        <v>66</v>
      </c>
      <c r="F33" s="294"/>
    </row>
    <row r="34" spans="1:6" ht="30.6" customHeight="1" x14ac:dyDescent="0.3">
      <c r="A34" s="337"/>
      <c r="B34" s="308"/>
      <c r="C34" s="35" t="s">
        <v>126</v>
      </c>
      <c r="D34" s="27">
        <v>1</v>
      </c>
      <c r="E34" s="38" t="s">
        <v>80</v>
      </c>
      <c r="F34" s="295"/>
    </row>
    <row r="35" spans="1:6" ht="30.6" customHeight="1" x14ac:dyDescent="0.3">
      <c r="A35" s="337"/>
      <c r="B35" s="309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" customHeight="1" x14ac:dyDescent="0.3">
      <c r="A36" s="337"/>
      <c r="B36" s="351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" customHeight="1" x14ac:dyDescent="0.3">
      <c r="A37" s="337"/>
      <c r="B37" s="351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" customHeight="1" x14ac:dyDescent="0.3">
      <c r="A38" s="337"/>
      <c r="B38" s="307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" customHeight="1" thickBot="1" x14ac:dyDescent="0.35">
      <c r="A39" s="338"/>
      <c r="B39" s="348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55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opLeftCell="A21" workbookViewId="0">
      <selection activeCell="H1" sqref="H1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67.88671875" customWidth="1"/>
    <col min="6" max="6" width="19.44140625" customWidth="1"/>
  </cols>
  <sheetData>
    <row r="1" spans="1:6" ht="34.950000000000003" customHeight="1" thickTop="1" x14ac:dyDescent="0.3">
      <c r="A1" s="323" t="s">
        <v>35</v>
      </c>
      <c r="B1" s="325" t="s">
        <v>109</v>
      </c>
      <c r="C1" s="326"/>
      <c r="D1" s="326"/>
      <c r="E1" s="326"/>
      <c r="F1" s="321"/>
    </row>
    <row r="2" spans="1:6" ht="34.950000000000003" customHeight="1" thickBot="1" x14ac:dyDescent="0.35">
      <c r="A2" s="324"/>
      <c r="B2" s="327"/>
      <c r="C2" s="328"/>
      <c r="D2" s="328"/>
      <c r="E2" s="328"/>
      <c r="F2" s="322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329" t="s">
        <v>0</v>
      </c>
      <c r="B4" s="331" t="s">
        <v>1</v>
      </c>
      <c r="C4" s="333" t="s">
        <v>2</v>
      </c>
      <c r="D4" s="331" t="s">
        <v>3</v>
      </c>
      <c r="E4" s="331" t="s">
        <v>4</v>
      </c>
      <c r="F4" s="335" t="s">
        <v>5</v>
      </c>
    </row>
    <row r="5" spans="1:6" ht="15" thickBot="1" x14ac:dyDescent="0.35">
      <c r="A5" s="330"/>
      <c r="B5" s="332"/>
      <c r="C5" s="334"/>
      <c r="D5" s="332"/>
      <c r="E5" s="332"/>
      <c r="F5" s="336"/>
    </row>
    <row r="6" spans="1:6" ht="15" customHeight="1" thickTop="1" x14ac:dyDescent="0.3">
      <c r="A6" s="352" t="s">
        <v>6</v>
      </c>
      <c r="B6" s="339" t="s">
        <v>38</v>
      </c>
      <c r="C6" s="54" t="s">
        <v>82</v>
      </c>
      <c r="D6" s="44" t="s">
        <v>106</v>
      </c>
      <c r="E6" s="341" t="s">
        <v>144</v>
      </c>
      <c r="F6" s="369" t="s">
        <v>134</v>
      </c>
    </row>
    <row r="7" spans="1:6" ht="63" customHeight="1" x14ac:dyDescent="0.3">
      <c r="A7" s="353"/>
      <c r="B7" s="340"/>
      <c r="C7" s="57" t="s">
        <v>83</v>
      </c>
      <c r="D7" s="58" t="s">
        <v>84</v>
      </c>
      <c r="E7" s="342"/>
      <c r="F7" s="362"/>
    </row>
    <row r="8" spans="1:6" ht="54" customHeight="1" x14ac:dyDescent="0.3">
      <c r="A8" s="353"/>
      <c r="B8" s="345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5" customHeight="1" x14ac:dyDescent="0.3">
      <c r="A9" s="353"/>
      <c r="B9" s="345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4" customHeight="1" x14ac:dyDescent="0.3">
      <c r="A10" s="353"/>
      <c r="B10" s="346" t="s">
        <v>39</v>
      </c>
      <c r="C10" s="45" t="s">
        <v>132</v>
      </c>
      <c r="D10" s="50" t="s">
        <v>108</v>
      </c>
      <c r="E10" s="310" t="s">
        <v>78</v>
      </c>
      <c r="F10" s="361" t="s">
        <v>121</v>
      </c>
    </row>
    <row r="11" spans="1:6" ht="28.8" x14ac:dyDescent="0.3">
      <c r="A11" s="353"/>
      <c r="B11" s="347"/>
      <c r="C11" s="45" t="s">
        <v>133</v>
      </c>
      <c r="D11" s="50">
        <v>0.9</v>
      </c>
      <c r="E11" s="311"/>
      <c r="F11" s="362"/>
    </row>
    <row r="12" spans="1:6" ht="28.8" x14ac:dyDescent="0.3">
      <c r="A12" s="354"/>
      <c r="B12" s="340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3">
      <c r="A13" s="358" t="s">
        <v>17</v>
      </c>
      <c r="B13" s="355" t="s">
        <v>10</v>
      </c>
      <c r="C13" s="55" t="s">
        <v>46</v>
      </c>
      <c r="D13" s="12" t="s">
        <v>87</v>
      </c>
      <c r="E13" s="316" t="s">
        <v>118</v>
      </c>
      <c r="F13" s="361" t="s">
        <v>88</v>
      </c>
    </row>
    <row r="14" spans="1:6" ht="44.25" customHeight="1" x14ac:dyDescent="0.3">
      <c r="A14" s="359"/>
      <c r="B14" s="356"/>
      <c r="C14" s="55" t="s">
        <v>116</v>
      </c>
      <c r="D14" s="12" t="s">
        <v>137</v>
      </c>
      <c r="E14" s="317"/>
      <c r="F14" s="362"/>
    </row>
    <row r="15" spans="1:6" ht="28.8" x14ac:dyDescent="0.3">
      <c r="A15" s="359"/>
      <c r="B15" s="356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3">
      <c r="A16" s="359"/>
      <c r="B16" s="356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3.2" x14ac:dyDescent="0.3">
      <c r="A17" s="360"/>
      <c r="B17" s="357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3">
      <c r="A18" s="363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28.8" x14ac:dyDescent="0.3">
      <c r="A19" s="364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3.2" x14ac:dyDescent="0.3">
      <c r="A20" s="364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3">
      <c r="A21" s="364"/>
      <c r="B21" s="300" t="s">
        <v>42</v>
      </c>
      <c r="C21" s="3" t="s">
        <v>96</v>
      </c>
      <c r="D21" s="21" t="s">
        <v>92</v>
      </c>
      <c r="E21" s="366" t="s">
        <v>101</v>
      </c>
      <c r="F21" s="296" t="s">
        <v>152</v>
      </c>
    </row>
    <row r="22" spans="1:6" ht="28.8" x14ac:dyDescent="0.3">
      <c r="A22" s="364"/>
      <c r="B22" s="301"/>
      <c r="C22" s="3" t="s">
        <v>99</v>
      </c>
      <c r="D22" s="22" t="s">
        <v>95</v>
      </c>
      <c r="E22" s="367"/>
      <c r="F22" s="306"/>
    </row>
    <row r="23" spans="1:6" x14ac:dyDescent="0.3">
      <c r="A23" s="365"/>
      <c r="B23" s="301"/>
      <c r="C23" s="3" t="s">
        <v>102</v>
      </c>
      <c r="D23" s="22">
        <v>0</v>
      </c>
      <c r="E23" s="368"/>
      <c r="F23" s="297"/>
    </row>
    <row r="24" spans="1:6" x14ac:dyDescent="0.3">
      <c r="A24" s="337" t="s">
        <v>105</v>
      </c>
      <c r="B24" s="307" t="s">
        <v>14</v>
      </c>
      <c r="C24" s="5" t="s">
        <v>15</v>
      </c>
      <c r="D24" s="27" t="s">
        <v>81</v>
      </c>
      <c r="E24" s="349" t="s">
        <v>148</v>
      </c>
      <c r="F24" s="293" t="s">
        <v>89</v>
      </c>
    </row>
    <row r="25" spans="1:6" x14ac:dyDescent="0.3">
      <c r="A25" s="337"/>
      <c r="B25" s="308"/>
      <c r="C25" s="5" t="s">
        <v>16</v>
      </c>
      <c r="D25" s="27">
        <v>0.75</v>
      </c>
      <c r="E25" s="350"/>
      <c r="F25" s="294"/>
    </row>
    <row r="26" spans="1:6" ht="28.8" x14ac:dyDescent="0.3">
      <c r="A26" s="337"/>
      <c r="B26" s="308"/>
      <c r="C26" s="35" t="s">
        <v>64</v>
      </c>
      <c r="D26" s="27" t="s">
        <v>65</v>
      </c>
      <c r="E26" s="38" t="s">
        <v>66</v>
      </c>
      <c r="F26" s="294"/>
    </row>
    <row r="27" spans="1:6" ht="28.8" x14ac:dyDescent="0.3">
      <c r="A27" s="337"/>
      <c r="B27" s="308"/>
      <c r="C27" s="35" t="s">
        <v>126</v>
      </c>
      <c r="D27" s="27">
        <v>1</v>
      </c>
      <c r="E27" s="38" t="s">
        <v>80</v>
      </c>
      <c r="F27" s="295"/>
    </row>
    <row r="28" spans="1:6" ht="28.8" x14ac:dyDescent="0.3">
      <c r="A28" s="337"/>
      <c r="B28" s="309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28.8" x14ac:dyDescent="0.3">
      <c r="A29" s="337"/>
      <c r="B29" s="351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28.8" x14ac:dyDescent="0.3">
      <c r="A30" s="337"/>
      <c r="B30" s="351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35">
      <c r="A31" s="338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72"/>
  <sheetViews>
    <sheetView tabSelected="1" topLeftCell="E1" zoomScale="130" zoomScaleNormal="130" workbookViewId="0">
      <selection activeCell="I39" sqref="I39"/>
    </sheetView>
  </sheetViews>
  <sheetFormatPr defaultRowHeight="14.4" x14ac:dyDescent="0.3"/>
  <cols>
    <col min="2" max="2" width="12.88671875" customWidth="1"/>
    <col min="3" max="3" width="18.6640625" customWidth="1"/>
    <col min="4" max="4" width="58.88671875" customWidth="1"/>
    <col min="5" max="5" width="55.88671875" customWidth="1"/>
    <col min="6" max="6" width="42.6640625" customWidth="1"/>
    <col min="7" max="7" width="10.5546875" customWidth="1"/>
    <col min="8" max="8" width="17.109375" customWidth="1"/>
    <col min="9" max="9" width="14.5546875" bestFit="1" customWidth="1"/>
    <col min="10" max="10" width="7.5546875" bestFit="1" customWidth="1"/>
    <col min="11" max="11" width="11.44140625" hidden="1" customWidth="1"/>
    <col min="12" max="12" width="13.6640625" hidden="1" customWidth="1"/>
    <col min="13" max="13" width="7.5546875" hidden="1" customWidth="1"/>
    <col min="14" max="14" width="9.88671875" hidden="1" customWidth="1"/>
    <col min="15" max="15" width="17.44140625" hidden="1" customWidth="1"/>
    <col min="16" max="17" width="9" hidden="1" customWidth="1"/>
    <col min="18" max="18" width="9.88671875" hidden="1" customWidth="1"/>
    <col min="19" max="19" width="9" hidden="1" customWidth="1"/>
    <col min="20" max="20" width="64.109375" customWidth="1"/>
  </cols>
  <sheetData>
    <row r="2" spans="2:20" ht="15" thickBot="1" x14ac:dyDescent="0.35"/>
    <row r="3" spans="2:20" ht="24" customHeight="1" x14ac:dyDescent="0.3">
      <c r="B3" s="432" t="s">
        <v>214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4"/>
    </row>
    <row r="4" spans="2:20" ht="24" customHeight="1" thickBot="1" x14ac:dyDescent="0.35">
      <c r="B4" s="435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7"/>
    </row>
    <row r="5" spans="2:20" ht="15" thickBot="1" x14ac:dyDescent="0.35">
      <c r="B5" s="67"/>
      <c r="C5" s="66"/>
      <c r="D5" s="66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95" t="s">
        <v>313</v>
      </c>
      <c r="R5" s="596"/>
      <c r="S5" s="597"/>
      <c r="T5" s="69"/>
    </row>
    <row r="6" spans="2:20" ht="15.75" customHeight="1" x14ac:dyDescent="0.3">
      <c r="B6" s="438" t="s">
        <v>0</v>
      </c>
      <c r="C6" s="441" t="s">
        <v>153</v>
      </c>
      <c r="D6" s="442"/>
      <c r="E6" s="438" t="s">
        <v>2</v>
      </c>
      <c r="F6" s="438" t="s">
        <v>3</v>
      </c>
      <c r="G6" s="445" t="s">
        <v>198</v>
      </c>
      <c r="H6" s="552" t="s">
        <v>291</v>
      </c>
      <c r="I6" s="553"/>
      <c r="J6" s="554"/>
      <c r="K6" s="552"/>
      <c r="L6" s="553"/>
      <c r="M6" s="554"/>
      <c r="N6" s="552"/>
      <c r="O6" s="553"/>
      <c r="P6" s="553"/>
      <c r="Q6" s="598"/>
      <c r="R6" s="599"/>
      <c r="S6" s="600"/>
      <c r="T6" s="448" t="s">
        <v>154</v>
      </c>
    </row>
    <row r="7" spans="2:20" ht="15" customHeight="1" thickBot="1" x14ac:dyDescent="0.35">
      <c r="B7" s="439"/>
      <c r="C7" s="443"/>
      <c r="D7" s="444"/>
      <c r="E7" s="439"/>
      <c r="F7" s="439"/>
      <c r="G7" s="446"/>
      <c r="H7" s="555"/>
      <c r="I7" s="556"/>
      <c r="J7" s="557"/>
      <c r="K7" s="555"/>
      <c r="L7" s="556"/>
      <c r="M7" s="557"/>
      <c r="N7" s="555"/>
      <c r="O7" s="556"/>
      <c r="P7" s="556"/>
      <c r="Q7" s="601"/>
      <c r="R7" s="602"/>
      <c r="S7" s="603"/>
      <c r="T7" s="449"/>
    </row>
    <row r="8" spans="2:20" ht="15" thickBot="1" x14ac:dyDescent="0.35">
      <c r="B8" s="440"/>
      <c r="C8" s="101" t="s">
        <v>164</v>
      </c>
      <c r="D8" s="97" t="s">
        <v>165</v>
      </c>
      <c r="E8" s="440"/>
      <c r="F8" s="440"/>
      <c r="G8" s="447"/>
      <c r="H8" s="148" t="s">
        <v>3</v>
      </c>
      <c r="I8" s="149" t="s">
        <v>277</v>
      </c>
      <c r="J8" s="150" t="s">
        <v>284</v>
      </c>
      <c r="K8" s="148"/>
      <c r="L8" s="151"/>
      <c r="M8" s="150"/>
      <c r="N8" s="163"/>
      <c r="O8" s="164"/>
      <c r="P8" s="166"/>
      <c r="Q8" s="163" t="s">
        <v>3</v>
      </c>
      <c r="R8" s="149" t="s">
        <v>277</v>
      </c>
      <c r="S8" s="167" t="s">
        <v>284</v>
      </c>
      <c r="T8" s="450"/>
    </row>
    <row r="9" spans="2:20" ht="15" customHeight="1" thickTop="1" x14ac:dyDescent="0.3">
      <c r="B9" s="439" t="s">
        <v>6</v>
      </c>
      <c r="C9" s="456" t="s">
        <v>38</v>
      </c>
      <c r="D9" s="457" t="s">
        <v>258</v>
      </c>
      <c r="E9" s="460" t="s">
        <v>242</v>
      </c>
      <c r="F9" s="462" t="s">
        <v>245</v>
      </c>
      <c r="G9" s="533">
        <v>0.1</v>
      </c>
      <c r="H9" s="520" t="s">
        <v>286</v>
      </c>
      <c r="I9" s="522" t="s">
        <v>295</v>
      </c>
      <c r="J9" s="564">
        <f>976.64/7500</f>
        <v>0.13021866666666668</v>
      </c>
      <c r="K9" s="559"/>
      <c r="L9" s="574"/>
      <c r="M9" s="564"/>
      <c r="N9" s="559"/>
      <c r="O9" s="574"/>
      <c r="P9" s="587"/>
      <c r="Q9" s="604"/>
      <c r="R9" s="593"/>
      <c r="S9" s="579"/>
      <c r="T9" s="215" t="s">
        <v>181</v>
      </c>
    </row>
    <row r="10" spans="2:20" ht="12" customHeight="1" x14ac:dyDescent="0.3">
      <c r="B10" s="439"/>
      <c r="C10" s="456"/>
      <c r="D10" s="458"/>
      <c r="E10" s="460"/>
      <c r="F10" s="462"/>
      <c r="G10" s="533"/>
      <c r="H10" s="520"/>
      <c r="I10" s="522"/>
      <c r="J10" s="564"/>
      <c r="K10" s="559"/>
      <c r="L10" s="574"/>
      <c r="M10" s="564"/>
      <c r="N10" s="559"/>
      <c r="O10" s="574"/>
      <c r="P10" s="587"/>
      <c r="Q10" s="605"/>
      <c r="R10" s="574"/>
      <c r="S10" s="580"/>
      <c r="T10" s="218" t="s">
        <v>205</v>
      </c>
    </row>
    <row r="11" spans="2:20" ht="12" customHeight="1" x14ac:dyDescent="0.3">
      <c r="B11" s="439"/>
      <c r="C11" s="456"/>
      <c r="D11" s="458"/>
      <c r="E11" s="460"/>
      <c r="F11" s="462"/>
      <c r="G11" s="533"/>
      <c r="H11" s="520"/>
      <c r="I11" s="522"/>
      <c r="J11" s="564"/>
      <c r="K11" s="559"/>
      <c r="L11" s="574"/>
      <c r="M11" s="564"/>
      <c r="N11" s="559"/>
      <c r="O11" s="574"/>
      <c r="P11" s="587"/>
      <c r="Q11" s="605"/>
      <c r="R11" s="574"/>
      <c r="S11" s="580"/>
      <c r="T11" s="219" t="s">
        <v>248</v>
      </c>
    </row>
    <row r="12" spans="2:20" ht="12.75" customHeight="1" x14ac:dyDescent="0.3">
      <c r="B12" s="439"/>
      <c r="C12" s="456"/>
      <c r="D12" s="458"/>
      <c r="E12" s="461"/>
      <c r="F12" s="463"/>
      <c r="G12" s="534"/>
      <c r="H12" s="521"/>
      <c r="I12" s="523"/>
      <c r="J12" s="371"/>
      <c r="K12" s="560"/>
      <c r="L12" s="575"/>
      <c r="M12" s="371"/>
      <c r="N12" s="560"/>
      <c r="O12" s="575"/>
      <c r="P12" s="588"/>
      <c r="Q12" s="606"/>
      <c r="R12" s="575"/>
      <c r="S12" s="581"/>
      <c r="T12" s="218" t="s">
        <v>213</v>
      </c>
    </row>
    <row r="13" spans="2:20" ht="12.75" customHeight="1" x14ac:dyDescent="0.3">
      <c r="B13" s="439"/>
      <c r="C13" s="456"/>
      <c r="D13" s="458"/>
      <c r="E13" s="538" t="s">
        <v>259</v>
      </c>
      <c r="F13" s="541" t="s">
        <v>260</v>
      </c>
      <c r="G13" s="532">
        <v>0.09</v>
      </c>
      <c r="H13" s="524" t="s">
        <v>294</v>
      </c>
      <c r="I13" s="525" t="s">
        <v>296</v>
      </c>
      <c r="J13" s="407">
        <f>1.635/2.659</f>
        <v>0.61489281684843933</v>
      </c>
      <c r="K13" s="561"/>
      <c r="L13" s="525"/>
      <c r="M13" s="370"/>
      <c r="N13" s="561"/>
      <c r="O13" s="525"/>
      <c r="P13" s="589"/>
      <c r="Q13" s="590"/>
      <c r="R13" s="594"/>
      <c r="S13" s="370"/>
      <c r="T13" s="222" t="s">
        <v>261</v>
      </c>
    </row>
    <row r="14" spans="2:20" ht="12.75" customHeight="1" x14ac:dyDescent="0.3">
      <c r="B14" s="439"/>
      <c r="C14" s="456"/>
      <c r="D14" s="458"/>
      <c r="E14" s="543"/>
      <c r="F14" s="542"/>
      <c r="G14" s="533"/>
      <c r="H14" s="520"/>
      <c r="I14" s="522"/>
      <c r="J14" s="565"/>
      <c r="K14" s="559"/>
      <c r="L14" s="522"/>
      <c r="M14" s="564"/>
      <c r="N14" s="559"/>
      <c r="O14" s="522"/>
      <c r="P14" s="587"/>
      <c r="Q14" s="591"/>
      <c r="R14" s="574"/>
      <c r="S14" s="564"/>
      <c r="T14" s="223" t="s">
        <v>262</v>
      </c>
    </row>
    <row r="15" spans="2:20" ht="12.75" customHeight="1" x14ac:dyDescent="0.3">
      <c r="B15" s="439"/>
      <c r="C15" s="456"/>
      <c r="D15" s="458"/>
      <c r="E15" s="543"/>
      <c r="F15" s="542"/>
      <c r="G15" s="533"/>
      <c r="H15" s="520"/>
      <c r="I15" s="522"/>
      <c r="J15" s="565"/>
      <c r="K15" s="559"/>
      <c r="L15" s="522"/>
      <c r="M15" s="564"/>
      <c r="N15" s="559"/>
      <c r="O15" s="522"/>
      <c r="P15" s="587"/>
      <c r="Q15" s="591"/>
      <c r="R15" s="574"/>
      <c r="S15" s="564"/>
      <c r="T15" s="224" t="s">
        <v>263</v>
      </c>
    </row>
    <row r="16" spans="2:20" ht="12.75" customHeight="1" x14ac:dyDescent="0.3">
      <c r="B16" s="439"/>
      <c r="C16" s="456"/>
      <c r="D16" s="458"/>
      <c r="E16" s="543"/>
      <c r="F16" s="542"/>
      <c r="G16" s="533"/>
      <c r="H16" s="520"/>
      <c r="I16" s="522"/>
      <c r="J16" s="565"/>
      <c r="K16" s="559"/>
      <c r="L16" s="522"/>
      <c r="M16" s="564"/>
      <c r="N16" s="559"/>
      <c r="O16" s="522"/>
      <c r="P16" s="587"/>
      <c r="Q16" s="591"/>
      <c r="R16" s="574"/>
      <c r="S16" s="564"/>
      <c r="T16" s="223" t="s">
        <v>264</v>
      </c>
    </row>
    <row r="17" spans="2:20" ht="12.75" customHeight="1" x14ac:dyDescent="0.3">
      <c r="B17" s="439"/>
      <c r="C17" s="456"/>
      <c r="D17" s="458"/>
      <c r="E17" s="543"/>
      <c r="F17" s="542"/>
      <c r="G17" s="534"/>
      <c r="H17" s="521"/>
      <c r="I17" s="523"/>
      <c r="J17" s="408"/>
      <c r="K17" s="560"/>
      <c r="L17" s="523"/>
      <c r="M17" s="371"/>
      <c r="N17" s="560"/>
      <c r="O17" s="523"/>
      <c r="P17" s="588"/>
      <c r="Q17" s="592"/>
      <c r="R17" s="575"/>
      <c r="S17" s="371"/>
      <c r="T17" s="225" t="s">
        <v>265</v>
      </c>
    </row>
    <row r="18" spans="2:20" ht="24.75" customHeight="1" x14ac:dyDescent="0.3">
      <c r="B18" s="439"/>
      <c r="C18" s="456"/>
      <c r="D18" s="458"/>
      <c r="E18" s="508" t="s">
        <v>243</v>
      </c>
      <c r="F18" s="464" t="s">
        <v>246</v>
      </c>
      <c r="G18" s="407">
        <v>0.08</v>
      </c>
      <c r="H18" s="524" t="s">
        <v>293</v>
      </c>
      <c r="I18" s="525" t="s">
        <v>297</v>
      </c>
      <c r="J18" s="370">
        <f>79.46/109.66</f>
        <v>0.72460331935072042</v>
      </c>
      <c r="K18" s="123"/>
      <c r="L18" s="204"/>
      <c r="M18" s="229"/>
      <c r="N18" s="123"/>
      <c r="O18" s="204"/>
      <c r="P18" s="230"/>
      <c r="Q18" s="182"/>
      <c r="R18" s="231"/>
      <c r="S18" s="232"/>
      <c r="T18" s="218" t="s">
        <v>309</v>
      </c>
    </row>
    <row r="19" spans="2:20" ht="16.5" customHeight="1" x14ac:dyDescent="0.3">
      <c r="B19" s="439"/>
      <c r="C19" s="456"/>
      <c r="D19" s="458"/>
      <c r="E19" s="461"/>
      <c r="F19" s="463"/>
      <c r="G19" s="408"/>
      <c r="H19" s="521"/>
      <c r="I19" s="523"/>
      <c r="J19" s="371"/>
      <c r="K19" s="206"/>
      <c r="L19" s="109"/>
      <c r="M19" s="234"/>
      <c r="N19" s="206"/>
      <c r="O19" s="109"/>
      <c r="P19" s="256"/>
      <c r="Q19" s="257"/>
      <c r="R19" s="258"/>
      <c r="S19" s="234"/>
      <c r="T19" s="215" t="s">
        <v>310</v>
      </c>
    </row>
    <row r="20" spans="2:20" ht="19.5" customHeight="1" x14ac:dyDescent="0.3">
      <c r="B20" s="439"/>
      <c r="C20" s="456"/>
      <c r="D20" s="459"/>
      <c r="E20" s="226" t="s">
        <v>244</v>
      </c>
      <c r="F20" s="233" t="s">
        <v>247</v>
      </c>
      <c r="G20" s="209">
        <v>0.08</v>
      </c>
      <c r="H20" s="202" t="s">
        <v>292</v>
      </c>
      <c r="I20" s="109" t="s">
        <v>298</v>
      </c>
      <c r="J20" s="234">
        <f>53.54/72.89</f>
        <v>0.7345314858005213</v>
      </c>
      <c r="K20" s="206"/>
      <c r="L20" s="109"/>
      <c r="M20" s="221"/>
      <c r="N20" s="206"/>
      <c r="O20" s="109"/>
      <c r="P20" s="235"/>
      <c r="Q20" s="211"/>
      <c r="R20" s="220"/>
      <c r="S20" s="221"/>
      <c r="T20" s="215" t="s">
        <v>311</v>
      </c>
    </row>
    <row r="21" spans="2:20" ht="19.5" customHeight="1" x14ac:dyDescent="0.3">
      <c r="B21" s="439"/>
      <c r="C21" s="456"/>
      <c r="D21" s="216"/>
      <c r="E21" s="241"/>
      <c r="F21" s="259"/>
      <c r="G21" s="213"/>
      <c r="H21" s="168"/>
      <c r="I21" s="109"/>
      <c r="J21" s="260"/>
      <c r="K21" s="205"/>
      <c r="L21" s="94"/>
      <c r="M21" s="217"/>
      <c r="N21" s="205"/>
      <c r="O21" s="94"/>
      <c r="P21" s="261"/>
      <c r="Q21" s="210"/>
      <c r="R21" s="214"/>
      <c r="S21" s="217"/>
      <c r="T21" s="219"/>
    </row>
    <row r="22" spans="2:20" ht="19.5" customHeight="1" x14ac:dyDescent="0.3">
      <c r="B22" s="439"/>
      <c r="C22" s="456"/>
      <c r="D22" s="535" t="s">
        <v>272</v>
      </c>
      <c r="E22" s="537" t="s">
        <v>273</v>
      </c>
      <c r="F22" s="539" t="s">
        <v>276</v>
      </c>
      <c r="G22" s="532">
        <v>0.02</v>
      </c>
      <c r="H22" s="393" t="s">
        <v>300</v>
      </c>
      <c r="I22" s="558" t="s">
        <v>301</v>
      </c>
      <c r="J22" s="407">
        <v>0</v>
      </c>
      <c r="K22" s="561"/>
      <c r="L22" s="94"/>
      <c r="M22" s="407"/>
      <c r="N22" s="524"/>
      <c r="O22" s="525"/>
      <c r="P22" s="532"/>
      <c r="Q22" s="168"/>
      <c r="R22" s="525"/>
      <c r="S22" s="407"/>
      <c r="T22" s="236" t="s">
        <v>274</v>
      </c>
    </row>
    <row r="23" spans="2:20" ht="33.75" customHeight="1" x14ac:dyDescent="0.3">
      <c r="B23" s="439"/>
      <c r="C23" s="456"/>
      <c r="D23" s="536"/>
      <c r="E23" s="538"/>
      <c r="F23" s="540"/>
      <c r="G23" s="534"/>
      <c r="H23" s="394"/>
      <c r="I23" s="558"/>
      <c r="J23" s="408"/>
      <c r="K23" s="560"/>
      <c r="L23" s="109"/>
      <c r="M23" s="408"/>
      <c r="N23" s="521"/>
      <c r="O23" s="523"/>
      <c r="P23" s="534"/>
      <c r="Q23" s="201"/>
      <c r="R23" s="523"/>
      <c r="S23" s="408"/>
      <c r="T23" s="237" t="s">
        <v>275</v>
      </c>
    </row>
    <row r="24" spans="2:20" ht="18.75" customHeight="1" x14ac:dyDescent="0.3">
      <c r="B24" s="439"/>
      <c r="C24" s="456"/>
      <c r="D24" s="519" t="s">
        <v>162</v>
      </c>
      <c r="E24" s="226" t="s">
        <v>190</v>
      </c>
      <c r="F24" s="227" t="s">
        <v>212</v>
      </c>
      <c r="G24" s="228">
        <v>0.05</v>
      </c>
      <c r="H24" s="123">
        <v>1</v>
      </c>
      <c r="I24" s="238">
        <v>1</v>
      </c>
      <c r="J24" s="239">
        <v>1</v>
      </c>
      <c r="K24" s="123"/>
      <c r="L24" s="238"/>
      <c r="M24" s="239"/>
      <c r="N24" s="123"/>
      <c r="O24" s="238"/>
      <c r="P24" s="228"/>
      <c r="Q24" s="183"/>
      <c r="R24" s="204"/>
      <c r="S24" s="240"/>
      <c r="T24" s="218" t="s">
        <v>206</v>
      </c>
    </row>
    <row r="25" spans="2:20" ht="25.5" customHeight="1" x14ac:dyDescent="0.3">
      <c r="B25" s="439"/>
      <c r="C25" s="456"/>
      <c r="D25" s="459"/>
      <c r="E25" s="241" t="s">
        <v>203</v>
      </c>
      <c r="F25" s="227" t="s">
        <v>197</v>
      </c>
      <c r="G25" s="228">
        <v>0.02</v>
      </c>
      <c r="H25" s="123">
        <v>1</v>
      </c>
      <c r="I25" s="238">
        <v>1</v>
      </c>
      <c r="J25" s="239">
        <v>1</v>
      </c>
      <c r="K25" s="123"/>
      <c r="L25" s="238"/>
      <c r="M25" s="242"/>
      <c r="N25" s="181"/>
      <c r="O25" s="238"/>
      <c r="P25" s="181"/>
      <c r="Q25" s="184"/>
      <c r="R25" s="238"/>
      <c r="S25" s="243"/>
      <c r="T25" s="218" t="s">
        <v>207</v>
      </c>
    </row>
    <row r="26" spans="2:20" ht="17.25" customHeight="1" x14ac:dyDescent="0.3">
      <c r="B26" s="439"/>
      <c r="C26" s="486" t="s">
        <v>7</v>
      </c>
      <c r="D26" s="519" t="s">
        <v>163</v>
      </c>
      <c r="E26" s="508" t="s">
        <v>187</v>
      </c>
      <c r="F26" s="464" t="s">
        <v>208</v>
      </c>
      <c r="G26" s="530">
        <v>0.02</v>
      </c>
      <c r="H26" s="526" t="s">
        <v>306</v>
      </c>
      <c r="I26" s="528" t="s">
        <v>307</v>
      </c>
      <c r="J26" s="566">
        <v>1</v>
      </c>
      <c r="K26" s="576"/>
      <c r="L26" s="528"/>
      <c r="M26" s="566"/>
      <c r="N26" s="526"/>
      <c r="O26" s="528"/>
      <c r="P26" s="530"/>
      <c r="Q26" s="526"/>
      <c r="R26" s="528"/>
      <c r="S26" s="566"/>
      <c r="T26" s="244" t="s">
        <v>199</v>
      </c>
    </row>
    <row r="27" spans="2:20" ht="17.25" customHeight="1" x14ac:dyDescent="0.3">
      <c r="B27" s="439"/>
      <c r="C27" s="487"/>
      <c r="D27" s="459"/>
      <c r="E27" s="461"/>
      <c r="F27" s="463"/>
      <c r="G27" s="531"/>
      <c r="H27" s="527"/>
      <c r="I27" s="529"/>
      <c r="J27" s="567"/>
      <c r="K27" s="577"/>
      <c r="L27" s="529"/>
      <c r="M27" s="567"/>
      <c r="N27" s="527"/>
      <c r="O27" s="529"/>
      <c r="P27" s="531"/>
      <c r="Q27" s="527"/>
      <c r="R27" s="529"/>
      <c r="S27" s="567"/>
      <c r="T27" s="244" t="s">
        <v>209</v>
      </c>
    </row>
    <row r="28" spans="2:20" ht="21.75" customHeight="1" x14ac:dyDescent="0.3">
      <c r="B28" s="439"/>
      <c r="C28" s="465" t="s">
        <v>156</v>
      </c>
      <c r="D28" s="245" t="s">
        <v>163</v>
      </c>
      <c r="E28" s="246" t="s">
        <v>186</v>
      </c>
      <c r="F28" s="247" t="s">
        <v>256</v>
      </c>
      <c r="G28" s="248">
        <v>0.02</v>
      </c>
      <c r="H28" s="207" t="s">
        <v>303</v>
      </c>
      <c r="I28" s="95" t="s">
        <v>304</v>
      </c>
      <c r="J28" s="127">
        <v>1</v>
      </c>
      <c r="K28" s="207"/>
      <c r="L28" s="95"/>
      <c r="M28" s="127"/>
      <c r="N28" s="156"/>
      <c r="O28" s="208"/>
      <c r="P28" s="156"/>
      <c r="Q28" s="171"/>
      <c r="R28" s="208"/>
      <c r="S28" s="127"/>
      <c r="T28" s="244" t="s">
        <v>200</v>
      </c>
    </row>
    <row r="29" spans="2:20" ht="21" customHeight="1" x14ac:dyDescent="0.3">
      <c r="B29" s="439"/>
      <c r="C29" s="466"/>
      <c r="D29" s="477" t="s">
        <v>195</v>
      </c>
      <c r="E29" s="480" t="s">
        <v>196</v>
      </c>
      <c r="F29" s="508" t="s">
        <v>237</v>
      </c>
      <c r="G29" s="544">
        <v>0.02</v>
      </c>
      <c r="H29" s="384" t="s">
        <v>299</v>
      </c>
      <c r="I29" s="376" t="s">
        <v>308</v>
      </c>
      <c r="J29" s="378">
        <v>1</v>
      </c>
      <c r="K29" s="562"/>
      <c r="L29" s="113"/>
      <c r="M29" s="143"/>
      <c r="N29" s="384"/>
      <c r="O29" s="376"/>
      <c r="P29" s="583"/>
      <c r="Q29" s="384"/>
      <c r="R29" s="376"/>
      <c r="S29" s="378"/>
      <c r="T29" s="249" t="s">
        <v>191</v>
      </c>
    </row>
    <row r="30" spans="2:20" ht="21" customHeight="1" thickBot="1" x14ac:dyDescent="0.35">
      <c r="B30" s="439"/>
      <c r="C30" s="466"/>
      <c r="D30" s="478"/>
      <c r="E30" s="481"/>
      <c r="F30" s="461"/>
      <c r="G30" s="544"/>
      <c r="H30" s="549"/>
      <c r="I30" s="396"/>
      <c r="J30" s="390"/>
      <c r="K30" s="563"/>
      <c r="L30" s="114"/>
      <c r="M30" s="144"/>
      <c r="N30" s="582"/>
      <c r="O30" s="578"/>
      <c r="P30" s="584"/>
      <c r="Q30" s="582"/>
      <c r="R30" s="578"/>
      <c r="S30" s="390"/>
      <c r="T30" s="250" t="s">
        <v>192</v>
      </c>
    </row>
    <row r="31" spans="2:20" ht="21" customHeight="1" thickBot="1" x14ac:dyDescent="0.35">
      <c r="B31" s="455"/>
      <c r="C31" s="467"/>
      <c r="D31" s="479"/>
      <c r="E31" s="482"/>
      <c r="F31" s="251" t="s">
        <v>240</v>
      </c>
      <c r="G31" s="252">
        <v>0.02</v>
      </c>
      <c r="H31" s="124">
        <v>45</v>
      </c>
      <c r="I31" s="253">
        <v>45</v>
      </c>
      <c r="J31" s="254">
        <v>1</v>
      </c>
      <c r="K31" s="124"/>
      <c r="L31" s="253"/>
      <c r="M31" s="254"/>
      <c r="N31" s="124"/>
      <c r="O31" s="253"/>
      <c r="P31" s="254"/>
      <c r="Q31" s="185"/>
      <c r="R31" s="255"/>
      <c r="S31" s="254"/>
      <c r="T31" s="249" t="s">
        <v>191</v>
      </c>
    </row>
    <row r="32" spans="2:20" ht="24.75" customHeight="1" x14ac:dyDescent="0.3">
      <c r="B32" s="409" t="s">
        <v>17</v>
      </c>
      <c r="C32" s="412" t="s">
        <v>10</v>
      </c>
      <c r="D32" s="420" t="s">
        <v>166</v>
      </c>
      <c r="E32" s="312" t="s">
        <v>189</v>
      </c>
      <c r="F32" s="422" t="s">
        <v>290</v>
      </c>
      <c r="G32" s="547">
        <v>0.03</v>
      </c>
      <c r="H32" s="550" t="s">
        <v>302</v>
      </c>
      <c r="I32" s="451">
        <v>0</v>
      </c>
      <c r="J32" s="568">
        <v>0</v>
      </c>
      <c r="K32" s="550"/>
      <c r="L32" s="115"/>
      <c r="M32" s="145"/>
      <c r="N32" s="550"/>
      <c r="O32" s="451"/>
      <c r="P32" s="585"/>
      <c r="Q32" s="453"/>
      <c r="R32" s="451"/>
      <c r="S32" s="568"/>
      <c r="T32" s="138" t="s">
        <v>193</v>
      </c>
    </row>
    <row r="33" spans="2:20" x14ac:dyDescent="0.3">
      <c r="B33" s="410"/>
      <c r="C33" s="413"/>
      <c r="D33" s="421"/>
      <c r="E33" s="313"/>
      <c r="F33" s="423"/>
      <c r="G33" s="548"/>
      <c r="H33" s="551"/>
      <c r="I33" s="452"/>
      <c r="J33" s="569"/>
      <c r="K33" s="551"/>
      <c r="L33" s="110"/>
      <c r="M33" s="146"/>
      <c r="N33" s="551"/>
      <c r="O33" s="452"/>
      <c r="P33" s="586"/>
      <c r="Q33" s="454"/>
      <c r="R33" s="452"/>
      <c r="S33" s="569"/>
      <c r="T33" s="75" t="s">
        <v>194</v>
      </c>
    </row>
    <row r="34" spans="2:20" x14ac:dyDescent="0.3">
      <c r="B34" s="410"/>
      <c r="C34" s="413"/>
      <c r="D34" s="286" t="s">
        <v>167</v>
      </c>
      <c r="E34" s="33" t="s">
        <v>11</v>
      </c>
      <c r="F34" s="287">
        <v>0</v>
      </c>
      <c r="G34" s="116">
        <v>0.02</v>
      </c>
      <c r="H34" s="124">
        <v>0</v>
      </c>
      <c r="I34" s="253">
        <v>0</v>
      </c>
      <c r="J34" s="254">
        <v>1</v>
      </c>
      <c r="K34" s="124"/>
      <c r="L34" s="253"/>
      <c r="M34" s="254"/>
      <c r="N34" s="124"/>
      <c r="O34" s="253"/>
      <c r="P34" s="254"/>
      <c r="Q34" s="186"/>
      <c r="R34" s="262"/>
      <c r="S34" s="263"/>
      <c r="T34" s="75" t="s">
        <v>159</v>
      </c>
    </row>
    <row r="35" spans="2:20" x14ac:dyDescent="0.3">
      <c r="B35" s="410"/>
      <c r="C35" s="413"/>
      <c r="D35" s="420" t="s">
        <v>185</v>
      </c>
      <c r="E35" s="312" t="s">
        <v>131</v>
      </c>
      <c r="F35" s="424">
        <v>0</v>
      </c>
      <c r="G35" s="488">
        <v>0.02</v>
      </c>
      <c r="H35" s="382">
        <v>0</v>
      </c>
      <c r="I35" s="372">
        <v>0</v>
      </c>
      <c r="J35" s="570">
        <v>1</v>
      </c>
      <c r="K35" s="382"/>
      <c r="L35" s="372"/>
      <c r="M35" s="380"/>
      <c r="N35" s="382"/>
      <c r="O35" s="372"/>
      <c r="P35" s="380"/>
      <c r="Q35" s="187"/>
      <c r="R35" s="196"/>
      <c r="S35" s="264"/>
      <c r="T35" s="75" t="s">
        <v>236</v>
      </c>
    </row>
    <row r="36" spans="2:20" ht="18.75" customHeight="1" x14ac:dyDescent="0.3">
      <c r="B36" s="410"/>
      <c r="C36" s="413"/>
      <c r="D36" s="421"/>
      <c r="E36" s="313"/>
      <c r="F36" s="425"/>
      <c r="G36" s="511"/>
      <c r="H36" s="383"/>
      <c r="I36" s="373"/>
      <c r="J36" s="571"/>
      <c r="K36" s="383"/>
      <c r="L36" s="373"/>
      <c r="M36" s="381"/>
      <c r="N36" s="383"/>
      <c r="O36" s="373"/>
      <c r="P36" s="381"/>
      <c r="Q36" s="174"/>
      <c r="R36" s="197"/>
      <c r="S36" s="132"/>
      <c r="T36" s="75" t="s">
        <v>241</v>
      </c>
    </row>
    <row r="37" spans="2:20" ht="15" thickBot="1" x14ac:dyDescent="0.35">
      <c r="B37" s="411"/>
      <c r="C37" s="414"/>
      <c r="D37" s="288" t="s">
        <v>168</v>
      </c>
      <c r="E37" s="289" t="s">
        <v>48</v>
      </c>
      <c r="F37" s="290">
        <v>0</v>
      </c>
      <c r="G37" s="117">
        <v>0.02</v>
      </c>
      <c r="H37" s="125">
        <v>0</v>
      </c>
      <c r="I37" s="265">
        <v>0</v>
      </c>
      <c r="J37" s="266">
        <v>1</v>
      </c>
      <c r="K37" s="125"/>
      <c r="L37" s="265"/>
      <c r="M37" s="254"/>
      <c r="N37" s="125"/>
      <c r="O37" s="265"/>
      <c r="P37" s="254"/>
      <c r="Q37" s="188"/>
      <c r="R37" s="267"/>
      <c r="S37" s="268"/>
      <c r="T37" s="80" t="s">
        <v>159</v>
      </c>
    </row>
    <row r="38" spans="2:20" ht="21" customHeight="1" x14ac:dyDescent="0.3">
      <c r="B38" s="415" t="s">
        <v>111</v>
      </c>
      <c r="C38" s="102" t="s">
        <v>40</v>
      </c>
      <c r="D38" s="98" t="s">
        <v>169</v>
      </c>
      <c r="E38" s="83" t="s">
        <v>58</v>
      </c>
      <c r="F38" s="152" t="s">
        <v>305</v>
      </c>
      <c r="G38" s="118">
        <v>0.02</v>
      </c>
      <c r="H38" s="126">
        <v>0.75</v>
      </c>
      <c r="I38" s="95">
        <v>0.75</v>
      </c>
      <c r="J38" s="127">
        <v>1</v>
      </c>
      <c r="K38" s="207"/>
      <c r="L38" s="95"/>
      <c r="M38" s="127"/>
      <c r="N38" s="156"/>
      <c r="O38" s="208"/>
      <c r="P38" s="156"/>
      <c r="Q38" s="171"/>
      <c r="R38" s="208"/>
      <c r="S38" s="127"/>
      <c r="T38" s="139" t="s">
        <v>161</v>
      </c>
    </row>
    <row r="39" spans="2:20" ht="30" customHeight="1" x14ac:dyDescent="0.3">
      <c r="B39" s="416"/>
      <c r="C39" s="103" t="s">
        <v>9</v>
      </c>
      <c r="D39" s="99" t="s">
        <v>170</v>
      </c>
      <c r="E39" s="35" t="s">
        <v>60</v>
      </c>
      <c r="F39" s="87">
        <v>1</v>
      </c>
      <c r="G39" s="119">
        <v>0.02</v>
      </c>
      <c r="H39" s="128">
        <v>1</v>
      </c>
      <c r="I39" s="107">
        <v>1</v>
      </c>
      <c r="J39" s="127">
        <v>1</v>
      </c>
      <c r="K39" s="207"/>
      <c r="L39" s="95"/>
      <c r="M39" s="127"/>
      <c r="N39" s="156"/>
      <c r="O39" s="208"/>
      <c r="P39" s="156"/>
      <c r="Q39" s="171"/>
      <c r="R39" s="208"/>
      <c r="S39" s="127"/>
      <c r="T39" s="139" t="s">
        <v>183</v>
      </c>
    </row>
    <row r="40" spans="2:20" ht="15" customHeight="1" x14ac:dyDescent="0.3">
      <c r="B40" s="416"/>
      <c r="C40" s="468" t="s">
        <v>43</v>
      </c>
      <c r="D40" s="471" t="s">
        <v>171</v>
      </c>
      <c r="E40" s="474" t="s">
        <v>182</v>
      </c>
      <c r="F40" s="88" t="s">
        <v>201</v>
      </c>
      <c r="G40" s="119">
        <v>0.02</v>
      </c>
      <c r="H40" s="134">
        <v>1479</v>
      </c>
      <c r="I40" s="96">
        <v>725</v>
      </c>
      <c r="J40" s="129"/>
      <c r="K40" s="128"/>
      <c r="L40" s="96"/>
      <c r="M40" s="129"/>
      <c r="N40" s="157"/>
      <c r="O40" s="165"/>
      <c r="P40" s="157"/>
      <c r="Q40" s="172"/>
      <c r="R40" s="165"/>
      <c r="S40" s="129"/>
      <c r="T40" s="139" t="s">
        <v>160</v>
      </c>
    </row>
    <row r="41" spans="2:20" ht="28.8" x14ac:dyDescent="0.3">
      <c r="B41" s="416"/>
      <c r="C41" s="469"/>
      <c r="D41" s="472"/>
      <c r="E41" s="475"/>
      <c r="F41" s="291" t="s">
        <v>312</v>
      </c>
      <c r="G41" s="119">
        <v>0.02</v>
      </c>
      <c r="H41" s="154">
        <v>2381</v>
      </c>
      <c r="I41" s="107">
        <v>2093</v>
      </c>
      <c r="J41" s="127"/>
      <c r="K41" s="207"/>
      <c r="L41" s="107"/>
      <c r="M41" s="127"/>
      <c r="N41" s="158"/>
      <c r="O41" s="112"/>
      <c r="P41" s="156"/>
      <c r="Q41" s="173"/>
      <c r="R41" s="112"/>
      <c r="S41" s="130"/>
      <c r="T41" s="139" t="s">
        <v>160</v>
      </c>
    </row>
    <row r="42" spans="2:20" ht="20.25" customHeight="1" x14ac:dyDescent="0.3">
      <c r="B42" s="416"/>
      <c r="C42" s="469"/>
      <c r="D42" s="472"/>
      <c r="E42" s="475"/>
      <c r="F42" s="430" t="s">
        <v>210</v>
      </c>
      <c r="G42" s="545">
        <v>0.02</v>
      </c>
      <c r="H42" s="405" t="s">
        <v>281</v>
      </c>
      <c r="I42" s="372">
        <v>1700</v>
      </c>
      <c r="J42" s="131"/>
      <c r="K42" s="386"/>
      <c r="L42" s="372"/>
      <c r="M42" s="131"/>
      <c r="N42" s="386"/>
      <c r="O42" s="372"/>
      <c r="P42" s="159"/>
      <c r="Q42" s="382"/>
      <c r="R42" s="372"/>
      <c r="S42" s="374"/>
      <c r="T42" s="139" t="s">
        <v>160</v>
      </c>
    </row>
    <row r="43" spans="2:20" ht="15.75" customHeight="1" x14ac:dyDescent="0.3">
      <c r="B43" s="416"/>
      <c r="C43" s="470"/>
      <c r="D43" s="473"/>
      <c r="E43" s="476"/>
      <c r="F43" s="431"/>
      <c r="G43" s="546"/>
      <c r="H43" s="405"/>
      <c r="I43" s="373"/>
      <c r="J43" s="132"/>
      <c r="K43" s="383"/>
      <c r="L43" s="373"/>
      <c r="M43" s="132"/>
      <c r="N43" s="383"/>
      <c r="O43" s="373"/>
      <c r="P43" s="160"/>
      <c r="Q43" s="383"/>
      <c r="R43" s="373"/>
      <c r="S43" s="375"/>
      <c r="T43" s="139" t="s">
        <v>211</v>
      </c>
    </row>
    <row r="44" spans="2:20" ht="26.25" customHeight="1" x14ac:dyDescent="0.3">
      <c r="B44" s="416"/>
      <c r="C44" s="512" t="s">
        <v>42</v>
      </c>
      <c r="D44" s="515" t="s">
        <v>96</v>
      </c>
      <c r="E44" s="89" t="s">
        <v>266</v>
      </c>
      <c r="F44" s="91" t="s">
        <v>267</v>
      </c>
      <c r="G44" s="120">
        <v>0.02</v>
      </c>
      <c r="H44" s="133" t="s">
        <v>278</v>
      </c>
      <c r="I44" s="269" t="s">
        <v>278</v>
      </c>
      <c r="J44" s="270">
        <v>1</v>
      </c>
      <c r="K44" s="133"/>
      <c r="L44" s="269"/>
      <c r="M44" s="270"/>
      <c r="N44" s="133"/>
      <c r="O44" s="269"/>
      <c r="P44" s="271"/>
      <c r="Q44" s="189"/>
      <c r="R44" s="269"/>
      <c r="S44" s="272"/>
      <c r="T44" s="273" t="s">
        <v>249</v>
      </c>
    </row>
    <row r="45" spans="2:20" ht="15" customHeight="1" x14ac:dyDescent="0.3">
      <c r="B45" s="416"/>
      <c r="C45" s="513"/>
      <c r="D45" s="515"/>
      <c r="E45" s="90" t="s">
        <v>268</v>
      </c>
      <c r="F45" s="92" t="s">
        <v>269</v>
      </c>
      <c r="G45" s="120">
        <v>0.02</v>
      </c>
      <c r="H45" s="133" t="s">
        <v>279</v>
      </c>
      <c r="I45" s="269" t="s">
        <v>279</v>
      </c>
      <c r="J45" s="270">
        <v>1</v>
      </c>
      <c r="K45" s="133"/>
      <c r="L45" s="269"/>
      <c r="M45" s="270"/>
      <c r="N45" s="133"/>
      <c r="O45" s="269"/>
      <c r="P45" s="271"/>
      <c r="Q45" s="189"/>
      <c r="R45" s="269"/>
      <c r="S45" s="272"/>
      <c r="T45" s="273" t="s">
        <v>250</v>
      </c>
    </row>
    <row r="46" spans="2:20" ht="15" customHeight="1" x14ac:dyDescent="0.3">
      <c r="B46" s="416"/>
      <c r="C46" s="513"/>
      <c r="D46" s="515" t="s">
        <v>99</v>
      </c>
      <c r="E46" s="517" t="s">
        <v>270</v>
      </c>
      <c r="F46" s="483" t="s">
        <v>271</v>
      </c>
      <c r="G46" s="484">
        <v>0.02</v>
      </c>
      <c r="H46" s="453" t="s">
        <v>282</v>
      </c>
      <c r="I46" s="451" t="s">
        <v>283</v>
      </c>
      <c r="J46" s="568">
        <v>1.3</v>
      </c>
      <c r="K46" s="453"/>
      <c r="L46" s="451"/>
      <c r="M46" s="568"/>
      <c r="N46" s="453"/>
      <c r="O46" s="451"/>
      <c r="P46" s="585"/>
      <c r="Q46" s="190"/>
      <c r="R46" s="203"/>
      <c r="S46" s="274"/>
      <c r="T46" s="273" t="s">
        <v>251</v>
      </c>
    </row>
    <row r="47" spans="2:20" ht="15" customHeight="1" x14ac:dyDescent="0.3">
      <c r="B47" s="416"/>
      <c r="C47" s="513"/>
      <c r="D47" s="515"/>
      <c r="E47" s="517"/>
      <c r="F47" s="483"/>
      <c r="G47" s="485"/>
      <c r="H47" s="454"/>
      <c r="I47" s="452"/>
      <c r="J47" s="569"/>
      <c r="K47" s="454"/>
      <c r="L47" s="452"/>
      <c r="M47" s="569"/>
      <c r="N47" s="454"/>
      <c r="O47" s="452"/>
      <c r="P47" s="586"/>
      <c r="Q47" s="170"/>
      <c r="R47" s="110"/>
      <c r="S47" s="275"/>
      <c r="T47" s="273" t="s">
        <v>252</v>
      </c>
    </row>
    <row r="48" spans="2:20" ht="15" customHeight="1" x14ac:dyDescent="0.3">
      <c r="B48" s="416"/>
      <c r="C48" s="513"/>
      <c r="D48" s="515" t="s">
        <v>102</v>
      </c>
      <c r="E48" s="517">
        <v>0</v>
      </c>
      <c r="F48" s="428" t="s">
        <v>253</v>
      </c>
      <c r="G48" s="509">
        <v>0.02</v>
      </c>
      <c r="H48" s="397">
        <v>0</v>
      </c>
      <c r="I48" s="399">
        <v>0</v>
      </c>
      <c r="J48" s="391">
        <v>1</v>
      </c>
      <c r="K48" s="397"/>
      <c r="L48" s="399"/>
      <c r="M48" s="391"/>
      <c r="N48" s="397"/>
      <c r="O48" s="399"/>
      <c r="P48" s="607"/>
      <c r="Q48" s="191"/>
      <c r="R48" s="276"/>
      <c r="S48" s="277"/>
      <c r="T48" s="273" t="s">
        <v>254</v>
      </c>
    </row>
    <row r="49" spans="2:20" ht="15" customHeight="1" thickBot="1" x14ac:dyDescent="0.35">
      <c r="B49" s="416"/>
      <c r="C49" s="514"/>
      <c r="D49" s="516"/>
      <c r="E49" s="518"/>
      <c r="F49" s="429"/>
      <c r="G49" s="510"/>
      <c r="H49" s="398"/>
      <c r="I49" s="400"/>
      <c r="J49" s="392"/>
      <c r="K49" s="398"/>
      <c r="L49" s="400"/>
      <c r="M49" s="392"/>
      <c r="N49" s="398"/>
      <c r="O49" s="400"/>
      <c r="P49" s="608"/>
      <c r="Q49" s="192"/>
      <c r="R49" s="278"/>
      <c r="S49" s="279"/>
      <c r="T49" s="280" t="s">
        <v>255</v>
      </c>
    </row>
    <row r="50" spans="2:20" ht="15" customHeight="1" x14ac:dyDescent="0.3">
      <c r="B50" s="417" t="s">
        <v>158</v>
      </c>
      <c r="C50" s="104" t="s">
        <v>14</v>
      </c>
      <c r="D50" s="498" t="s">
        <v>172</v>
      </c>
      <c r="E50" s="82" t="s">
        <v>15</v>
      </c>
      <c r="F50" s="76" t="s">
        <v>257</v>
      </c>
      <c r="G50" s="121">
        <v>0.02</v>
      </c>
      <c r="H50" s="134">
        <v>0</v>
      </c>
      <c r="I50" s="112">
        <v>0</v>
      </c>
      <c r="J50" s="200"/>
      <c r="K50" s="207"/>
      <c r="L50" s="208"/>
      <c r="M50" s="200"/>
      <c r="N50" s="156"/>
      <c r="O50" s="208"/>
      <c r="P50" s="156"/>
      <c r="Q50" s="171"/>
      <c r="R50" s="208"/>
      <c r="S50" s="127"/>
      <c r="T50" s="139" t="s">
        <v>235</v>
      </c>
    </row>
    <row r="51" spans="2:20" ht="15" customHeight="1" x14ac:dyDescent="0.3">
      <c r="B51" s="418"/>
      <c r="C51" s="105"/>
      <c r="D51" s="499"/>
      <c r="E51" s="79" t="s">
        <v>155</v>
      </c>
      <c r="F51" s="84" t="s">
        <v>204</v>
      </c>
      <c r="G51" s="122">
        <v>0.01</v>
      </c>
      <c r="H51" s="134">
        <v>0</v>
      </c>
      <c r="I51" s="262">
        <v>0</v>
      </c>
      <c r="J51" s="292">
        <v>0</v>
      </c>
      <c r="K51" s="124"/>
      <c r="L51" s="255"/>
      <c r="M51" s="281"/>
      <c r="N51" s="116"/>
      <c r="O51" s="255"/>
      <c r="P51" s="116"/>
      <c r="Q51" s="185"/>
      <c r="R51" s="255"/>
      <c r="S51" s="254"/>
      <c r="T51" s="140" t="s">
        <v>234</v>
      </c>
    </row>
    <row r="52" spans="2:20" ht="30" customHeight="1" x14ac:dyDescent="0.3">
      <c r="B52" s="418"/>
      <c r="C52" s="105"/>
      <c r="D52" s="500" t="s">
        <v>173</v>
      </c>
      <c r="E52" s="502" t="s">
        <v>64</v>
      </c>
      <c r="F52" s="508" t="s">
        <v>157</v>
      </c>
      <c r="G52" s="488">
        <v>0.02</v>
      </c>
      <c r="H52" s="401">
        <v>0</v>
      </c>
      <c r="I52" s="402" t="s">
        <v>280</v>
      </c>
      <c r="J52" s="387">
        <v>1</v>
      </c>
      <c r="K52" s="572"/>
      <c r="L52" s="402"/>
      <c r="M52" s="387"/>
      <c r="N52" s="572"/>
      <c r="O52" s="402"/>
      <c r="P52" s="609"/>
      <c r="Q52" s="193"/>
      <c r="R52" s="282"/>
      <c r="S52" s="283"/>
      <c r="T52" s="140" t="s">
        <v>233</v>
      </c>
    </row>
    <row r="53" spans="2:20" ht="22.5" customHeight="1" x14ac:dyDescent="0.3">
      <c r="B53" s="418"/>
      <c r="C53" s="105"/>
      <c r="D53" s="501"/>
      <c r="E53" s="503"/>
      <c r="F53" s="461"/>
      <c r="G53" s="511"/>
      <c r="H53" s="401"/>
      <c r="I53" s="403"/>
      <c r="J53" s="388"/>
      <c r="K53" s="572"/>
      <c r="L53" s="403"/>
      <c r="M53" s="388"/>
      <c r="N53" s="572"/>
      <c r="O53" s="403"/>
      <c r="P53" s="610"/>
      <c r="Q53" s="194"/>
      <c r="R53" s="284"/>
      <c r="S53" s="285"/>
      <c r="T53" s="140" t="s">
        <v>232</v>
      </c>
    </row>
    <row r="54" spans="2:20" ht="15" customHeight="1" x14ac:dyDescent="0.3">
      <c r="B54" s="418"/>
      <c r="C54" s="105"/>
      <c r="D54" s="500" t="s">
        <v>174</v>
      </c>
      <c r="E54" s="496" t="s">
        <v>226</v>
      </c>
      <c r="F54" s="508" t="s">
        <v>227</v>
      </c>
      <c r="G54" s="488">
        <v>0.02</v>
      </c>
      <c r="H54" s="404">
        <v>1</v>
      </c>
      <c r="I54" s="376">
        <v>1</v>
      </c>
      <c r="J54" s="378">
        <v>1</v>
      </c>
      <c r="K54" s="384"/>
      <c r="L54" s="376"/>
      <c r="M54" s="378"/>
      <c r="N54" s="155"/>
      <c r="O54" s="198"/>
      <c r="P54" s="155"/>
      <c r="Q54" s="169"/>
      <c r="R54" s="198"/>
      <c r="S54" s="143"/>
      <c r="T54" s="140" t="s">
        <v>228</v>
      </c>
    </row>
    <row r="55" spans="2:20" ht="15" customHeight="1" x14ac:dyDescent="0.3">
      <c r="B55" s="418"/>
      <c r="C55" s="105"/>
      <c r="D55" s="504"/>
      <c r="E55" s="505"/>
      <c r="F55" s="461"/>
      <c r="G55" s="511"/>
      <c r="H55" s="405"/>
      <c r="I55" s="396"/>
      <c r="J55" s="390"/>
      <c r="K55" s="563"/>
      <c r="L55" s="578"/>
      <c r="M55" s="390"/>
      <c r="N55" s="156"/>
      <c r="O55" s="208"/>
      <c r="P55" s="156"/>
      <c r="Q55" s="171"/>
      <c r="R55" s="208"/>
      <c r="S55" s="127"/>
      <c r="T55" s="140" t="s">
        <v>229</v>
      </c>
    </row>
    <row r="56" spans="2:20" ht="23.25" customHeight="1" x14ac:dyDescent="0.3">
      <c r="B56" s="418"/>
      <c r="C56" s="105"/>
      <c r="D56" s="504"/>
      <c r="E56" s="506" t="s">
        <v>222</v>
      </c>
      <c r="F56" s="72" t="s">
        <v>225</v>
      </c>
      <c r="G56" s="122">
        <v>0.02</v>
      </c>
      <c r="H56" s="135">
        <v>1</v>
      </c>
      <c r="I56" s="93">
        <v>1</v>
      </c>
      <c r="J56" s="137">
        <v>1</v>
      </c>
      <c r="K56" s="195"/>
      <c r="L56" s="93"/>
      <c r="M56" s="137"/>
      <c r="N56" s="162"/>
      <c r="O56" s="93"/>
      <c r="P56" s="162"/>
      <c r="Q56" s="177"/>
      <c r="R56" s="93"/>
      <c r="S56" s="178"/>
      <c r="T56" s="140" t="s">
        <v>230</v>
      </c>
    </row>
    <row r="57" spans="2:20" ht="30.75" customHeight="1" x14ac:dyDescent="0.3">
      <c r="B57" s="418"/>
      <c r="C57" s="105"/>
      <c r="D57" s="501"/>
      <c r="E57" s="507"/>
      <c r="F57" s="74" t="s">
        <v>223</v>
      </c>
      <c r="G57" s="122">
        <v>0.02</v>
      </c>
      <c r="H57" s="212">
        <v>1</v>
      </c>
      <c r="I57" s="93"/>
      <c r="J57" s="136">
        <v>0</v>
      </c>
      <c r="K57" s="147"/>
      <c r="L57" s="111"/>
      <c r="M57" s="136"/>
      <c r="N57" s="161"/>
      <c r="O57" s="111"/>
      <c r="P57" s="161"/>
      <c r="Q57" s="175"/>
      <c r="R57" s="111"/>
      <c r="S57" s="176"/>
      <c r="T57" s="140" t="s">
        <v>231</v>
      </c>
    </row>
    <row r="58" spans="2:20" ht="28.5" customHeight="1" x14ac:dyDescent="0.3">
      <c r="B58" s="418"/>
      <c r="C58" s="106"/>
      <c r="D58" s="100" t="s">
        <v>175</v>
      </c>
      <c r="E58" s="77" t="s">
        <v>103</v>
      </c>
      <c r="F58" s="74" t="s">
        <v>224</v>
      </c>
      <c r="G58" s="122">
        <v>0.01</v>
      </c>
      <c r="H58" s="154">
        <v>0</v>
      </c>
      <c r="I58" s="93" t="s">
        <v>289</v>
      </c>
      <c r="J58" s="136">
        <v>0</v>
      </c>
      <c r="K58" s="147"/>
      <c r="L58" s="111"/>
      <c r="M58" s="136"/>
      <c r="N58" s="161"/>
      <c r="O58" s="111"/>
      <c r="P58" s="161"/>
      <c r="Q58" s="175"/>
      <c r="R58" s="111"/>
      <c r="S58" s="176"/>
      <c r="T58" s="140" t="s">
        <v>184</v>
      </c>
    </row>
    <row r="59" spans="2:20" ht="27.6" x14ac:dyDescent="0.3">
      <c r="B59" s="418"/>
      <c r="C59" s="490" t="s">
        <v>44</v>
      </c>
      <c r="D59" s="492" t="s">
        <v>176</v>
      </c>
      <c r="E59" s="70" t="s">
        <v>216</v>
      </c>
      <c r="F59" s="86">
        <v>0</v>
      </c>
      <c r="G59" s="122">
        <v>0.01</v>
      </c>
      <c r="H59" s="153">
        <v>0</v>
      </c>
      <c r="I59" s="93" t="s">
        <v>288</v>
      </c>
      <c r="J59" s="137">
        <v>1</v>
      </c>
      <c r="K59" s="147"/>
      <c r="L59" s="111"/>
      <c r="M59" s="137"/>
      <c r="N59" s="147"/>
      <c r="O59" s="111"/>
      <c r="P59" s="137"/>
      <c r="Q59" s="177"/>
      <c r="R59" s="93"/>
      <c r="S59" s="178"/>
      <c r="T59" s="141" t="s">
        <v>217</v>
      </c>
    </row>
    <row r="60" spans="2:20" ht="15" customHeight="1" x14ac:dyDescent="0.3">
      <c r="B60" s="418"/>
      <c r="C60" s="491"/>
      <c r="D60" s="493"/>
      <c r="E60" s="70" t="s">
        <v>215</v>
      </c>
      <c r="F60" s="85" t="s">
        <v>202</v>
      </c>
      <c r="G60" s="122">
        <v>0.02</v>
      </c>
      <c r="H60" s="134">
        <v>0</v>
      </c>
      <c r="I60" s="111">
        <v>0</v>
      </c>
      <c r="J60" s="137">
        <v>1</v>
      </c>
      <c r="K60" s="147"/>
      <c r="L60" s="111"/>
      <c r="M60" s="137"/>
      <c r="N60" s="161"/>
      <c r="O60" s="111"/>
      <c r="P60" s="137"/>
      <c r="Q60" s="177"/>
      <c r="R60" s="93"/>
      <c r="S60" s="178"/>
      <c r="T60" s="141" t="s">
        <v>221</v>
      </c>
    </row>
    <row r="61" spans="2:20" ht="20.25" customHeight="1" x14ac:dyDescent="0.3">
      <c r="B61" s="418"/>
      <c r="C61" s="491"/>
      <c r="D61" s="108" t="s">
        <v>177</v>
      </c>
      <c r="E61" s="70" t="s">
        <v>218</v>
      </c>
      <c r="F61" s="85" t="s">
        <v>219</v>
      </c>
      <c r="G61" s="122">
        <v>0.02</v>
      </c>
      <c r="H61" s="134" t="s">
        <v>219</v>
      </c>
      <c r="I61" s="93" t="s">
        <v>289</v>
      </c>
      <c r="J61" s="137">
        <v>1</v>
      </c>
      <c r="K61" s="147"/>
      <c r="L61" s="111"/>
      <c r="M61" s="136"/>
      <c r="N61" s="161"/>
      <c r="O61" s="111"/>
      <c r="P61" s="161"/>
      <c r="Q61" s="175"/>
      <c r="R61" s="111"/>
      <c r="S61" s="176"/>
      <c r="T61" s="141" t="s">
        <v>220</v>
      </c>
    </row>
    <row r="62" spans="2:20" ht="24" customHeight="1" x14ac:dyDescent="0.3">
      <c r="B62" s="418"/>
      <c r="C62" s="490" t="s">
        <v>45</v>
      </c>
      <c r="D62" s="78" t="s">
        <v>178</v>
      </c>
      <c r="E62" s="70" t="s">
        <v>188</v>
      </c>
      <c r="F62" s="73" t="s">
        <v>67</v>
      </c>
      <c r="G62" s="122">
        <v>0.02</v>
      </c>
      <c r="H62" s="134" t="s">
        <v>224</v>
      </c>
      <c r="I62" s="93" t="s">
        <v>287</v>
      </c>
      <c r="J62" s="137">
        <v>1</v>
      </c>
      <c r="K62" s="195"/>
      <c r="L62" s="93"/>
      <c r="M62" s="137"/>
      <c r="N62" s="162"/>
      <c r="O62" s="93"/>
      <c r="P62" s="137"/>
      <c r="Q62" s="177"/>
      <c r="R62" s="93"/>
      <c r="S62" s="178"/>
      <c r="T62" s="141" t="s">
        <v>180</v>
      </c>
    </row>
    <row r="63" spans="2:20" ht="24" customHeight="1" x14ac:dyDescent="0.3">
      <c r="B63" s="418"/>
      <c r="C63" s="491"/>
      <c r="D63" s="492" t="s">
        <v>179</v>
      </c>
      <c r="E63" s="496" t="s">
        <v>70</v>
      </c>
      <c r="F63" s="426" t="s">
        <v>67</v>
      </c>
      <c r="G63" s="488">
        <v>0.02</v>
      </c>
      <c r="H63" s="405" t="s">
        <v>224</v>
      </c>
      <c r="I63" s="376" t="s">
        <v>285</v>
      </c>
      <c r="J63" s="378">
        <v>1</v>
      </c>
      <c r="K63" s="384"/>
      <c r="L63" s="376"/>
      <c r="M63" s="378"/>
      <c r="N63" s="384"/>
      <c r="O63" s="376"/>
      <c r="P63" s="378"/>
      <c r="Q63" s="169"/>
      <c r="R63" s="198"/>
      <c r="S63" s="143"/>
      <c r="T63" s="141" t="s">
        <v>238</v>
      </c>
    </row>
    <row r="64" spans="2:20" ht="24" customHeight="1" thickBot="1" x14ac:dyDescent="0.35">
      <c r="B64" s="419"/>
      <c r="C64" s="494"/>
      <c r="D64" s="495"/>
      <c r="E64" s="497"/>
      <c r="F64" s="427"/>
      <c r="G64" s="489"/>
      <c r="H64" s="406"/>
      <c r="I64" s="395"/>
      <c r="J64" s="389"/>
      <c r="K64" s="573"/>
      <c r="L64" s="377"/>
      <c r="M64" s="379"/>
      <c r="N64" s="385"/>
      <c r="O64" s="377"/>
      <c r="P64" s="379"/>
      <c r="Q64" s="179"/>
      <c r="R64" s="199"/>
      <c r="S64" s="180"/>
      <c r="T64" s="142" t="s">
        <v>239</v>
      </c>
    </row>
    <row r="65" spans="7:19" ht="24" customHeight="1" x14ac:dyDescent="0.3">
      <c r="G65" s="81">
        <f>SUM(G9:G64)</f>
        <v>1.0000000000000004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</row>
    <row r="66" spans="7:19" ht="26.25" customHeight="1" x14ac:dyDescent="0.3"/>
    <row r="67" spans="7:19" ht="29.25" customHeight="1" x14ac:dyDescent="0.3"/>
    <row r="72" spans="7:19" ht="23.25" customHeight="1" x14ac:dyDescent="0.3"/>
  </sheetData>
  <protectedRanges>
    <protectedRange sqref="E39 E32:E35 E37" name="Range1_2_3_1_3_1_1_2"/>
    <protectedRange sqref="E51:E52 E58 E54 E40:E43" name="Range1_1_1_1_2_2_1_2_1_1_2"/>
    <protectedRange sqref="T59:T62 F59:F62" name="Range1_2_3_1_7_2_2_2"/>
    <protectedRange sqref="F26:S27" name="Range1_1_2"/>
    <protectedRange sqref="E28" name="Range1_2_2"/>
    <protectedRange sqref="F9:T25" name="Range1_3_2"/>
    <protectedRange sqref="E46:E49" name="Range1_1_1_1_2_2_1_2_1_1_2_2"/>
  </protectedRanges>
  <mergeCells count="211">
    <mergeCell ref="Q5:S7"/>
    <mergeCell ref="Q9:Q12"/>
    <mergeCell ref="N48:N49"/>
    <mergeCell ref="O48:O49"/>
    <mergeCell ref="P48:P49"/>
    <mergeCell ref="N52:N53"/>
    <mergeCell ref="O52:O53"/>
    <mergeCell ref="P52:P53"/>
    <mergeCell ref="P26:P27"/>
    <mergeCell ref="N46:N47"/>
    <mergeCell ref="O46:O47"/>
    <mergeCell ref="P46:P47"/>
    <mergeCell ref="N6:P7"/>
    <mergeCell ref="R22:R23"/>
    <mergeCell ref="R26:R27"/>
    <mergeCell ref="Q26:Q27"/>
    <mergeCell ref="S26:S27"/>
    <mergeCell ref="Q29:Q30"/>
    <mergeCell ref="R29:R30"/>
    <mergeCell ref="S29:S30"/>
    <mergeCell ref="Q32:Q33"/>
    <mergeCell ref="R32:R33"/>
    <mergeCell ref="S32:S33"/>
    <mergeCell ref="Q42:Q43"/>
    <mergeCell ref="S9:S12"/>
    <mergeCell ref="N26:N27"/>
    <mergeCell ref="O26:O27"/>
    <mergeCell ref="N29:N30"/>
    <mergeCell ref="O29:O30"/>
    <mergeCell ref="P29:P30"/>
    <mergeCell ref="N32:N33"/>
    <mergeCell ref="O32:O33"/>
    <mergeCell ref="P32:P33"/>
    <mergeCell ref="N9:N12"/>
    <mergeCell ref="O9:O12"/>
    <mergeCell ref="P9:P12"/>
    <mergeCell ref="N13:N17"/>
    <mergeCell ref="O13:O17"/>
    <mergeCell ref="P13:P17"/>
    <mergeCell ref="N22:N23"/>
    <mergeCell ref="O22:O23"/>
    <mergeCell ref="P22:P23"/>
    <mergeCell ref="Q13:Q17"/>
    <mergeCell ref="R9:R12"/>
    <mergeCell ref="R13:R17"/>
    <mergeCell ref="S13:S17"/>
    <mergeCell ref="S22:S23"/>
    <mergeCell ref="L9:L12"/>
    <mergeCell ref="L13:L17"/>
    <mergeCell ref="M9:M12"/>
    <mergeCell ref="M13:M17"/>
    <mergeCell ref="M22:M23"/>
    <mergeCell ref="K46:K47"/>
    <mergeCell ref="L46:L47"/>
    <mergeCell ref="M46:M47"/>
    <mergeCell ref="L52:L53"/>
    <mergeCell ref="M52:M53"/>
    <mergeCell ref="K26:K27"/>
    <mergeCell ref="K6:M7"/>
    <mergeCell ref="I22:I23"/>
    <mergeCell ref="K9:K12"/>
    <mergeCell ref="K13:K17"/>
    <mergeCell ref="K22:K23"/>
    <mergeCell ref="K29:K30"/>
    <mergeCell ref="K32:K33"/>
    <mergeCell ref="K42:K43"/>
    <mergeCell ref="K48:K49"/>
    <mergeCell ref="J9:J12"/>
    <mergeCell ref="H6:J7"/>
    <mergeCell ref="J13:J17"/>
    <mergeCell ref="J26:J27"/>
    <mergeCell ref="J29:J30"/>
    <mergeCell ref="J32:J33"/>
    <mergeCell ref="J46:J47"/>
    <mergeCell ref="L26:L27"/>
    <mergeCell ref="J35:J36"/>
    <mergeCell ref="M26:M27"/>
    <mergeCell ref="K35:K36"/>
    <mergeCell ref="L35:L36"/>
    <mergeCell ref="L48:L49"/>
    <mergeCell ref="M48:M49"/>
    <mergeCell ref="L42:L43"/>
    <mergeCell ref="F29:F30"/>
    <mergeCell ref="G29:G30"/>
    <mergeCell ref="G42:G43"/>
    <mergeCell ref="G35:G36"/>
    <mergeCell ref="G32:G33"/>
    <mergeCell ref="H29:H30"/>
    <mergeCell ref="I29:I30"/>
    <mergeCell ref="H32:H33"/>
    <mergeCell ref="I32:I33"/>
    <mergeCell ref="H35:H36"/>
    <mergeCell ref="I35:I36"/>
    <mergeCell ref="H42:H43"/>
    <mergeCell ref="I42:I43"/>
    <mergeCell ref="D26:D27"/>
    <mergeCell ref="E26:E27"/>
    <mergeCell ref="H9:H12"/>
    <mergeCell ref="I9:I12"/>
    <mergeCell ref="H13:H17"/>
    <mergeCell ref="I13:I17"/>
    <mergeCell ref="H26:H27"/>
    <mergeCell ref="I26:I27"/>
    <mergeCell ref="G26:G27"/>
    <mergeCell ref="G13:G17"/>
    <mergeCell ref="G22:G23"/>
    <mergeCell ref="G9:G12"/>
    <mergeCell ref="D22:D23"/>
    <mergeCell ref="E22:E23"/>
    <mergeCell ref="F22:F23"/>
    <mergeCell ref="F13:F17"/>
    <mergeCell ref="E13:E17"/>
    <mergeCell ref="D24:D25"/>
    <mergeCell ref="E18:E19"/>
    <mergeCell ref="F18:F19"/>
    <mergeCell ref="G18:G19"/>
    <mergeCell ref="H18:H19"/>
    <mergeCell ref="I18:I19"/>
    <mergeCell ref="G48:G49"/>
    <mergeCell ref="G54:G55"/>
    <mergeCell ref="G52:G53"/>
    <mergeCell ref="C44:C49"/>
    <mergeCell ref="D46:D47"/>
    <mergeCell ref="D48:D49"/>
    <mergeCell ref="D44:D45"/>
    <mergeCell ref="E46:E47"/>
    <mergeCell ref="E48:E49"/>
    <mergeCell ref="G63:G64"/>
    <mergeCell ref="C59:C61"/>
    <mergeCell ref="D59:D60"/>
    <mergeCell ref="C62:C64"/>
    <mergeCell ref="D63:D64"/>
    <mergeCell ref="E63:E64"/>
    <mergeCell ref="D50:D51"/>
    <mergeCell ref="D52:D53"/>
    <mergeCell ref="E52:E53"/>
    <mergeCell ref="D54:D57"/>
    <mergeCell ref="E54:E55"/>
    <mergeCell ref="E56:E57"/>
    <mergeCell ref="F52:F53"/>
    <mergeCell ref="F54:F55"/>
    <mergeCell ref="B3:T4"/>
    <mergeCell ref="B6:B8"/>
    <mergeCell ref="C6:D7"/>
    <mergeCell ref="E6:E8"/>
    <mergeCell ref="F6:F8"/>
    <mergeCell ref="G6:G8"/>
    <mergeCell ref="T6:T8"/>
    <mergeCell ref="I46:I47"/>
    <mergeCell ref="H46:H47"/>
    <mergeCell ref="B9:B31"/>
    <mergeCell ref="C9:C25"/>
    <mergeCell ref="D9:D20"/>
    <mergeCell ref="E9:E12"/>
    <mergeCell ref="F9:F12"/>
    <mergeCell ref="F26:F27"/>
    <mergeCell ref="C28:C31"/>
    <mergeCell ref="C40:C43"/>
    <mergeCell ref="D40:D43"/>
    <mergeCell ref="E40:E43"/>
    <mergeCell ref="D29:D31"/>
    <mergeCell ref="E29:E31"/>
    <mergeCell ref="F46:F47"/>
    <mergeCell ref="G46:G47"/>
    <mergeCell ref="C26:C27"/>
    <mergeCell ref="B32:B37"/>
    <mergeCell ref="C32:C37"/>
    <mergeCell ref="B38:B49"/>
    <mergeCell ref="B50:B64"/>
    <mergeCell ref="D32:D33"/>
    <mergeCell ref="E32:E33"/>
    <mergeCell ref="F32:F33"/>
    <mergeCell ref="D35:D36"/>
    <mergeCell ref="E35:E36"/>
    <mergeCell ref="F35:F36"/>
    <mergeCell ref="F63:F64"/>
    <mergeCell ref="F48:F49"/>
    <mergeCell ref="F42:F43"/>
    <mergeCell ref="H22:H23"/>
    <mergeCell ref="I63:I64"/>
    <mergeCell ref="I54:I55"/>
    <mergeCell ref="H48:H49"/>
    <mergeCell ref="I48:I49"/>
    <mergeCell ref="H52:H53"/>
    <mergeCell ref="I52:I53"/>
    <mergeCell ref="H54:H55"/>
    <mergeCell ref="H63:H64"/>
    <mergeCell ref="J18:J19"/>
    <mergeCell ref="R42:R43"/>
    <mergeCell ref="S42:S43"/>
    <mergeCell ref="O63:O64"/>
    <mergeCell ref="P63:P64"/>
    <mergeCell ref="O42:O43"/>
    <mergeCell ref="M35:M36"/>
    <mergeCell ref="N35:N36"/>
    <mergeCell ref="O35:O36"/>
    <mergeCell ref="P35:P36"/>
    <mergeCell ref="N63:N64"/>
    <mergeCell ref="N42:N43"/>
    <mergeCell ref="J52:J53"/>
    <mergeCell ref="J63:J64"/>
    <mergeCell ref="J54:J55"/>
    <mergeCell ref="J48:J49"/>
    <mergeCell ref="J22:J23"/>
    <mergeCell ref="K52:K53"/>
    <mergeCell ref="K54:K55"/>
    <mergeCell ref="K63:K64"/>
    <mergeCell ref="L63:L64"/>
    <mergeCell ref="M63:M64"/>
    <mergeCell ref="L54:L55"/>
    <mergeCell ref="M54:M5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19</v>
      </c>
    </row>
    <row r="3" spans="1:4" x14ac:dyDescent="0.3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3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3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3">
      <c r="A8" t="s">
        <v>26</v>
      </c>
    </row>
    <row r="9" spans="1:4" x14ac:dyDescent="0.3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3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3">
      <c r="A11" s="16" t="s">
        <v>34</v>
      </c>
      <c r="B11" s="611" t="s">
        <v>33</v>
      </c>
      <c r="C11" s="17">
        <v>6.0000000000000002E-5</v>
      </c>
      <c r="D11" s="17">
        <v>5.0000000000000001E-4</v>
      </c>
    </row>
    <row r="12" spans="1:4" x14ac:dyDescent="0.3">
      <c r="A12" s="16" t="s">
        <v>28</v>
      </c>
      <c r="B12" s="611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</cp:lastModifiedBy>
  <cp:lastPrinted>2022-12-13T04:08:37Z</cp:lastPrinted>
  <dcterms:created xsi:type="dcterms:W3CDTF">2021-11-25T06:50:58Z</dcterms:created>
  <dcterms:modified xsi:type="dcterms:W3CDTF">2023-08-15T03:02:51Z</dcterms:modified>
</cp:coreProperties>
</file>