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TA 2\BSC 2023\"/>
    </mc:Choice>
  </mc:AlternateContent>
  <xr:revisionPtr revIDLastSave="0" documentId="8_{CCA5EB69-D083-4501-AA4A-19A6810740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lisas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J78" i="1" s="1"/>
  <c r="M46" i="1" l="1"/>
  <c r="M45" i="1"/>
  <c r="M44" i="1"/>
  <c r="M43" i="1"/>
  <c r="F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  <author>Shendy</author>
  </authors>
  <commentList>
    <comment ref="N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Naik diakibatkna nilai penjualannya turun</t>
        </r>
      </text>
    </comment>
    <comment ref="L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O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terkendala dgn Sarana baru Acc pembelian lifttruck dibulan juli
</t>
        </r>
      </text>
    </comment>
    <comment ref="Q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tunggu sarana lift truck yg rencana bln juni ke juli dn msh blm realisasi
yg sdh berjalan : rangka caesar </t>
        </r>
      </text>
    </comment>
    <comment ref="L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Q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ada beberapa yg harus diperbaiki</t>
        </r>
      </text>
    </comment>
    <comment ref="L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Q14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Masukan dari Sales, RPB vs Hsl Prd per hari</t>
        </r>
      </text>
    </comment>
    <comment ref="Q2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Review Prosedur</t>
        </r>
      </text>
    </comment>
    <comment ref="H2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Q2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menyesesuaikan dgn kondisi aps perbulan</t>
        </r>
      </text>
    </comment>
    <comment ref="H3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O3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Bahtera all component
(leg manabu, kumi, dll)</t>
        </r>
      </text>
    </comment>
    <comment ref="P3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RCA all component (leg manabu, dll)</t>
        </r>
      </text>
    </comment>
    <comment ref="Q3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Bahtera &amp; Reka Cipta</t>
        </r>
      </text>
    </comment>
    <comment ref="R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Dwijaya Teknik
(callisto)</t>
        </r>
      </text>
    </comment>
    <comment ref="J3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Q3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kdatangan material yg tdk sesuai dgn schedule
</t>
        </r>
      </text>
    </comment>
    <comment ref="L4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4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O4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tgl 22 mei
</t>
        </r>
      </text>
    </comment>
    <comment ref="H4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P46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Crosscheck dg FIACO</t>
        </r>
      </text>
    </comment>
    <comment ref="O4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streamline proses pengadaan komponen mekanik rolland, pengurangan jumlah waste kain dgn menggunakan mesin potong straight knife
</t>
        </r>
      </text>
    </comment>
    <comment ref="J5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50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Q60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Tindak lanjut temuan audit ISO di CINT Intranet</t>
        </r>
      </text>
    </comment>
    <comment ref="L6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Y62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Data ke PCH masih manual</t>
        </r>
      </text>
    </comment>
    <comment ref="J6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O6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baru trial di bulan juli
</t>
        </r>
      </text>
    </comment>
    <comment ref="Q6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msh ada perbaikan sistem
ROP by cis sdh jalan</t>
        </r>
      </text>
    </comment>
    <comment ref="G64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  <comment ref="H64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4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  <comment ref="O6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closing system</t>
        </r>
      </text>
    </comment>
    <comment ref="Q6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Anita:waktu closing dari accounting
Dari FIACO sdh open period per tgl 1 sejak juni</t>
        </r>
      </text>
    </comment>
    <comment ref="R6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sto, closing</t>
        </r>
      </text>
    </comment>
  </commentList>
</comments>
</file>

<file path=xl/sharedStrings.xml><?xml version="1.0" encoding="utf-8"?>
<sst xmlns="http://schemas.openxmlformats.org/spreadsheetml/2006/main" count="434" uniqueCount="306">
  <si>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</si>
  <si>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</si>
  <si>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</si>
  <si>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</si>
  <si>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</si>
  <si>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</si>
  <si>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</si>
  <si>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</si>
  <si>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</si>
  <si>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</si>
  <si>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</si>
  <si>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</si>
  <si>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</si>
  <si>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</si>
  <si>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</si>
  <si>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Tunggu hasil dari Accounting</t>
  </si>
  <si>
    <t>1. Pengendalian pemakaian material</t>
  </si>
  <si>
    <t>PPIC, Subkon</t>
  </si>
  <si>
    <t>Ware House, MRP , Subkon,Adm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</si>
  <si>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</si>
  <si>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</si>
  <si>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</si>
  <si>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</si>
  <si>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</si>
  <si>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</si>
  <si>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</si>
  <si>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</si>
  <si>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</si>
  <si>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</si>
  <si>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</si>
  <si>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</si>
  <si>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</si>
  <si>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PPIC, Subkon, PCH</t>
  </si>
  <si>
    <t>Ware House, MRP , Subkon,adm</t>
  </si>
  <si>
    <t>2. Menurunkan complain internal (standar keberterimaan)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</si>
  <si>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</si>
  <si>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</si>
  <si>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</si>
  <si>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</si>
  <si>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</si>
  <si>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</si>
  <si>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2. Jawaban atas ROP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</si>
  <si>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</si>
  <si>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</si>
  <si>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</si>
  <si>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</si>
  <si>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</si>
  <si>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</si>
  <si>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</si>
  <si>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</si>
  <si>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</si>
  <si>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</si>
  <si>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</si>
  <si>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</si>
  <si>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</si>
  <si>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</si>
  <si>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</si>
  <si>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</si>
  <si>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</si>
  <si>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</si>
  <si>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</si>
  <si>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</si>
  <si>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</si>
  <si>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</si>
  <si>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</si>
  <si>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</si>
  <si>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</si>
  <si>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</si>
  <si>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</si>
  <si>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</si>
  <si>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</si>
  <si>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</si>
  <si>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</si>
  <si>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</si>
  <si>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</si>
  <si>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</si>
  <si>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</si>
  <si>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</si>
  <si>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</si>
  <si>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</si>
  <si>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</si>
  <si>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</si>
  <si>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</si>
  <si>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</si>
  <si>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</si>
  <si>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</si>
  <si>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</si>
  <si>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</si>
  <si>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</si>
  <si>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</si>
  <si>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</si>
  <si>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</si>
  <si>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</si>
  <si>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</si>
  <si>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</si>
  <si>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</si>
  <si>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</si>
  <si>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</si>
  <si>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</si>
  <si>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</si>
  <si>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</si>
  <si>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</si>
  <si>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</si>
  <si>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</si>
  <si>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</si>
  <si>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</si>
  <si>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</si>
  <si>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</si>
  <si>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</si>
  <si>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</si>
  <si>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</si>
  <si>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</si>
  <si>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</si>
  <si>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</si>
  <si>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</si>
  <si>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</si>
  <si>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</si>
  <si>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</si>
  <si>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</si>
  <si>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</si>
  <si>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</si>
  <si>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</si>
  <si>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</si>
  <si>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</si>
  <si>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</si>
  <si>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</si>
  <si>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</si>
  <si>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</si>
  <si>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</si>
  <si>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</si>
  <si>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</si>
  <si>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</si>
  <si>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</si>
  <si>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</si>
  <si>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</si>
  <si>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</si>
  <si>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</si>
  <si>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</si>
  <si>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</si>
  <si>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</si>
  <si>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</si>
  <si>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</si>
  <si>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</si>
  <si>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</si>
  <si>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</si>
  <si>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</si>
  <si>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</si>
  <si>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</si>
  <si>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</si>
  <si>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</si>
  <si>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</si>
  <si>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</si>
  <si>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</si>
  <si>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</si>
  <si>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</si>
  <si>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</si>
  <si>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</si>
  <si>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</si>
  <si>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</si>
  <si>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</si>
  <si>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</si>
  <si>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</si>
  <si>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</si>
  <si>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</si>
  <si>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</si>
  <si>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</si>
  <si>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</si>
  <si>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</si>
  <si>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</si>
  <si>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</si>
  <si>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</si>
  <si>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</si>
  <si>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</si>
  <si>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</si>
  <si>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</si>
  <si>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</si>
  <si>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</si>
  <si>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</si>
  <si>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</si>
  <si>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</si>
  <si>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</si>
  <si>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</si>
  <si>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</si>
  <si>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</si>
  <si>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</si>
  <si>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</si>
  <si>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</si>
  <si>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</si>
  <si>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</si>
  <si>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</si>
  <si>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</si>
  <si>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</si>
  <si>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</si>
  <si>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</si>
  <si>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</si>
  <si>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</si>
  <si>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</si>
  <si>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</si>
  <si>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</si>
  <si>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</si>
  <si>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</si>
  <si>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</si>
  <si>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</si>
  <si>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</si>
  <si>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</si>
  <si>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</si>
  <si>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</si>
  <si>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</si>
  <si>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</si>
  <si>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</si>
  <si>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</si>
  <si>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</si>
  <si>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</si>
  <si>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</si>
  <si>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</si>
  <si>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</si>
  <si>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</si>
  <si>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</si>
  <si>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</si>
  <si>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</si>
  <si>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</si>
  <si>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</si>
  <si>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</si>
  <si>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</si>
  <si>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</si>
  <si>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</si>
  <si>
    <t>Mei -23</t>
  </si>
  <si>
    <t>2.907 unit</t>
  </si>
  <si>
    <t>46.476 M</t>
  </si>
  <si>
    <t>tgl 24/bln</t>
  </si>
  <si>
    <t>97.35.5%</t>
  </si>
  <si>
    <t>Tgl 4/bln</t>
  </si>
  <si>
    <t>2 minggu</t>
  </si>
  <si>
    <t>78% ( H+5)</t>
  </si>
  <si>
    <t>Juni-23</t>
  </si>
  <si>
    <t>2.502 unit</t>
  </si>
  <si>
    <t>Tgl 7/bln</t>
  </si>
  <si>
    <t>tgl 20/bln</t>
  </si>
  <si>
    <t>95% (H+1)</t>
  </si>
  <si>
    <t>6. Verifikasi ketersediaan material untuk 1 minggu kedepan</t>
  </si>
  <si>
    <t>Realisasi  Q2</t>
  </si>
  <si>
    <t>Tgl 6/bln</t>
  </si>
  <si>
    <t>32.142M</t>
  </si>
  <si>
    <t>42.265M</t>
  </si>
  <si>
    <t>1. Realisasi biaya bahan baku  &amp; Subkon terhadap nilai sales Single dari budget</t>
  </si>
  <si>
    <t>tgl 7/bln</t>
  </si>
  <si>
    <t xml:space="preserve">tgl 21 </t>
  </si>
  <si>
    <t>72%(H+4)</t>
  </si>
  <si>
    <t>2.426 Unit</t>
  </si>
  <si>
    <t>2.582 Unit</t>
  </si>
  <si>
    <t>1. Membuat SOP Loading &amp; Unloading ( pipa , Wood, Partical Board)</t>
  </si>
  <si>
    <t>2 subkon</t>
  </si>
  <si>
    <r>
      <t xml:space="preserve">1. Ketepatan waktu dan qty penyelesaian barang </t>
    </r>
    <r>
      <rPr>
        <b/>
        <sz val="11"/>
        <color rgb="FF0070C0"/>
        <rFont val="Calibri"/>
        <family val="2"/>
        <scheme val="minor"/>
      </rPr>
      <t>(Sesuai APS)</t>
    </r>
  </si>
  <si>
    <t>2534 Unit</t>
  </si>
  <si>
    <t>setiap tgl 21</t>
  </si>
  <si>
    <t>35.740M</t>
  </si>
  <si>
    <t>34.359M</t>
  </si>
  <si>
    <t>92%(+3)</t>
  </si>
  <si>
    <t>TARGET AGUSTUS</t>
  </si>
  <si>
    <t>KETERANGAN</t>
  </si>
  <si>
    <t>REALISASI AGUSTUS</t>
  </si>
  <si>
    <t>Penyebab :</t>
  </si>
  <si>
    <t>Penjulan lebih kecil dibanding pembelian</t>
  </si>
  <si>
    <t>Maret</t>
  </si>
  <si>
    <t>Peyebebab :</t>
  </si>
  <si>
    <t>Masih 1 item ( caesar)</t>
  </si>
  <si>
    <t>Strategi : Mempercepat penyediaan sarana</t>
  </si>
  <si>
    <t xml:space="preserve">Maret  </t>
  </si>
  <si>
    <t>REALISASI  AGST</t>
  </si>
  <si>
    <t>Penyebeb :</t>
  </si>
  <si>
    <t>1. Realisasi Material tdk sesuai jadwal</t>
  </si>
  <si>
    <t>2. Methode</t>
  </si>
  <si>
    <t>3. SDM</t>
  </si>
  <si>
    <t>Strategi :Update ketersediaan material 2 hari sekali</t>
  </si>
  <si>
    <t>3000 Unit</t>
  </si>
  <si>
    <t>Penyebab:</t>
  </si>
  <si>
    <t>1. Relaisasi material tdk sesuai jadwal</t>
  </si>
  <si>
    <t>2 subkon dlm 1 thn</t>
  </si>
  <si>
    <t>Penyebab : Tentative bisa maju dn m</t>
  </si>
  <si>
    <t>TARGET SEPT</t>
  </si>
  <si>
    <t>REALISASI SEPT</t>
  </si>
  <si>
    <t>KET.</t>
  </si>
  <si>
    <t>REALISASI SEPTEMBER</t>
  </si>
  <si>
    <t>85% H+5</t>
  </si>
  <si>
    <t xml:space="preserve">1. ada Perubahan sistem RAF </t>
  </si>
  <si>
    <t>2. Diketemukan perbedaan BOM</t>
  </si>
  <si>
    <t>3. Defisit Stock</t>
  </si>
  <si>
    <t>38 M</t>
  </si>
  <si>
    <t>Msh Tunggu close Akunting</t>
  </si>
  <si>
    <t>Masih Tunggu Akunting</t>
  </si>
  <si>
    <t>2936 unit</t>
  </si>
  <si>
    <t>1 Bln 1x</t>
  </si>
  <si>
    <t>Setiap Tgl 6</t>
  </si>
  <si>
    <t>Setiap Tgl 20</t>
  </si>
  <si>
    <t>1/Dept/Thn</t>
  </si>
  <si>
    <t>0 Temuan Patroli 5s</t>
  </si>
  <si>
    <t>1. Yang Jalan Rangka Caesar</t>
  </si>
  <si>
    <t>2. Rangka &amp; Komponen</t>
  </si>
  <si>
    <t>Masih tunggu  sarana</t>
  </si>
  <si>
    <t>4 subkon</t>
  </si>
  <si>
    <t>Bahtera, Reka cipta, RPA ,Dwijaya</t>
  </si>
  <si>
    <t>1. Material Kain</t>
  </si>
  <si>
    <t>2. Packing Case</t>
  </si>
  <si>
    <t>1 x</t>
  </si>
  <si>
    <t>3. Board,Plastik,Pipa,</t>
  </si>
  <si>
    <t xml:space="preserve">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</si>
</sst>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00"/>
    <numFmt numFmtId="166" formatCode="#,##0.00000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2060"/>
      <name val="Segoe UI"/>
      <family val="2"/>
    </font>
    <font>
      <sz val="10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43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6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9" fontId="15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9" borderId="2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8" borderId="27" xfId="0" applyFont="1" applyFill="1" applyBorder="1" applyAlignment="1">
      <alignment vertical="center"/>
    </xf>
    <xf numFmtId="9" fontId="10" fillId="0" borderId="23" xfId="0" applyNumberFormat="1" applyFont="1" applyBorder="1" applyAlignment="1">
      <alignment horizontal="center" vertical="center"/>
    </xf>
    <xf numFmtId="166" fontId="17" fillId="0" borderId="23" xfId="0" applyNumberFormat="1" applyFont="1" applyBorder="1" applyAlignment="1">
      <alignment horizontal="center" vertical="center"/>
    </xf>
    <xf numFmtId="1" fontId="10" fillId="9" borderId="22" xfId="0" applyNumberFormat="1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 wrapText="1"/>
    </xf>
    <xf numFmtId="166" fontId="18" fillId="0" borderId="23" xfId="0" applyNumberFormat="1" applyFont="1" applyBorder="1" applyAlignment="1">
      <alignment horizontal="center" vertical="center"/>
    </xf>
    <xf numFmtId="9" fontId="19" fillId="9" borderId="2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9" fontId="0" fillId="0" borderId="0" xfId="1" applyFont="1" applyBorder="1" applyAlignment="1">
      <alignment vertical="center"/>
    </xf>
    <xf numFmtId="166" fontId="17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/>
    </xf>
    <xf numFmtId="9" fontId="6" fillId="8" borderId="22" xfId="1" applyFont="1" applyFill="1" applyBorder="1" applyAlignment="1">
      <alignment horizontal="center" vertical="center" wrapText="1"/>
    </xf>
    <xf numFmtId="9" fontId="20" fillId="8" borderId="22" xfId="0" applyNumberFormat="1" applyFont="1" applyFill="1" applyBorder="1" applyAlignment="1">
      <alignment horizontal="center" vertical="center" wrapText="1"/>
    </xf>
    <xf numFmtId="0" fontId="6" fillId="10" borderId="23" xfId="2" applyFont="1" applyFill="1" applyBorder="1" applyAlignment="1">
      <alignment vertical="center" wrapText="1"/>
    </xf>
    <xf numFmtId="0" fontId="6" fillId="10" borderId="23" xfId="0" applyFont="1" applyFill="1" applyBorder="1" applyAlignment="1">
      <alignment vertical="center"/>
    </xf>
    <xf numFmtId="0" fontId="22" fillId="9" borderId="23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/>
    </xf>
    <xf numFmtId="17" fontId="5" fillId="13" borderId="23" xfId="2" applyNumberFormat="1" applyFont="1" applyFill="1" applyBorder="1" applyAlignment="1">
      <alignment vertical="center"/>
    </xf>
    <xf numFmtId="17" fontId="5" fillId="13" borderId="23" xfId="2" applyNumberFormat="1" applyFont="1" applyFill="1" applyBorder="1" applyAlignment="1">
      <alignment horizontal="center" vertical="center"/>
    </xf>
    <xf numFmtId="9" fontId="6" fillId="14" borderId="22" xfId="1" applyFont="1" applyFill="1" applyBorder="1" applyAlignment="1">
      <alignment horizontal="center" vertical="center" wrapText="1"/>
    </xf>
    <xf numFmtId="43" fontId="6" fillId="14" borderId="27" xfId="3" applyFont="1" applyFill="1" applyBorder="1" applyAlignment="1">
      <alignment horizontal="center" vertical="center" wrapText="1"/>
    </xf>
    <xf numFmtId="43" fontId="6" fillId="14" borderId="24" xfId="3" applyFont="1" applyFill="1" applyBorder="1" applyAlignment="1">
      <alignment horizontal="center" vertical="center" wrapText="1"/>
    </xf>
    <xf numFmtId="10" fontId="6" fillId="14" borderId="42" xfId="0" applyNumberFormat="1" applyFont="1" applyFill="1" applyBorder="1" applyAlignment="1">
      <alignment horizontal="center" vertical="center"/>
    </xf>
    <xf numFmtId="10" fontId="6" fillId="14" borderId="24" xfId="0" applyNumberFormat="1" applyFont="1" applyFill="1" applyBorder="1" applyAlignment="1">
      <alignment horizontal="center" vertical="center"/>
    </xf>
    <xf numFmtId="10" fontId="6" fillId="14" borderId="22" xfId="0" applyNumberFormat="1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horizontal="center" vertical="center" wrapText="1"/>
    </xf>
    <xf numFmtId="9" fontId="6" fillId="14" borderId="27" xfId="0" applyNumberFormat="1" applyFont="1" applyFill="1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/>
    </xf>
    <xf numFmtId="9" fontId="6" fillId="14" borderId="27" xfId="0" applyNumberFormat="1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 wrapText="1"/>
    </xf>
    <xf numFmtId="9" fontId="6" fillId="14" borderId="22" xfId="0" applyNumberFormat="1" applyFont="1" applyFill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/>
    </xf>
    <xf numFmtId="166" fontId="18" fillId="14" borderId="23" xfId="0" applyNumberFormat="1" applyFont="1" applyFill="1" applyBorder="1" applyAlignment="1">
      <alignment horizontal="center" vertical="center"/>
    </xf>
    <xf numFmtId="0" fontId="6" fillId="14" borderId="23" xfId="2" applyFont="1" applyFill="1" applyBorder="1" applyAlignment="1">
      <alignment horizontal="center" vertical="center" wrapText="1"/>
    </xf>
    <xf numFmtId="43" fontId="6" fillId="14" borderId="27" xfId="3" applyFont="1" applyFill="1" applyBorder="1" applyAlignment="1">
      <alignment horizontal="center" vertical="center"/>
    </xf>
    <xf numFmtId="167" fontId="6" fillId="14" borderId="27" xfId="3" applyNumberFormat="1" applyFont="1" applyFill="1" applyBorder="1" applyAlignment="1">
      <alignment horizontal="center" vertical="center"/>
    </xf>
    <xf numFmtId="43" fontId="6" fillId="14" borderId="24" xfId="3" applyFont="1" applyFill="1" applyBorder="1" applyAlignment="1">
      <alignment horizontal="center" vertical="center"/>
    </xf>
    <xf numFmtId="167" fontId="6" fillId="14" borderId="24" xfId="3" applyNumberFormat="1" applyFont="1" applyFill="1" applyBorder="1" applyAlignment="1">
      <alignment horizontal="center" vertical="center"/>
    </xf>
    <xf numFmtId="43" fontId="6" fillId="14" borderId="45" xfId="3" applyFont="1" applyFill="1" applyBorder="1" applyAlignment="1">
      <alignment horizontal="center" vertical="center"/>
    </xf>
    <xf numFmtId="167" fontId="6" fillId="14" borderId="45" xfId="3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 wrapText="1"/>
    </xf>
    <xf numFmtId="1" fontId="6" fillId="14" borderId="27" xfId="0" applyNumberFormat="1" applyFont="1" applyFill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 wrapText="1"/>
    </xf>
    <xf numFmtId="9" fontId="19" fillId="14" borderId="23" xfId="0" applyNumberFormat="1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/>
    </xf>
    <xf numFmtId="9" fontId="6" fillId="13" borderId="24" xfId="2" applyNumberFormat="1" applyFont="1" applyFill="1" applyBorder="1" applyAlignment="1">
      <alignment horizontal="left" vertical="center"/>
    </xf>
    <xf numFmtId="9" fontId="6" fillId="13" borderId="22" xfId="2" applyNumberFormat="1" applyFont="1" applyFill="1" applyBorder="1" applyAlignment="1">
      <alignment horizontal="left" vertical="center"/>
    </xf>
    <xf numFmtId="0" fontId="6" fillId="14" borderId="27" xfId="0" applyFont="1" applyFill="1" applyBorder="1" applyAlignment="1">
      <alignment horizontal="left" vertical="center" wrapText="1"/>
    </xf>
    <xf numFmtId="0" fontId="6" fillId="14" borderId="40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14" borderId="24" xfId="0" applyFont="1" applyFill="1" applyBorder="1" applyAlignment="1">
      <alignment horizontal="left" vertical="center" wrapText="1"/>
    </xf>
    <xf numFmtId="0" fontId="0" fillId="14" borderId="47" xfId="0" applyFill="1" applyBorder="1" applyAlignment="1">
      <alignment vertical="center"/>
    </xf>
    <xf numFmtId="9" fontId="6" fillId="14" borderId="23" xfId="0" applyNumberFormat="1" applyFont="1" applyFill="1" applyBorder="1" applyAlignment="1">
      <alignment vertical="center"/>
    </xf>
    <xf numFmtId="0" fontId="6" fillId="15" borderId="27" xfId="0" applyFont="1" applyFill="1" applyBorder="1" applyAlignment="1">
      <alignment horizontal="left" vertical="center" wrapText="1"/>
    </xf>
    <xf numFmtId="0" fontId="6" fillId="15" borderId="24" xfId="0" applyFont="1" applyFill="1" applyBorder="1" applyAlignment="1">
      <alignment horizontal="left" vertical="center" wrapText="1"/>
    </xf>
    <xf numFmtId="0" fontId="0" fillId="15" borderId="40" xfId="0" applyFill="1" applyBorder="1" applyAlignment="1">
      <alignment vertical="center"/>
    </xf>
    <xf numFmtId="9" fontId="6" fillId="15" borderId="22" xfId="1" applyFont="1" applyFill="1" applyBorder="1" applyAlignment="1">
      <alignment horizontal="center" vertical="center" wrapText="1"/>
    </xf>
    <xf numFmtId="43" fontId="6" fillId="15" borderId="27" xfId="3" applyFont="1" applyFill="1" applyBorder="1" applyAlignment="1">
      <alignment horizontal="center" vertical="center" wrapText="1"/>
    </xf>
    <xf numFmtId="43" fontId="6" fillId="15" borderId="24" xfId="3" applyFont="1" applyFill="1" applyBorder="1" applyAlignment="1">
      <alignment horizontal="center" vertical="center" wrapText="1"/>
    </xf>
    <xf numFmtId="10" fontId="6" fillId="15" borderId="42" xfId="0" applyNumberFormat="1" applyFont="1" applyFill="1" applyBorder="1" applyAlignment="1">
      <alignment horizontal="center" vertical="center"/>
    </xf>
    <xf numFmtId="10" fontId="6" fillId="15" borderId="24" xfId="0" applyNumberFormat="1" applyFont="1" applyFill="1" applyBorder="1" applyAlignment="1">
      <alignment horizontal="center" vertical="center"/>
    </xf>
    <xf numFmtId="10" fontId="6" fillId="15" borderId="22" xfId="0" applyNumberFormat="1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center" vertical="center"/>
    </xf>
    <xf numFmtId="9" fontId="6" fillId="15" borderId="22" xfId="0" applyNumberFormat="1" applyFont="1" applyFill="1" applyBorder="1" applyAlignment="1">
      <alignment horizontal="center" vertical="center"/>
    </xf>
    <xf numFmtId="0" fontId="6" fillId="15" borderId="23" xfId="0" applyFont="1" applyFill="1" applyBorder="1" applyAlignment="1">
      <alignment horizontal="center" vertical="center"/>
    </xf>
    <xf numFmtId="9" fontId="6" fillId="15" borderId="23" xfId="0" applyNumberFormat="1" applyFont="1" applyFill="1" applyBorder="1" applyAlignment="1">
      <alignment horizontal="center" vertical="center"/>
    </xf>
    <xf numFmtId="0" fontId="6" fillId="15" borderId="23" xfId="2" applyFont="1" applyFill="1" applyBorder="1" applyAlignment="1">
      <alignment horizontal="center" vertical="center" wrapText="1"/>
    </xf>
    <xf numFmtId="166" fontId="18" fillId="15" borderId="23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 wrapText="1"/>
    </xf>
    <xf numFmtId="9" fontId="6" fillId="15" borderId="23" xfId="0" applyNumberFormat="1" applyFont="1" applyFill="1" applyBorder="1" applyAlignment="1">
      <alignment horizontal="center" vertical="center" wrapText="1"/>
    </xf>
    <xf numFmtId="1" fontId="6" fillId="15" borderId="27" xfId="0" applyNumberFormat="1" applyFont="1" applyFill="1" applyBorder="1" applyAlignment="1">
      <alignment horizontal="center" vertical="center" wrapText="1"/>
    </xf>
    <xf numFmtId="0" fontId="6" fillId="15" borderId="23" xfId="0" applyFont="1" applyFill="1" applyBorder="1" applyAlignment="1">
      <alignment horizontal="center" vertical="center" wrapText="1"/>
    </xf>
    <xf numFmtId="9" fontId="19" fillId="15" borderId="23" xfId="0" applyNumberFormat="1" applyFont="1" applyFill="1" applyBorder="1" applyAlignment="1">
      <alignment horizontal="center" vertical="center" wrapText="1"/>
    </xf>
    <xf numFmtId="0" fontId="7" fillId="15" borderId="23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 vertical="center"/>
    </xf>
    <xf numFmtId="0" fontId="6" fillId="15" borderId="22" xfId="0" applyFont="1" applyFill="1" applyBorder="1" applyAlignment="1">
      <alignment horizontal="left" vertical="center"/>
    </xf>
    <xf numFmtId="9" fontId="20" fillId="15" borderId="22" xfId="1" applyFont="1" applyFill="1" applyBorder="1" applyAlignment="1">
      <alignment horizontal="center" vertical="center" wrapText="1"/>
    </xf>
    <xf numFmtId="0" fontId="20" fillId="15" borderId="23" xfId="0" applyFont="1" applyFill="1" applyBorder="1" applyAlignment="1">
      <alignment horizontal="center" vertical="center"/>
    </xf>
    <xf numFmtId="9" fontId="20" fillId="15" borderId="23" xfId="0" applyNumberFormat="1" applyFont="1" applyFill="1" applyBorder="1" applyAlignment="1">
      <alignment horizontal="center" vertical="center"/>
    </xf>
    <xf numFmtId="1" fontId="20" fillId="15" borderId="22" xfId="0" applyNumberFormat="1" applyFont="1" applyFill="1" applyBorder="1" applyAlignment="1">
      <alignment horizontal="center" vertical="center" wrapText="1"/>
    </xf>
    <xf numFmtId="9" fontId="20" fillId="15" borderId="23" xfId="0" applyNumberFormat="1" applyFont="1" applyFill="1" applyBorder="1" applyAlignment="1">
      <alignment horizontal="center" vertical="center" wrapText="1"/>
    </xf>
    <xf numFmtId="0" fontId="20" fillId="15" borderId="23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vertical="center"/>
    </xf>
    <xf numFmtId="9" fontId="6" fillId="14" borderId="23" xfId="0" applyNumberFormat="1" applyFont="1" applyFill="1" applyBorder="1" applyAlignment="1">
      <alignment horizontal="left" vertical="center" wrapText="1"/>
    </xf>
    <xf numFmtId="0" fontId="6" fillId="14" borderId="23" xfId="0" applyFont="1" applyFill="1" applyBorder="1" applyAlignment="1">
      <alignment horizontal="left" vertical="center" wrapText="1"/>
    </xf>
    <xf numFmtId="17" fontId="6" fillId="15" borderId="23" xfId="0" applyNumberFormat="1" applyFont="1" applyFill="1" applyBorder="1" applyAlignment="1">
      <alignment horizontal="center" vertical="center"/>
    </xf>
    <xf numFmtId="9" fontId="6" fillId="15" borderId="27" xfId="0" applyNumberFormat="1" applyFont="1" applyFill="1" applyBorder="1" applyAlignment="1">
      <alignment vertical="center" wrapText="1"/>
    </xf>
    <xf numFmtId="9" fontId="6" fillId="15" borderId="24" xfId="0" applyNumberFormat="1" applyFont="1" applyFill="1" applyBorder="1" applyAlignment="1">
      <alignment vertical="center" wrapText="1"/>
    </xf>
    <xf numFmtId="9" fontId="6" fillId="15" borderId="22" xfId="0" applyNumberFormat="1" applyFont="1" applyFill="1" applyBorder="1" applyAlignment="1">
      <alignment vertical="center" wrapText="1"/>
    </xf>
    <xf numFmtId="9" fontId="6" fillId="15" borderId="27" xfId="0" applyNumberFormat="1" applyFont="1" applyFill="1" applyBorder="1" applyAlignment="1">
      <alignment horizontal="center" vertical="center"/>
    </xf>
    <xf numFmtId="9" fontId="6" fillId="15" borderId="22" xfId="0" applyNumberFormat="1" applyFont="1" applyFill="1" applyBorder="1" applyAlignment="1">
      <alignment horizontal="center" vertical="center"/>
    </xf>
    <xf numFmtId="1" fontId="20" fillId="15" borderId="27" xfId="0" applyNumberFormat="1" applyFont="1" applyFill="1" applyBorder="1" applyAlignment="1">
      <alignment horizontal="center" vertical="center" wrapText="1"/>
    </xf>
    <xf numFmtId="1" fontId="20" fillId="15" borderId="22" xfId="0" applyNumberFormat="1" applyFont="1" applyFill="1" applyBorder="1" applyAlignment="1">
      <alignment horizontal="center" vertical="center" wrapText="1"/>
    </xf>
    <xf numFmtId="1" fontId="6" fillId="15" borderId="27" xfId="0" applyNumberFormat="1" applyFont="1" applyFill="1" applyBorder="1" applyAlignment="1">
      <alignment horizontal="center" vertical="center" wrapText="1"/>
    </xf>
    <xf numFmtId="1" fontId="6" fillId="15" borderId="22" xfId="0" applyNumberFormat="1" applyFont="1" applyFill="1" applyBorder="1" applyAlignment="1">
      <alignment horizontal="center" vertical="center" wrapText="1"/>
    </xf>
    <xf numFmtId="9" fontId="6" fillId="15" borderId="23" xfId="0" applyNumberFormat="1" applyFont="1" applyFill="1" applyBorder="1" applyAlignment="1">
      <alignment horizontal="center" vertical="center" wrapText="1"/>
    </xf>
    <xf numFmtId="0" fontId="20" fillId="15" borderId="27" xfId="0" applyFont="1" applyFill="1" applyBorder="1" applyAlignment="1">
      <alignment horizontal="center" vertical="center" wrapText="1"/>
    </xf>
    <xf numFmtId="0" fontId="20" fillId="15" borderId="24" xfId="0" applyFont="1" applyFill="1" applyBorder="1" applyAlignment="1">
      <alignment horizontal="center" vertical="center" wrapText="1"/>
    </xf>
    <xf numFmtId="0" fontId="20" fillId="15" borderId="40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center" vertical="center" wrapText="1"/>
    </xf>
    <xf numFmtId="0" fontId="6" fillId="15" borderId="24" xfId="0" applyFont="1" applyFill="1" applyBorder="1" applyAlignment="1">
      <alignment horizontal="center" vertical="center" wrapText="1"/>
    </xf>
    <xf numFmtId="0" fontId="6" fillId="15" borderId="40" xfId="0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50" xfId="2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9" fontId="20" fillId="15" borderId="27" xfId="0" applyNumberFormat="1" applyFont="1" applyFill="1" applyBorder="1" applyAlignment="1">
      <alignment horizontal="center" vertical="center"/>
    </xf>
    <xf numFmtId="9" fontId="20" fillId="15" borderId="24" xfId="0" applyNumberFormat="1" applyFont="1" applyFill="1" applyBorder="1" applyAlignment="1">
      <alignment horizontal="center" vertical="center"/>
    </xf>
    <xf numFmtId="9" fontId="20" fillId="15" borderId="22" xfId="0" applyNumberFormat="1" applyFont="1" applyFill="1" applyBorder="1" applyAlignment="1">
      <alignment horizontal="center" vertical="center"/>
    </xf>
    <xf numFmtId="9" fontId="6" fillId="15" borderId="24" xfId="0" applyNumberFormat="1" applyFont="1" applyFill="1" applyBorder="1" applyAlignment="1">
      <alignment horizontal="center" vertical="center"/>
    </xf>
    <xf numFmtId="167" fontId="20" fillId="15" borderId="27" xfId="3" applyNumberFormat="1" applyFont="1" applyFill="1" applyBorder="1" applyAlignment="1">
      <alignment horizontal="center" vertical="center"/>
    </xf>
    <xf numFmtId="167" fontId="20" fillId="15" borderId="24" xfId="3" applyNumberFormat="1" applyFont="1" applyFill="1" applyBorder="1" applyAlignment="1">
      <alignment horizontal="center" vertical="center"/>
    </xf>
    <xf numFmtId="167" fontId="20" fillId="15" borderId="45" xfId="3" applyNumberFormat="1" applyFont="1" applyFill="1" applyBorder="1" applyAlignment="1">
      <alignment horizontal="center" vertical="center"/>
    </xf>
    <xf numFmtId="167" fontId="6" fillId="15" borderId="27" xfId="3" applyNumberFormat="1" applyFont="1" applyFill="1" applyBorder="1" applyAlignment="1">
      <alignment horizontal="center" vertical="center"/>
    </xf>
    <xf numFmtId="167" fontId="6" fillId="15" borderId="24" xfId="3" applyNumberFormat="1" applyFont="1" applyFill="1" applyBorder="1" applyAlignment="1">
      <alignment horizontal="center" vertical="center"/>
    </xf>
    <xf numFmtId="167" fontId="6" fillId="15" borderId="45" xfId="3" applyNumberFormat="1" applyFont="1" applyFill="1" applyBorder="1" applyAlignment="1">
      <alignment horizontal="center" vertical="center"/>
    </xf>
    <xf numFmtId="9" fontId="20" fillId="4" borderId="24" xfId="2" applyNumberFormat="1" applyFont="1" applyFill="1" applyBorder="1" applyAlignment="1">
      <alignment horizontal="center" vertical="center"/>
    </xf>
    <xf numFmtId="9" fontId="20" fillId="4" borderId="22" xfId="2" applyNumberFormat="1" applyFont="1" applyFill="1" applyBorder="1" applyAlignment="1">
      <alignment horizontal="center" vertical="center"/>
    </xf>
    <xf numFmtId="9" fontId="6" fillId="4" borderId="24" xfId="2" applyNumberFormat="1" applyFont="1" applyFill="1" applyBorder="1" applyAlignment="1">
      <alignment horizontal="center" vertical="center"/>
    </xf>
    <xf numFmtId="9" fontId="6" fillId="4" borderId="22" xfId="2" applyNumberFormat="1" applyFont="1" applyFill="1" applyBorder="1" applyAlignment="1">
      <alignment horizontal="center" vertical="center"/>
    </xf>
    <xf numFmtId="9" fontId="20" fillId="15" borderId="27" xfId="0" applyNumberFormat="1" applyFont="1" applyFill="1" applyBorder="1" applyAlignment="1">
      <alignment horizontal="center" vertical="center" wrapText="1"/>
    </xf>
    <xf numFmtId="9" fontId="20" fillId="15" borderId="24" xfId="0" applyNumberFormat="1" applyFont="1" applyFill="1" applyBorder="1" applyAlignment="1">
      <alignment horizontal="center" vertical="center" wrapText="1"/>
    </xf>
    <xf numFmtId="9" fontId="20" fillId="15" borderId="22" xfId="0" applyNumberFormat="1" applyFont="1" applyFill="1" applyBorder="1" applyAlignment="1">
      <alignment horizontal="center" vertical="center" wrapText="1"/>
    </xf>
    <xf numFmtId="9" fontId="6" fillId="15" borderId="24" xfId="0" applyNumberFormat="1" applyFont="1" applyFill="1" applyBorder="1" applyAlignment="1">
      <alignment horizontal="center" vertical="center" wrapText="1"/>
    </xf>
    <xf numFmtId="9" fontId="6" fillId="15" borderId="22" xfId="0" applyNumberFormat="1" applyFont="1" applyFill="1" applyBorder="1" applyAlignment="1">
      <alignment horizontal="center" vertical="center" wrapText="1"/>
    </xf>
    <xf numFmtId="43" fontId="20" fillId="15" borderId="27" xfId="3" applyFont="1" applyFill="1" applyBorder="1" applyAlignment="1">
      <alignment horizontal="center" vertical="center" wrapText="1"/>
    </xf>
    <xf numFmtId="43" fontId="20" fillId="15" borderId="45" xfId="3" applyFont="1" applyFill="1" applyBorder="1" applyAlignment="1">
      <alignment horizontal="center" vertical="center" wrapText="1"/>
    </xf>
    <xf numFmtId="43" fontId="6" fillId="15" borderId="27" xfId="3" applyFont="1" applyFill="1" applyBorder="1" applyAlignment="1">
      <alignment horizontal="center" vertical="center" wrapText="1"/>
    </xf>
    <xf numFmtId="43" fontId="6" fillId="15" borderId="45" xfId="3" applyFont="1" applyFill="1" applyBorder="1" applyAlignment="1">
      <alignment horizontal="center" vertical="center" wrapText="1"/>
    </xf>
    <xf numFmtId="10" fontId="20" fillId="15" borderId="42" xfId="0" applyNumberFormat="1" applyFont="1" applyFill="1" applyBorder="1" applyAlignment="1">
      <alignment horizontal="center" vertical="center"/>
    </xf>
    <xf numFmtId="10" fontId="20" fillId="15" borderId="24" xfId="0" applyNumberFormat="1" applyFont="1" applyFill="1" applyBorder="1" applyAlignment="1">
      <alignment horizontal="center" vertical="center"/>
    </xf>
    <xf numFmtId="10" fontId="20" fillId="15" borderId="22" xfId="0" applyNumberFormat="1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15" borderId="22" xfId="0" applyFont="1" applyFill="1" applyBorder="1" applyAlignment="1">
      <alignment horizontal="center" vertical="center" wrapText="1"/>
    </xf>
    <xf numFmtId="167" fontId="6" fillId="14" borderId="27" xfId="3" applyNumberFormat="1" applyFont="1" applyFill="1" applyBorder="1" applyAlignment="1">
      <alignment horizontal="center" vertical="center"/>
    </xf>
    <xf numFmtId="167" fontId="6" fillId="14" borderId="24" xfId="3" applyNumberFormat="1" applyFont="1" applyFill="1" applyBorder="1" applyAlignment="1">
      <alignment horizontal="center" vertical="center"/>
    </xf>
    <xf numFmtId="167" fontId="6" fillId="14" borderId="45" xfId="3" applyNumberFormat="1" applyFont="1" applyFill="1" applyBorder="1" applyAlignment="1">
      <alignment horizontal="center" vertical="center"/>
    </xf>
    <xf numFmtId="9" fontId="6" fillId="14" borderId="23" xfId="0" applyNumberFormat="1" applyFont="1" applyFill="1" applyBorder="1" applyAlignment="1">
      <alignment horizontal="center" vertical="center" wrapText="1"/>
    </xf>
    <xf numFmtId="9" fontId="6" fillId="14" borderId="27" xfId="0" applyNumberFormat="1" applyFont="1" applyFill="1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/>
    </xf>
    <xf numFmtId="9" fontId="6" fillId="14" borderId="27" xfId="0" applyNumberFormat="1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 wrapText="1"/>
    </xf>
    <xf numFmtId="10" fontId="6" fillId="14" borderId="42" xfId="0" applyNumberFormat="1" applyFont="1" applyFill="1" applyBorder="1" applyAlignment="1">
      <alignment horizontal="center" vertical="center"/>
    </xf>
    <xf numFmtId="10" fontId="6" fillId="14" borderId="24" xfId="0" applyNumberFormat="1" applyFont="1" applyFill="1" applyBorder="1" applyAlignment="1">
      <alignment horizontal="center" vertical="center"/>
    </xf>
    <xf numFmtId="10" fontId="6" fillId="14" borderId="22" xfId="0" applyNumberFormat="1" applyFont="1" applyFill="1" applyBorder="1" applyAlignment="1">
      <alignment horizontal="center" vertical="center"/>
    </xf>
    <xf numFmtId="10" fontId="6" fillId="14" borderId="27" xfId="0" applyNumberFormat="1" applyFont="1" applyFill="1" applyBorder="1" applyAlignment="1">
      <alignment horizontal="center" vertical="center"/>
    </xf>
    <xf numFmtId="9" fontId="6" fillId="14" borderId="24" xfId="0" applyNumberFormat="1" applyFont="1" applyFill="1" applyBorder="1" applyAlignment="1">
      <alignment horizontal="center" vertical="center"/>
    </xf>
    <xf numFmtId="10" fontId="6" fillId="15" borderId="42" xfId="0" applyNumberFormat="1" applyFont="1" applyFill="1" applyBorder="1" applyAlignment="1">
      <alignment horizontal="center" vertical="center"/>
    </xf>
    <xf numFmtId="10" fontId="6" fillId="15" borderId="24" xfId="0" applyNumberFormat="1" applyFont="1" applyFill="1" applyBorder="1" applyAlignment="1">
      <alignment horizontal="center" vertical="center"/>
    </xf>
    <xf numFmtId="10" fontId="6" fillId="15" borderId="22" xfId="0" applyNumberFormat="1" applyFont="1" applyFill="1" applyBorder="1" applyAlignment="1">
      <alignment horizontal="center" vertical="center"/>
    </xf>
    <xf numFmtId="1" fontId="6" fillId="14" borderId="27" xfId="0" applyNumberFormat="1" applyFont="1" applyFill="1" applyBorder="1" applyAlignment="1">
      <alignment horizontal="center" vertical="center" wrapText="1"/>
    </xf>
    <xf numFmtId="1" fontId="6" fillId="14" borderId="22" xfId="0" applyNumberFormat="1" applyFont="1" applyFill="1" applyBorder="1" applyAlignment="1">
      <alignment horizontal="center" vertical="center" wrapText="1"/>
    </xf>
    <xf numFmtId="0" fontId="13" fillId="12" borderId="18" xfId="2" applyFont="1" applyFill="1" applyBorder="1" applyAlignment="1">
      <alignment horizontal="center" vertical="center" wrapText="1"/>
    </xf>
    <xf numFmtId="0" fontId="13" fillId="12" borderId="24" xfId="2" applyFont="1" applyFill="1" applyBorder="1" applyAlignment="1">
      <alignment horizontal="center" vertical="center" wrapText="1"/>
    </xf>
    <xf numFmtId="9" fontId="10" fillId="5" borderId="34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center" vertical="center" wrapText="1"/>
    </xf>
    <xf numFmtId="9" fontId="10" fillId="5" borderId="35" xfId="0" applyNumberFormat="1" applyFont="1" applyFill="1" applyBorder="1" applyAlignment="1">
      <alignment horizontal="center" vertical="center" wrapText="1"/>
    </xf>
    <xf numFmtId="43" fontId="10" fillId="8" borderId="27" xfId="3" applyFont="1" applyFill="1" applyBorder="1" applyAlignment="1">
      <alignment horizontal="center" vertical="center" wrapText="1"/>
    </xf>
    <xf numFmtId="43" fontId="10" fillId="8" borderId="45" xfId="3" applyFont="1" applyFill="1" applyBorder="1" applyAlignment="1">
      <alignment horizontal="center" vertical="center" wrapText="1"/>
    </xf>
    <xf numFmtId="10" fontId="10" fillId="0" borderId="42" xfId="0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9" fontId="10" fillId="0" borderId="27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43" fontId="10" fillId="0" borderId="27" xfId="3" applyFont="1" applyFill="1" applyBorder="1" applyAlignment="1">
      <alignment horizontal="center" vertical="center"/>
    </xf>
    <xf numFmtId="43" fontId="10" fillId="0" borderId="24" xfId="3" applyFont="1" applyFill="1" applyBorder="1" applyAlignment="1">
      <alignment horizontal="center" vertical="center"/>
    </xf>
    <xf numFmtId="43" fontId="10" fillId="0" borderId="45" xfId="3" applyFont="1" applyFill="1" applyBorder="1" applyAlignment="1">
      <alignment horizontal="center" vertical="center"/>
    </xf>
    <xf numFmtId="43" fontId="6" fillId="14" borderId="27" xfId="3" applyFont="1" applyFill="1" applyBorder="1" applyAlignment="1">
      <alignment horizontal="center" vertical="center" wrapText="1"/>
    </xf>
    <xf numFmtId="43" fontId="6" fillId="14" borderId="45" xfId="3" applyFont="1" applyFill="1" applyBorder="1" applyAlignment="1">
      <alignment horizontal="center" vertical="center" wrapText="1"/>
    </xf>
    <xf numFmtId="0" fontId="6" fillId="14" borderId="27" xfId="0" applyFont="1" applyFill="1" applyBorder="1" applyAlignment="1">
      <alignment horizontal="center" vertical="center" wrapText="1"/>
    </xf>
    <xf numFmtId="0" fontId="6" fillId="14" borderId="24" xfId="0" applyFont="1" applyFill="1" applyBorder="1" applyAlignment="1">
      <alignment horizontal="center" vertical="center" wrapText="1"/>
    </xf>
    <xf numFmtId="0" fontId="6" fillId="14" borderId="22" xfId="0" applyFont="1" applyFill="1" applyBorder="1" applyAlignment="1">
      <alignment horizontal="center" vertical="center" wrapText="1"/>
    </xf>
    <xf numFmtId="9" fontId="6" fillId="14" borderId="22" xfId="0" applyNumberFormat="1" applyFont="1" applyFill="1" applyBorder="1" applyAlignment="1">
      <alignment horizontal="center" vertical="center" wrapText="1"/>
    </xf>
    <xf numFmtId="9" fontId="6" fillId="13" borderId="24" xfId="2" applyNumberFormat="1" applyFont="1" applyFill="1" applyBorder="1" applyAlignment="1">
      <alignment horizontal="center" vertical="center"/>
    </xf>
    <xf numFmtId="9" fontId="6" fillId="13" borderId="22" xfId="2" applyNumberFormat="1" applyFont="1" applyFill="1" applyBorder="1" applyAlignment="1">
      <alignment horizontal="center" vertical="center"/>
    </xf>
    <xf numFmtId="0" fontId="6" fillId="14" borderId="40" xfId="0" applyFont="1" applyFill="1" applyBorder="1" applyAlignment="1">
      <alignment horizontal="center" vertical="center" wrapText="1"/>
    </xf>
    <xf numFmtId="0" fontId="5" fillId="13" borderId="16" xfId="2" applyFont="1" applyFill="1" applyBorder="1" applyAlignment="1">
      <alignment horizontal="center" vertical="center" wrapText="1"/>
    </xf>
    <xf numFmtId="0" fontId="5" fillId="13" borderId="3" xfId="2" applyFont="1" applyFill="1" applyBorder="1" applyAlignment="1">
      <alignment horizontal="center" vertical="center" wrapText="1"/>
    </xf>
    <xf numFmtId="0" fontId="5" fillId="13" borderId="17" xfId="2" applyFont="1" applyFill="1" applyBorder="1" applyAlignment="1">
      <alignment horizontal="center" vertical="center" wrapText="1"/>
    </xf>
    <xf numFmtId="9" fontId="6" fillId="13" borderId="27" xfId="2" applyNumberFormat="1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0" fillId="9" borderId="34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9" fontId="6" fillId="8" borderId="27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43" fontId="6" fillId="8" borderId="27" xfId="3" applyFont="1" applyFill="1" applyBorder="1" applyAlignment="1">
      <alignment horizontal="center" vertical="center" wrapText="1"/>
    </xf>
    <xf numFmtId="43" fontId="6" fillId="8" borderId="45" xfId="3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43" fontId="6" fillId="0" borderId="27" xfId="3" applyFont="1" applyFill="1" applyBorder="1" applyAlignment="1">
      <alignment horizontal="center" vertical="center"/>
    </xf>
    <xf numFmtId="43" fontId="6" fillId="0" borderId="24" xfId="3" applyFont="1" applyFill="1" applyBorder="1" applyAlignment="1">
      <alignment horizontal="center" vertical="center"/>
    </xf>
    <xf numFmtId="43" fontId="6" fillId="0" borderId="45" xfId="3" applyFont="1" applyFill="1" applyBorder="1" applyAlignment="1">
      <alignment horizontal="center" vertical="center"/>
    </xf>
    <xf numFmtId="9" fontId="6" fillId="9" borderId="27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9" fontId="20" fillId="9" borderId="27" xfId="0" applyNumberFormat="1" applyFont="1" applyFill="1" applyBorder="1" applyAlignment="1">
      <alignment horizontal="center" vertical="center"/>
    </xf>
    <xf numFmtId="9" fontId="20" fillId="9" borderId="24" xfId="0" applyNumberFormat="1" applyFont="1" applyFill="1" applyBorder="1" applyAlignment="1">
      <alignment horizontal="center" vertical="center"/>
    </xf>
    <xf numFmtId="9" fontId="20" fillId="9" borderId="22" xfId="0" applyNumberFormat="1" applyFont="1" applyFill="1" applyBorder="1" applyAlignment="1">
      <alignment horizontal="center" vertical="center"/>
    </xf>
    <xf numFmtId="1" fontId="20" fillId="9" borderId="27" xfId="0" applyNumberFormat="1" applyFont="1" applyFill="1" applyBorder="1" applyAlignment="1">
      <alignment horizontal="center" vertical="center" wrapText="1"/>
    </xf>
    <xf numFmtId="1" fontId="20" fillId="9" borderId="22" xfId="0" applyNumberFormat="1" applyFont="1" applyFill="1" applyBorder="1" applyAlignment="1">
      <alignment horizontal="center" vertical="center" wrapText="1"/>
    </xf>
    <xf numFmtId="9" fontId="10" fillId="9" borderId="27" xfId="0" applyNumberFormat="1" applyFont="1" applyFill="1" applyBorder="1" applyAlignment="1">
      <alignment horizontal="center" vertical="center"/>
    </xf>
    <xf numFmtId="9" fontId="10" fillId="9" borderId="22" xfId="0" applyNumberFormat="1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9" borderId="23" xfId="2" applyFont="1" applyFill="1" applyBorder="1" applyAlignment="1">
      <alignment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center" vertical="center" wrapText="1"/>
    </xf>
    <xf numFmtId="9" fontId="6" fillId="9" borderId="27" xfId="0" applyNumberFormat="1" applyFont="1" applyFill="1" applyBorder="1" applyAlignment="1">
      <alignment horizontal="center"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21" fillId="9" borderId="23" xfId="0" applyNumberFormat="1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9" fontId="0" fillId="9" borderId="27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quotePrefix="1" applyFont="1" applyFill="1" applyBorder="1" applyAlignment="1">
      <alignment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3" xfId="2" applyFont="1" applyBorder="1" applyAlignment="1">
      <alignment horizontal="left" vertical="center" wrapText="1"/>
    </xf>
    <xf numFmtId="0" fontId="6" fillId="0" borderId="42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 readingOrder="1"/>
    </xf>
    <xf numFmtId="0" fontId="20" fillId="0" borderId="23" xfId="0" applyFont="1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left" vertical="center"/>
    </xf>
    <xf numFmtId="9" fontId="6" fillId="0" borderId="24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0" fontId="6" fillId="10" borderId="23" xfId="2" applyFont="1" applyFill="1" applyBorder="1" applyAlignment="1">
      <alignment horizontal="left" vertical="center" wrapText="1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9" fontId="13" fillId="11" borderId="34" xfId="0" applyNumberFormat="1" applyFont="1" applyFill="1" applyBorder="1" applyAlignment="1">
      <alignment horizontal="center" vertical="center" wrapText="1"/>
    </xf>
    <xf numFmtId="9" fontId="13" fillId="11" borderId="20" xfId="0" applyNumberFormat="1" applyFont="1" applyFill="1" applyBorder="1" applyAlignment="1">
      <alignment horizontal="center" vertical="center" wrapText="1"/>
    </xf>
    <xf numFmtId="9" fontId="13" fillId="11" borderId="35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22" xfId="2" applyFont="1" applyBorder="1" applyAlignment="1">
      <alignment horizontal="center" vertical="center" wrapText="1"/>
    </xf>
    <xf numFmtId="9" fontId="20" fillId="0" borderId="23" xfId="0" applyNumberFormat="1" applyFont="1" applyBorder="1" applyAlignment="1">
      <alignment horizontal="center" vertical="center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10" fontId="6" fillId="0" borderId="27" xfId="0" applyNumberFormat="1" applyFont="1" applyBorder="1" applyAlignment="1">
      <alignment horizontal="center" vertical="center"/>
    </xf>
    <xf numFmtId="43" fontId="13" fillId="8" borderId="27" xfId="3" applyFont="1" applyFill="1" applyBorder="1" applyAlignment="1">
      <alignment horizontal="center" vertical="center" wrapText="1"/>
    </xf>
    <xf numFmtId="43" fontId="13" fillId="8" borderId="24" xfId="3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27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9" fontId="6" fillId="6" borderId="24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7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7" borderId="38" xfId="2" applyFont="1" applyFill="1" applyBorder="1" applyAlignment="1">
      <alignment vertical="center" wrapText="1"/>
    </xf>
    <xf numFmtId="0" fontId="6" fillId="7" borderId="22" xfId="2" applyFont="1" applyFill="1" applyBorder="1" applyAlignment="1">
      <alignment vertical="center" wrapText="1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43" fontId="13" fillId="0" borderId="27" xfId="3" applyFont="1" applyFill="1" applyBorder="1" applyAlignment="1">
      <alignment horizontal="center" vertical="center" wrapText="1"/>
    </xf>
    <xf numFmtId="43" fontId="13" fillId="0" borderId="24" xfId="3" applyFont="1" applyFill="1" applyBorder="1" applyAlignment="1">
      <alignment horizontal="center" vertical="center" wrapText="1"/>
    </xf>
    <xf numFmtId="43" fontId="13" fillId="0" borderId="45" xfId="3" applyFont="1" applyFill="1" applyBorder="1" applyAlignment="1">
      <alignment horizontal="center" vertical="center" wrapText="1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9" fontId="6" fillId="0" borderId="34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9" fontId="20" fillId="10" borderId="27" xfId="0" applyNumberFormat="1" applyFont="1" applyFill="1" applyBorder="1" applyAlignment="1">
      <alignment horizontal="center" vertical="center" wrapText="1"/>
    </xf>
    <xf numFmtId="9" fontId="20" fillId="10" borderId="24" xfId="0" applyNumberFormat="1" applyFont="1" applyFill="1" applyBorder="1" applyAlignment="1">
      <alignment horizontal="center" vertical="center" wrapText="1"/>
    </xf>
    <xf numFmtId="9" fontId="20" fillId="10" borderId="22" xfId="0" applyNumberFormat="1" applyFont="1" applyFill="1" applyBorder="1" applyAlignment="1">
      <alignment horizontal="center" vertical="center" wrapText="1"/>
    </xf>
    <xf numFmtId="9" fontId="10" fillId="7" borderId="38" xfId="1" applyFont="1" applyFill="1" applyBorder="1" applyAlignment="1">
      <alignment horizontal="center" vertical="center"/>
    </xf>
    <xf numFmtId="9" fontId="10" fillId="7" borderId="22" xfId="1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0" fontId="0" fillId="15" borderId="0" xfId="0" applyFill="1" applyAlignment="1">
      <alignment vertical="center"/>
    </xf>
  </cellXfs>
  <cellStyles count="4">
    <cellStyle name="Comma" xfId="3" builtinId="3"/>
    <cellStyle name="Excel Built-in Normal" xfId="2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200024</xdr:colOff>
      <xdr:row>1</xdr:row>
      <xdr:rowOff>185016</xdr:rowOff>
    </xdr:from>
    <xdr:to>
      <xdr:col>25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DB89-3AD6-4560-B4B5-B90FAF50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9856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84"/>
  <sheetViews>
    <sheetView showGridLines="0" tabSelected="1" zoomScale="70" zoomScaleNormal="70" workbookViewId="0">
      <pane xSplit="7" ySplit="7" topLeftCell="U8" activePane="bottomRight" state="frozen"/>
      <selection pane="topRight" activeCell="H1" sqref="H1"/>
      <selection pane="bottomLeft" activeCell="A8" sqref="A8"/>
      <selection pane="bottomRight" activeCell="F55" sqref="F55:F56"/>
    </sheetView>
  </sheetViews>
  <sheetFormatPr defaultColWidth="8.88671875" defaultRowHeight="14.4" x14ac:dyDescent="0.3"/>
  <cols>
    <col min="1" max="1" width="2.6640625" style="1" customWidth="1"/>
    <col min="2" max="2" width="17.109375" style="1" customWidth="1"/>
    <col min="3" max="3" width="15.6640625" style="1" customWidth="1"/>
    <col min="4" max="4" width="40.33203125" style="1" customWidth="1"/>
    <col min="5" max="5" width="48.6640625" style="1" customWidth="1"/>
    <col min="6" max="6" width="9" style="1" customWidth="1"/>
    <col min="7" max="7" width="13.5546875" style="1" customWidth="1"/>
    <col min="8" max="8" width="13.44140625" style="1" customWidth="1"/>
    <col min="9" max="9" width="26.88671875" style="1" hidden="1" customWidth="1"/>
    <col min="10" max="10" width="14.109375" style="1" customWidth="1"/>
    <col min="11" max="11" width="14.109375" style="1" hidden="1" customWidth="1"/>
    <col min="12" max="14" width="14.109375" style="1" customWidth="1"/>
    <col min="15" max="15" width="15.109375" style="1" customWidth="1"/>
    <col min="16" max="16" width="14.6640625" style="1" customWidth="1"/>
    <col min="17" max="17" width="14.44140625" style="1" customWidth="1"/>
    <col min="18" max="19" width="16.5546875" style="1" customWidth="1"/>
    <col min="20" max="20" width="18.44140625" style="1" customWidth="1"/>
    <col min="21" max="21" width="52.88671875" style="1" customWidth="1"/>
    <col min="22" max="23" width="22.77734375" style="1" customWidth="1"/>
    <col min="24" max="24" width="38.33203125" style="1" customWidth="1"/>
    <col min="25" max="25" width="79.77734375" style="1" customWidth="1"/>
    <col min="26" max="26" width="44.88671875" style="1" customWidth="1"/>
    <col min="27" max="27" width="30.109375" style="1" hidden="1" customWidth="1"/>
    <col min="28" max="16384" width="8.88671875" style="1"/>
  </cols>
  <sheetData>
    <row r="2" spans="1:30" ht="15" hidden="1" customHeight="1" thickTop="1" x14ac:dyDescent="0.3">
      <c r="B2" s="507" t="s">
        <v>0</v>
      </c>
      <c r="C2" s="510" t="s">
        <v>1</v>
      </c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2"/>
      <c r="Z2" s="477"/>
    </row>
    <row r="3" spans="1:30" ht="15" hidden="1" customHeight="1" x14ac:dyDescent="0.3">
      <c r="B3" s="508"/>
      <c r="C3" s="513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5"/>
      <c r="Z3" s="478"/>
    </row>
    <row r="4" spans="1:30" ht="24" hidden="1" customHeight="1" thickBot="1" x14ac:dyDescent="0.35">
      <c r="B4" s="509"/>
      <c r="C4" s="480" t="s">
        <v>2</v>
      </c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2"/>
      <c r="Z4" s="479"/>
    </row>
    <row r="5" spans="1:30" ht="15" thickBot="1" x14ac:dyDescent="0.35"/>
    <row r="6" spans="1:30" ht="28.95" customHeight="1" thickTop="1" x14ac:dyDescent="0.3">
      <c r="A6" s="2"/>
      <c r="B6" s="483" t="s">
        <v>3</v>
      </c>
      <c r="C6" s="3" t="s">
        <v>4</v>
      </c>
      <c r="D6" s="4"/>
      <c r="E6" s="485" t="s">
        <v>5</v>
      </c>
      <c r="F6" s="485" t="s">
        <v>6</v>
      </c>
      <c r="G6" s="485" t="s">
        <v>7</v>
      </c>
      <c r="H6" s="5" t="s">
        <v>8</v>
      </c>
      <c r="I6" s="487" t="s">
        <v>9</v>
      </c>
      <c r="J6" s="5" t="s">
        <v>8</v>
      </c>
      <c r="K6" s="5"/>
      <c r="L6" s="5" t="s">
        <v>8</v>
      </c>
      <c r="M6" s="274" t="s">
        <v>215</v>
      </c>
      <c r="N6" s="5" t="s">
        <v>8</v>
      </c>
      <c r="O6" s="5" t="s">
        <v>8</v>
      </c>
      <c r="P6" s="5" t="s">
        <v>8</v>
      </c>
      <c r="Q6" s="274" t="s">
        <v>240</v>
      </c>
      <c r="R6" s="5" t="s">
        <v>8</v>
      </c>
      <c r="S6" s="298" t="s">
        <v>260</v>
      </c>
      <c r="T6" s="299"/>
      <c r="U6" s="300"/>
      <c r="V6" s="224" t="s">
        <v>282</v>
      </c>
      <c r="W6" s="225"/>
      <c r="X6" s="226"/>
      <c r="Y6" s="6" t="s">
        <v>10</v>
      </c>
      <c r="Z6" s="7" t="s">
        <v>11</v>
      </c>
      <c r="AA6" s="8"/>
      <c r="AB6" s="9"/>
    </row>
    <row r="7" spans="1:30" ht="28.95" customHeight="1" thickBot="1" x14ac:dyDescent="0.35">
      <c r="A7" s="2"/>
      <c r="B7" s="484"/>
      <c r="C7" s="10"/>
      <c r="D7" s="11"/>
      <c r="E7" s="486"/>
      <c r="F7" s="486"/>
      <c r="G7" s="486"/>
      <c r="H7" s="57">
        <v>44927</v>
      </c>
      <c r="I7" s="488"/>
      <c r="J7" s="57">
        <v>44980</v>
      </c>
      <c r="K7" s="12"/>
      <c r="L7" s="57" t="s">
        <v>198</v>
      </c>
      <c r="M7" s="275"/>
      <c r="N7" s="57">
        <v>45039</v>
      </c>
      <c r="O7" s="57" t="s">
        <v>226</v>
      </c>
      <c r="P7" s="57" t="s">
        <v>234</v>
      </c>
      <c r="Q7" s="275"/>
      <c r="R7" s="57">
        <v>45130</v>
      </c>
      <c r="S7" s="134" t="s">
        <v>258</v>
      </c>
      <c r="T7" s="135" t="s">
        <v>268</v>
      </c>
      <c r="U7" s="135" t="s">
        <v>259</v>
      </c>
      <c r="V7" s="12" t="s">
        <v>279</v>
      </c>
      <c r="W7" s="12" t="s">
        <v>280</v>
      </c>
      <c r="X7" s="12" t="s">
        <v>281</v>
      </c>
      <c r="Y7" s="13"/>
      <c r="Z7" s="14"/>
      <c r="AA7" s="15"/>
      <c r="AB7" s="9"/>
    </row>
    <row r="8" spans="1:30" ht="21" customHeight="1" x14ac:dyDescent="0.3">
      <c r="B8" s="501" t="s">
        <v>12</v>
      </c>
      <c r="C8" s="465" t="s">
        <v>13</v>
      </c>
      <c r="D8" s="466" t="s">
        <v>14</v>
      </c>
      <c r="E8" s="516" t="s">
        <v>244</v>
      </c>
      <c r="F8" s="467">
        <v>0.1</v>
      </c>
      <c r="G8" s="467">
        <v>0.62</v>
      </c>
      <c r="H8" s="467">
        <v>0.52</v>
      </c>
      <c r="I8" s="467" t="s">
        <v>15</v>
      </c>
      <c r="J8" s="467">
        <v>0.55000000000000004</v>
      </c>
      <c r="K8" s="60"/>
      <c r="L8" s="467">
        <v>0.56999999999999995</v>
      </c>
      <c r="M8" s="526">
        <v>0.55000000000000004</v>
      </c>
      <c r="N8" s="467">
        <v>0.59</v>
      </c>
      <c r="O8" s="467">
        <v>0.61</v>
      </c>
      <c r="P8" s="467">
        <v>0.61</v>
      </c>
      <c r="Q8" s="537">
        <v>0.6</v>
      </c>
      <c r="R8" s="467">
        <v>0.59</v>
      </c>
      <c r="S8" s="301">
        <v>0.62</v>
      </c>
      <c r="T8" s="295">
        <v>0.64</v>
      </c>
      <c r="U8" s="165" t="s">
        <v>261</v>
      </c>
      <c r="V8" s="237">
        <v>0.62</v>
      </c>
      <c r="W8" s="239"/>
      <c r="X8" s="239" t="s">
        <v>289</v>
      </c>
      <c r="Y8" s="61" t="s">
        <v>16</v>
      </c>
      <c r="Z8" s="489" t="s">
        <v>17</v>
      </c>
      <c r="AA8" s="450" t="s">
        <v>18</v>
      </c>
      <c r="AD8" s="15"/>
    </row>
    <row r="9" spans="1:30" ht="21" customHeight="1" x14ac:dyDescent="0.3">
      <c r="B9" s="502"/>
      <c r="C9" s="452"/>
      <c r="D9" s="455"/>
      <c r="E9" s="517"/>
      <c r="F9" s="468"/>
      <c r="G9" s="468"/>
      <c r="H9" s="468"/>
      <c r="I9" s="468"/>
      <c r="J9" s="468"/>
      <c r="K9" s="48"/>
      <c r="L9" s="468"/>
      <c r="M9" s="527"/>
      <c r="N9" s="468"/>
      <c r="O9" s="468"/>
      <c r="P9" s="468"/>
      <c r="Q9" s="538"/>
      <c r="R9" s="468"/>
      <c r="S9" s="296"/>
      <c r="T9" s="296"/>
      <c r="U9" s="166" t="s">
        <v>262</v>
      </c>
      <c r="V9" s="238"/>
      <c r="W9" s="240"/>
      <c r="X9" s="240"/>
      <c r="Y9" s="16" t="s">
        <v>19</v>
      </c>
      <c r="Z9" s="489"/>
      <c r="AA9" s="451"/>
    </row>
    <row r="10" spans="1:30" ht="22.2" customHeight="1" x14ac:dyDescent="0.3">
      <c r="B10" s="502"/>
      <c r="C10" s="452" t="s">
        <v>20</v>
      </c>
      <c r="D10" s="455" t="s">
        <v>21</v>
      </c>
      <c r="E10" s="455" t="s">
        <v>22</v>
      </c>
      <c r="F10" s="458" t="s">
        <v>23</v>
      </c>
      <c r="G10" s="460" t="s">
        <v>24</v>
      </c>
      <c r="H10" s="461">
        <v>0</v>
      </c>
      <c r="I10" s="302" t="s">
        <v>25</v>
      </c>
      <c r="J10" s="302">
        <v>0</v>
      </c>
      <c r="K10" s="47"/>
      <c r="L10" s="302">
        <v>0</v>
      </c>
      <c r="M10" s="473">
        <v>0</v>
      </c>
      <c r="N10" s="302">
        <v>0</v>
      </c>
      <c r="O10" s="302">
        <v>0</v>
      </c>
      <c r="P10" s="302">
        <v>0</v>
      </c>
      <c r="Q10" s="335">
        <v>0</v>
      </c>
      <c r="R10" s="302">
        <v>0</v>
      </c>
      <c r="S10" s="291" t="s">
        <v>263</v>
      </c>
      <c r="T10" s="262">
        <v>0.5</v>
      </c>
      <c r="U10" s="167" t="s">
        <v>264</v>
      </c>
      <c r="V10" s="218" t="s">
        <v>24</v>
      </c>
      <c r="W10" s="221">
        <v>0.5</v>
      </c>
      <c r="X10" s="173" t="s">
        <v>296</v>
      </c>
      <c r="Y10" s="469" t="s">
        <v>26</v>
      </c>
      <c r="Z10" s="472" t="s">
        <v>27</v>
      </c>
      <c r="AA10" s="450" t="s">
        <v>18</v>
      </c>
    </row>
    <row r="11" spans="1:30" ht="22.2" customHeight="1" thickBot="1" x14ac:dyDescent="0.35">
      <c r="B11" s="503"/>
      <c r="C11" s="453"/>
      <c r="D11" s="456"/>
      <c r="E11" s="456"/>
      <c r="F11" s="459"/>
      <c r="G11" s="461"/>
      <c r="H11" s="463"/>
      <c r="I11" s="303"/>
      <c r="J11" s="303"/>
      <c r="K11" s="169"/>
      <c r="L11" s="303"/>
      <c r="M11" s="474"/>
      <c r="N11" s="303"/>
      <c r="O11" s="303"/>
      <c r="P11" s="303"/>
      <c r="Q11" s="336"/>
      <c r="R11" s="303"/>
      <c r="S11" s="292"/>
      <c r="T11" s="263"/>
      <c r="U11" s="168" t="s">
        <v>265</v>
      </c>
      <c r="V11" s="219"/>
      <c r="W11" s="222"/>
      <c r="X11" s="174" t="s">
        <v>297</v>
      </c>
      <c r="Y11" s="470"/>
      <c r="Z11" s="472"/>
      <c r="AA11" s="476"/>
    </row>
    <row r="12" spans="1:30" ht="22.2" customHeight="1" thickBot="1" x14ac:dyDescent="0.35">
      <c r="B12" s="504"/>
      <c r="C12" s="454"/>
      <c r="D12" s="457"/>
      <c r="E12" s="457"/>
      <c r="F12" s="304"/>
      <c r="G12" s="462"/>
      <c r="H12" s="464"/>
      <c r="I12" s="304"/>
      <c r="J12" s="304"/>
      <c r="K12" s="62"/>
      <c r="L12" s="304"/>
      <c r="M12" s="475"/>
      <c r="N12" s="304"/>
      <c r="O12" s="304"/>
      <c r="P12" s="304"/>
      <c r="Q12" s="337"/>
      <c r="R12" s="304"/>
      <c r="S12" s="297"/>
      <c r="T12" s="297"/>
      <c r="U12" s="171" t="s">
        <v>266</v>
      </c>
      <c r="V12" s="220"/>
      <c r="W12" s="223"/>
      <c r="X12" s="175" t="s">
        <v>298</v>
      </c>
      <c r="Y12" s="471"/>
      <c r="Z12" s="472"/>
      <c r="AA12" s="451"/>
    </row>
    <row r="13" spans="1:30" ht="29.4" customHeight="1" x14ac:dyDescent="0.3">
      <c r="B13" s="490" t="s">
        <v>28</v>
      </c>
      <c r="C13" s="493" t="s">
        <v>29</v>
      </c>
      <c r="D13" s="55" t="s">
        <v>30</v>
      </c>
      <c r="E13" s="55" t="s">
        <v>31</v>
      </c>
      <c r="F13" s="54" t="s">
        <v>23</v>
      </c>
      <c r="G13" s="58" t="s">
        <v>24</v>
      </c>
      <c r="H13" s="59">
        <v>0</v>
      </c>
      <c r="I13" s="23" t="s">
        <v>25</v>
      </c>
      <c r="J13" s="23">
        <v>0</v>
      </c>
      <c r="K13" s="23"/>
      <c r="L13" s="23">
        <v>0</v>
      </c>
      <c r="M13" s="106">
        <v>0</v>
      </c>
      <c r="N13" s="23">
        <v>0</v>
      </c>
      <c r="O13" s="23">
        <v>0</v>
      </c>
      <c r="P13" s="54">
        <v>1</v>
      </c>
      <c r="Q13" s="129">
        <v>0.3</v>
      </c>
      <c r="R13" s="128">
        <v>0.7</v>
      </c>
      <c r="S13" s="136" t="s">
        <v>267</v>
      </c>
      <c r="T13" s="136">
        <v>1</v>
      </c>
      <c r="U13" s="136"/>
      <c r="V13" s="198" t="s">
        <v>24</v>
      </c>
      <c r="W13" s="176">
        <v>1</v>
      </c>
      <c r="X13" s="176"/>
      <c r="Y13" s="53" t="s">
        <v>250</v>
      </c>
      <c r="Z13" s="17" t="s">
        <v>32</v>
      </c>
      <c r="AA13" s="18" t="s">
        <v>33</v>
      </c>
    </row>
    <row r="14" spans="1:30" ht="32.25" customHeight="1" x14ac:dyDescent="0.3">
      <c r="B14" s="491"/>
      <c r="C14" s="494"/>
      <c r="D14" s="19" t="s">
        <v>34</v>
      </c>
      <c r="E14" s="496" t="s">
        <v>252</v>
      </c>
      <c r="F14" s="313">
        <v>0.1</v>
      </c>
      <c r="G14" s="499">
        <v>0.95</v>
      </c>
      <c r="H14" s="313">
        <v>1.01</v>
      </c>
      <c r="I14" s="500"/>
      <c r="J14" s="313">
        <v>1.02</v>
      </c>
      <c r="K14" s="20"/>
      <c r="L14" s="313">
        <v>0.85</v>
      </c>
      <c r="M14" s="528">
        <v>0.96</v>
      </c>
      <c r="N14" s="313">
        <v>0.96</v>
      </c>
      <c r="O14" s="313">
        <v>1.03</v>
      </c>
      <c r="P14" s="313">
        <v>1</v>
      </c>
      <c r="Q14" s="276">
        <v>0.99</v>
      </c>
      <c r="R14" s="313">
        <v>0.98</v>
      </c>
      <c r="S14" s="262">
        <v>0.95</v>
      </c>
      <c r="T14" s="259">
        <v>0.87</v>
      </c>
      <c r="U14" s="205" t="s">
        <v>269</v>
      </c>
      <c r="V14" s="241">
        <v>0.95</v>
      </c>
      <c r="W14" s="221">
        <v>1.1000000000000001</v>
      </c>
      <c r="X14" s="221"/>
      <c r="Y14" s="204" t="s">
        <v>35</v>
      </c>
      <c r="Z14" s="448" t="s">
        <v>36</v>
      </c>
      <c r="AA14" s="338" t="s">
        <v>37</v>
      </c>
    </row>
    <row r="15" spans="1:30" ht="18" customHeight="1" x14ac:dyDescent="0.3">
      <c r="B15" s="491"/>
      <c r="C15" s="494"/>
      <c r="D15" s="436" t="s">
        <v>38</v>
      </c>
      <c r="E15" s="497"/>
      <c r="F15" s="434"/>
      <c r="G15" s="499"/>
      <c r="H15" s="314"/>
      <c r="I15" s="434"/>
      <c r="J15" s="434"/>
      <c r="K15" s="22"/>
      <c r="L15" s="314"/>
      <c r="M15" s="529"/>
      <c r="N15" s="314"/>
      <c r="O15" s="314"/>
      <c r="P15" s="314"/>
      <c r="Q15" s="277"/>
      <c r="R15" s="314"/>
      <c r="S15" s="263"/>
      <c r="T15" s="259"/>
      <c r="U15" s="206" t="s">
        <v>270</v>
      </c>
      <c r="V15" s="242"/>
      <c r="W15" s="244"/>
      <c r="X15" s="244"/>
      <c r="Y15" s="204" t="s">
        <v>39</v>
      </c>
      <c r="Z15" s="449"/>
      <c r="AA15" s="346"/>
    </row>
    <row r="16" spans="1:30" ht="18" customHeight="1" x14ac:dyDescent="0.3">
      <c r="B16" s="491"/>
      <c r="C16" s="494"/>
      <c r="D16" s="437"/>
      <c r="E16" s="497"/>
      <c r="F16" s="434"/>
      <c r="G16" s="499"/>
      <c r="H16" s="314"/>
      <c r="I16" s="434"/>
      <c r="J16" s="434"/>
      <c r="K16" s="22"/>
      <c r="L16" s="314"/>
      <c r="M16" s="529"/>
      <c r="N16" s="314"/>
      <c r="O16" s="314"/>
      <c r="P16" s="314"/>
      <c r="Q16" s="277"/>
      <c r="R16" s="314"/>
      <c r="S16" s="263"/>
      <c r="T16" s="259"/>
      <c r="U16" s="206" t="s">
        <v>271</v>
      </c>
      <c r="V16" s="242"/>
      <c r="W16" s="244"/>
      <c r="X16" s="244"/>
      <c r="Y16" s="204" t="s">
        <v>40</v>
      </c>
      <c r="Z16" s="449"/>
      <c r="AA16" s="346"/>
    </row>
    <row r="17" spans="2:27" ht="18" customHeight="1" x14ac:dyDescent="0.3">
      <c r="B17" s="491"/>
      <c r="C17" s="494"/>
      <c r="D17" s="437"/>
      <c r="E17" s="497"/>
      <c r="F17" s="434"/>
      <c r="G17" s="499"/>
      <c r="H17" s="314"/>
      <c r="I17" s="434"/>
      <c r="J17" s="434"/>
      <c r="K17" s="22"/>
      <c r="L17" s="314"/>
      <c r="M17" s="529"/>
      <c r="N17" s="314"/>
      <c r="O17" s="314"/>
      <c r="P17" s="314"/>
      <c r="Q17" s="277"/>
      <c r="R17" s="314"/>
      <c r="S17" s="263"/>
      <c r="T17" s="259"/>
      <c r="U17" s="206" t="s">
        <v>272</v>
      </c>
      <c r="V17" s="242"/>
      <c r="W17" s="244"/>
      <c r="X17" s="244"/>
      <c r="Y17" s="204" t="s">
        <v>203</v>
      </c>
      <c r="Z17" s="449"/>
      <c r="AA17" s="346"/>
    </row>
    <row r="18" spans="2:27" ht="18" customHeight="1" x14ac:dyDescent="0.3">
      <c r="B18" s="491"/>
      <c r="C18" s="494"/>
      <c r="D18" s="437"/>
      <c r="E18" s="497"/>
      <c r="F18" s="434"/>
      <c r="G18" s="499"/>
      <c r="H18" s="314"/>
      <c r="I18" s="434"/>
      <c r="J18" s="434"/>
      <c r="K18" s="22"/>
      <c r="L18" s="314"/>
      <c r="M18" s="529"/>
      <c r="N18" s="314"/>
      <c r="O18" s="314"/>
      <c r="P18" s="314"/>
      <c r="Q18" s="277"/>
      <c r="R18" s="314"/>
      <c r="S18" s="263"/>
      <c r="T18" s="259"/>
      <c r="U18" s="206" t="s">
        <v>273</v>
      </c>
      <c r="V18" s="242"/>
      <c r="W18" s="244"/>
      <c r="X18" s="244"/>
      <c r="Y18" s="204" t="s">
        <v>204</v>
      </c>
      <c r="Z18" s="449"/>
      <c r="AA18" s="346"/>
    </row>
    <row r="19" spans="2:27" ht="18" customHeight="1" x14ac:dyDescent="0.3">
      <c r="B19" s="491"/>
      <c r="C19" s="494"/>
      <c r="D19" s="437"/>
      <c r="E19" s="498"/>
      <c r="F19" s="435"/>
      <c r="G19" s="499"/>
      <c r="H19" s="315"/>
      <c r="I19" s="435"/>
      <c r="J19" s="435"/>
      <c r="K19" s="23"/>
      <c r="L19" s="315"/>
      <c r="M19" s="530"/>
      <c r="N19" s="315"/>
      <c r="O19" s="315"/>
      <c r="P19" s="315"/>
      <c r="Q19" s="278"/>
      <c r="R19" s="315"/>
      <c r="S19" s="294"/>
      <c r="T19" s="259"/>
      <c r="U19" s="206"/>
      <c r="V19" s="243"/>
      <c r="W19" s="245"/>
      <c r="X19" s="245"/>
      <c r="Y19" s="110" t="s">
        <v>239</v>
      </c>
      <c r="Z19" s="449"/>
      <c r="AA19" s="339"/>
    </row>
    <row r="20" spans="2:27" ht="18" customHeight="1" x14ac:dyDescent="0.3">
      <c r="B20" s="491"/>
      <c r="C20" s="494"/>
      <c r="D20" s="437"/>
      <c r="E20" s="505" t="s">
        <v>41</v>
      </c>
      <c r="F20" s="313" t="s">
        <v>23</v>
      </c>
      <c r="G20" s="313" t="s">
        <v>42</v>
      </c>
      <c r="H20" s="313" t="s">
        <v>43</v>
      </c>
      <c r="I20" s="23"/>
      <c r="J20" s="313" t="s">
        <v>44</v>
      </c>
      <c r="K20" s="23"/>
      <c r="L20" s="313" t="s">
        <v>44</v>
      </c>
      <c r="M20" s="445" t="s">
        <v>213</v>
      </c>
      <c r="N20" s="316" t="s">
        <v>221</v>
      </c>
      <c r="O20" s="316" t="s">
        <v>44</v>
      </c>
      <c r="P20" s="316" t="s">
        <v>44</v>
      </c>
      <c r="Q20" s="279" t="s">
        <v>221</v>
      </c>
      <c r="R20" s="316" t="s">
        <v>221</v>
      </c>
      <c r="S20" s="262" t="s">
        <v>42</v>
      </c>
      <c r="T20" s="289" t="s">
        <v>221</v>
      </c>
      <c r="U20" s="137"/>
      <c r="V20" s="246" t="s">
        <v>42</v>
      </c>
      <c r="W20" s="248" t="s">
        <v>221</v>
      </c>
      <c r="X20" s="177"/>
      <c r="Y20" s="21" t="s">
        <v>45</v>
      </c>
      <c r="Z20" s="449"/>
      <c r="AA20" s="50"/>
    </row>
    <row r="21" spans="2:27" ht="18" customHeight="1" thickBot="1" x14ac:dyDescent="0.35">
      <c r="B21" s="492"/>
      <c r="C21" s="495"/>
      <c r="D21" s="438"/>
      <c r="E21" s="506"/>
      <c r="F21" s="314"/>
      <c r="G21" s="314"/>
      <c r="H21" s="314"/>
      <c r="I21" s="20"/>
      <c r="J21" s="314"/>
      <c r="K21" s="20"/>
      <c r="L21" s="314"/>
      <c r="M21" s="446"/>
      <c r="N21" s="317"/>
      <c r="O21" s="317"/>
      <c r="P21" s="317"/>
      <c r="Q21" s="280"/>
      <c r="R21" s="317"/>
      <c r="S21" s="263"/>
      <c r="T21" s="290"/>
      <c r="U21" s="138"/>
      <c r="V21" s="247"/>
      <c r="W21" s="249"/>
      <c r="X21" s="178"/>
      <c r="Y21" s="111" t="s">
        <v>205</v>
      </c>
      <c r="Z21" s="449"/>
      <c r="AA21" s="18" t="s">
        <v>46</v>
      </c>
    </row>
    <row r="22" spans="2:27" ht="19.2" customHeight="1" x14ac:dyDescent="0.3">
      <c r="B22" s="387" t="s">
        <v>47</v>
      </c>
      <c r="C22" s="390" t="s">
        <v>48</v>
      </c>
      <c r="D22" s="394" t="s">
        <v>49</v>
      </c>
      <c r="E22" s="396" t="s">
        <v>50</v>
      </c>
      <c r="F22" s="398">
        <v>0.05</v>
      </c>
      <c r="G22" s="399">
        <v>5.0000000000000001E-3</v>
      </c>
      <c r="H22" s="318">
        <v>6.4999999999999997E-3</v>
      </c>
      <c r="I22" s="427" t="s">
        <v>51</v>
      </c>
      <c r="J22" s="427">
        <v>1.4E-3</v>
      </c>
      <c r="K22" s="67"/>
      <c r="L22" s="427">
        <v>3.0000000000000001E-3</v>
      </c>
      <c r="M22" s="430">
        <v>3.5999999999999999E-3</v>
      </c>
      <c r="N22" s="318">
        <v>4.8999999999999998E-3</v>
      </c>
      <c r="O22" s="318">
        <v>1.9E-3</v>
      </c>
      <c r="P22" s="318">
        <v>6.1000000000000004E-3</v>
      </c>
      <c r="Q22" s="281">
        <v>4.3E-3</v>
      </c>
      <c r="R22" s="318">
        <v>5.3E-3</v>
      </c>
      <c r="S22" s="264">
        <v>5.0000000000000001E-3</v>
      </c>
      <c r="T22" s="264">
        <v>3.5E-4</v>
      </c>
      <c r="U22" s="139"/>
      <c r="V22" s="250">
        <v>5.0000000000000001E-3</v>
      </c>
      <c r="W22" s="269">
        <v>2.3E-3</v>
      </c>
      <c r="X22" s="179"/>
      <c r="Y22" s="66" t="s">
        <v>52</v>
      </c>
      <c r="Z22" s="447" t="s">
        <v>53</v>
      </c>
      <c r="AA22" s="338" t="s">
        <v>54</v>
      </c>
    </row>
    <row r="23" spans="2:27" ht="19.2" customHeight="1" x14ac:dyDescent="0.3">
      <c r="B23" s="388"/>
      <c r="C23" s="309"/>
      <c r="D23" s="395"/>
      <c r="E23" s="397"/>
      <c r="F23" s="348"/>
      <c r="G23" s="400"/>
      <c r="H23" s="319"/>
      <c r="I23" s="428"/>
      <c r="J23" s="428"/>
      <c r="K23" s="72"/>
      <c r="L23" s="428"/>
      <c r="M23" s="431"/>
      <c r="N23" s="319"/>
      <c r="O23" s="319"/>
      <c r="P23" s="319"/>
      <c r="Q23" s="282"/>
      <c r="R23" s="319"/>
      <c r="S23" s="265"/>
      <c r="T23" s="265"/>
      <c r="U23" s="140"/>
      <c r="V23" s="251"/>
      <c r="W23" s="270"/>
      <c r="X23" s="180"/>
      <c r="Y23" s="69" t="s">
        <v>55</v>
      </c>
      <c r="Z23" s="350"/>
      <c r="AA23" s="346"/>
    </row>
    <row r="24" spans="2:27" ht="26.4" customHeight="1" x14ac:dyDescent="0.3">
      <c r="B24" s="388"/>
      <c r="C24" s="309"/>
      <c r="D24" s="433" t="s">
        <v>56</v>
      </c>
      <c r="E24" s="397"/>
      <c r="F24" s="348"/>
      <c r="G24" s="400"/>
      <c r="H24" s="319"/>
      <c r="I24" s="428"/>
      <c r="J24" s="428"/>
      <c r="K24" s="72"/>
      <c r="L24" s="428"/>
      <c r="M24" s="431"/>
      <c r="N24" s="319"/>
      <c r="O24" s="319"/>
      <c r="P24" s="319"/>
      <c r="Q24" s="282"/>
      <c r="R24" s="319"/>
      <c r="S24" s="265"/>
      <c r="T24" s="265"/>
      <c r="U24" s="140"/>
      <c r="V24" s="251"/>
      <c r="W24" s="270"/>
      <c r="X24" s="180"/>
      <c r="Y24" s="74" t="s">
        <v>57</v>
      </c>
      <c r="Z24" s="73" t="s">
        <v>58</v>
      </c>
      <c r="AA24" s="346"/>
    </row>
    <row r="25" spans="2:27" ht="19.2" customHeight="1" x14ac:dyDescent="0.3">
      <c r="B25" s="388"/>
      <c r="C25" s="310"/>
      <c r="D25" s="395"/>
      <c r="E25" s="397"/>
      <c r="F25" s="352"/>
      <c r="G25" s="400"/>
      <c r="H25" s="320"/>
      <c r="I25" s="429"/>
      <c r="J25" s="429"/>
      <c r="K25" s="76"/>
      <c r="L25" s="429"/>
      <c r="M25" s="432"/>
      <c r="N25" s="320"/>
      <c r="O25" s="320"/>
      <c r="P25" s="320"/>
      <c r="Q25" s="283"/>
      <c r="R25" s="320"/>
      <c r="S25" s="266"/>
      <c r="T25" s="266"/>
      <c r="U25" s="141"/>
      <c r="V25" s="252"/>
      <c r="W25" s="271"/>
      <c r="X25" s="181"/>
      <c r="Y25" s="74" t="s">
        <v>59</v>
      </c>
      <c r="Z25" s="73" t="s">
        <v>53</v>
      </c>
      <c r="AA25" s="339"/>
    </row>
    <row r="26" spans="2:27" ht="15.6" customHeight="1" x14ac:dyDescent="0.3">
      <c r="B26" s="388"/>
      <c r="C26" s="391" t="s">
        <v>60</v>
      </c>
      <c r="D26" s="393" t="s">
        <v>61</v>
      </c>
      <c r="E26" s="385" t="s">
        <v>62</v>
      </c>
      <c r="F26" s="311">
        <v>0.05</v>
      </c>
      <c r="G26" s="402" t="s">
        <v>63</v>
      </c>
      <c r="H26" s="347" t="s">
        <v>64</v>
      </c>
      <c r="I26" s="347" t="s">
        <v>65</v>
      </c>
      <c r="J26" s="347" t="s">
        <v>212</v>
      </c>
      <c r="K26" s="80"/>
      <c r="L26" s="308" t="s">
        <v>199</v>
      </c>
      <c r="M26" s="441">
        <v>2509</v>
      </c>
      <c r="N26" s="308">
        <v>2337</v>
      </c>
      <c r="O26" s="308" t="s">
        <v>227</v>
      </c>
      <c r="P26" s="308" t="s">
        <v>235</v>
      </c>
      <c r="Q26" s="539" t="s">
        <v>249</v>
      </c>
      <c r="R26" s="308" t="s">
        <v>248</v>
      </c>
      <c r="S26" s="267" t="s">
        <v>274</v>
      </c>
      <c r="T26" s="291" t="s">
        <v>253</v>
      </c>
      <c r="U26" s="167" t="s">
        <v>275</v>
      </c>
      <c r="V26" s="218" t="s">
        <v>274</v>
      </c>
      <c r="W26" s="254" t="s">
        <v>290</v>
      </c>
      <c r="X26" s="173"/>
      <c r="Y26" s="69" t="s">
        <v>66</v>
      </c>
      <c r="Z26" s="350" t="s">
        <v>67</v>
      </c>
      <c r="AA26" s="338" t="s">
        <v>33</v>
      </c>
    </row>
    <row r="27" spans="2:27" ht="15.6" customHeight="1" x14ac:dyDescent="0.3">
      <c r="B27" s="388"/>
      <c r="C27" s="392"/>
      <c r="D27" s="393"/>
      <c r="E27" s="385"/>
      <c r="F27" s="348"/>
      <c r="G27" s="402"/>
      <c r="H27" s="348"/>
      <c r="I27" s="348"/>
      <c r="J27" s="348"/>
      <c r="K27" s="70"/>
      <c r="L27" s="309"/>
      <c r="M27" s="442"/>
      <c r="N27" s="309"/>
      <c r="O27" s="309"/>
      <c r="P27" s="309"/>
      <c r="Q27" s="540"/>
      <c r="R27" s="309"/>
      <c r="S27" s="265"/>
      <c r="T27" s="292"/>
      <c r="U27" s="170" t="s">
        <v>276</v>
      </c>
      <c r="V27" s="219"/>
      <c r="W27" s="222"/>
      <c r="X27" s="174"/>
      <c r="Y27" s="78" t="s">
        <v>68</v>
      </c>
      <c r="Z27" s="350"/>
      <c r="AA27" s="346"/>
    </row>
    <row r="28" spans="2:27" ht="15.6" customHeight="1" x14ac:dyDescent="0.3">
      <c r="B28" s="388"/>
      <c r="C28" s="392"/>
      <c r="D28" s="393"/>
      <c r="E28" s="385"/>
      <c r="F28" s="352"/>
      <c r="G28" s="402"/>
      <c r="H28" s="352"/>
      <c r="I28" s="352"/>
      <c r="J28" s="352"/>
      <c r="K28" s="75"/>
      <c r="L28" s="310"/>
      <c r="M28" s="443"/>
      <c r="N28" s="310"/>
      <c r="O28" s="310"/>
      <c r="P28" s="310"/>
      <c r="Q28" s="541"/>
      <c r="R28" s="310"/>
      <c r="S28" s="266"/>
      <c r="T28" s="293"/>
      <c r="U28" s="142"/>
      <c r="V28" s="253"/>
      <c r="W28" s="255"/>
      <c r="X28" s="182"/>
      <c r="Y28" s="78" t="s">
        <v>69</v>
      </c>
      <c r="Z28" s="350"/>
      <c r="AA28" s="339"/>
    </row>
    <row r="29" spans="2:27" ht="15.6" customHeight="1" x14ac:dyDescent="0.3">
      <c r="B29" s="388"/>
      <c r="C29" s="392"/>
      <c r="D29" s="393"/>
      <c r="E29" s="393" t="s">
        <v>70</v>
      </c>
      <c r="F29" s="410">
        <v>0.05</v>
      </c>
      <c r="G29" s="440">
        <v>0.95</v>
      </c>
      <c r="H29" s="311">
        <v>0.96</v>
      </c>
      <c r="I29" s="79"/>
      <c r="J29" s="413">
        <v>0.98</v>
      </c>
      <c r="K29" s="82"/>
      <c r="L29" s="413">
        <v>0.98</v>
      </c>
      <c r="M29" s="419">
        <v>0.96</v>
      </c>
      <c r="N29" s="444" t="s">
        <v>230</v>
      </c>
      <c r="O29" s="311">
        <v>0.99</v>
      </c>
      <c r="P29" s="311">
        <v>0.97</v>
      </c>
      <c r="Q29" s="284">
        <v>0.98</v>
      </c>
      <c r="R29" s="311">
        <v>0.98</v>
      </c>
      <c r="S29" s="143">
        <v>0.95</v>
      </c>
      <c r="T29" s="260">
        <v>0.99</v>
      </c>
      <c r="U29" s="143"/>
      <c r="V29" s="227">
        <v>0.95</v>
      </c>
      <c r="W29" s="211">
        <v>0.98450000000000004</v>
      </c>
      <c r="X29" s="183"/>
      <c r="Y29" s="78" t="s">
        <v>71</v>
      </c>
      <c r="Z29" s="350" t="s">
        <v>72</v>
      </c>
      <c r="AA29" s="338" t="s">
        <v>33</v>
      </c>
    </row>
    <row r="30" spans="2:27" ht="15.6" customHeight="1" x14ac:dyDescent="0.3">
      <c r="B30" s="388"/>
      <c r="C30" s="392"/>
      <c r="D30" s="393"/>
      <c r="E30" s="393"/>
      <c r="F30" s="439"/>
      <c r="G30" s="440"/>
      <c r="H30" s="312"/>
      <c r="I30" s="83"/>
      <c r="J30" s="414"/>
      <c r="K30" s="84"/>
      <c r="L30" s="414"/>
      <c r="M30" s="420"/>
      <c r="N30" s="320"/>
      <c r="O30" s="312"/>
      <c r="P30" s="312"/>
      <c r="Q30" s="285"/>
      <c r="R30" s="312"/>
      <c r="S30" s="144"/>
      <c r="T30" s="261"/>
      <c r="U30" s="144"/>
      <c r="V30" s="229"/>
      <c r="W30" s="212"/>
      <c r="X30" s="184"/>
      <c r="Y30" s="78" t="s">
        <v>73</v>
      </c>
      <c r="Z30" s="350"/>
      <c r="AA30" s="339"/>
    </row>
    <row r="31" spans="2:27" ht="15" customHeight="1" x14ac:dyDescent="0.3">
      <c r="B31" s="388"/>
      <c r="C31" s="392"/>
      <c r="D31" s="518" t="s">
        <v>74</v>
      </c>
      <c r="E31" s="518" t="s">
        <v>75</v>
      </c>
      <c r="F31" s="410">
        <v>0.05</v>
      </c>
      <c r="G31" s="311" t="s">
        <v>76</v>
      </c>
      <c r="H31" s="311" t="s">
        <v>76</v>
      </c>
      <c r="I31" s="79"/>
      <c r="J31" s="311" t="s">
        <v>76</v>
      </c>
      <c r="K31" s="79"/>
      <c r="L31" s="311" t="s">
        <v>76</v>
      </c>
      <c r="M31" s="419" t="s">
        <v>76</v>
      </c>
      <c r="N31" s="311" t="s">
        <v>76</v>
      </c>
      <c r="O31" s="311" t="s">
        <v>76</v>
      </c>
      <c r="P31" s="311" t="s">
        <v>76</v>
      </c>
      <c r="Q31" s="284" t="s">
        <v>76</v>
      </c>
      <c r="R31" s="311" t="s">
        <v>76</v>
      </c>
      <c r="S31" s="260" t="s">
        <v>76</v>
      </c>
      <c r="T31" s="260" t="s">
        <v>76</v>
      </c>
      <c r="U31" s="143"/>
      <c r="V31" s="227" t="s">
        <v>76</v>
      </c>
      <c r="W31" s="211" t="s">
        <v>76</v>
      </c>
      <c r="X31" s="183"/>
      <c r="Y31" s="78" t="s">
        <v>77</v>
      </c>
      <c r="Z31" s="415" t="s">
        <v>78</v>
      </c>
      <c r="AA31" s="338" t="s">
        <v>79</v>
      </c>
    </row>
    <row r="32" spans="2:27" x14ac:dyDescent="0.3">
      <c r="B32" s="388"/>
      <c r="C32" s="392"/>
      <c r="D32" s="519"/>
      <c r="E32" s="520"/>
      <c r="F32" s="411"/>
      <c r="G32" s="312"/>
      <c r="H32" s="312"/>
      <c r="I32" s="83"/>
      <c r="J32" s="312"/>
      <c r="K32" s="83"/>
      <c r="L32" s="312"/>
      <c r="M32" s="420"/>
      <c r="N32" s="312"/>
      <c r="O32" s="312"/>
      <c r="P32" s="312"/>
      <c r="Q32" s="285"/>
      <c r="R32" s="312"/>
      <c r="S32" s="268"/>
      <c r="T32" s="261"/>
      <c r="U32" s="144"/>
      <c r="V32" s="229"/>
      <c r="W32" s="212"/>
      <c r="X32" s="184"/>
      <c r="Y32" s="78" t="s">
        <v>80</v>
      </c>
      <c r="Z32" s="416"/>
      <c r="AA32" s="346"/>
    </row>
    <row r="33" spans="2:32" x14ac:dyDescent="0.3">
      <c r="B33" s="388"/>
      <c r="C33" s="392"/>
      <c r="D33" s="519"/>
      <c r="E33" s="518" t="s">
        <v>81</v>
      </c>
      <c r="F33" s="410">
        <v>0.05</v>
      </c>
      <c r="G33" s="311" t="s">
        <v>82</v>
      </c>
      <c r="H33" s="311" t="s">
        <v>82</v>
      </c>
      <c r="I33" s="347" t="s">
        <v>83</v>
      </c>
      <c r="J33" s="311" t="s">
        <v>82</v>
      </c>
      <c r="K33" s="79"/>
      <c r="L33" s="311" t="s">
        <v>82</v>
      </c>
      <c r="M33" s="419" t="s">
        <v>82</v>
      </c>
      <c r="N33" s="311" t="s">
        <v>82</v>
      </c>
      <c r="O33" s="311" t="s">
        <v>82</v>
      </c>
      <c r="P33" s="311" t="s">
        <v>82</v>
      </c>
      <c r="Q33" s="284" t="s">
        <v>82</v>
      </c>
      <c r="R33" s="311" t="s">
        <v>82</v>
      </c>
      <c r="S33" s="260" t="s">
        <v>82</v>
      </c>
      <c r="T33" s="260" t="s">
        <v>82</v>
      </c>
      <c r="U33" s="143"/>
      <c r="V33" s="211" t="s">
        <v>82</v>
      </c>
      <c r="W33" s="211" t="s">
        <v>82</v>
      </c>
      <c r="X33" s="183"/>
      <c r="Y33" s="78" t="s">
        <v>84</v>
      </c>
      <c r="Z33" s="416"/>
      <c r="AA33" s="346"/>
    </row>
    <row r="34" spans="2:32" x14ac:dyDescent="0.3">
      <c r="B34" s="388"/>
      <c r="C34" s="392"/>
      <c r="D34" s="519"/>
      <c r="E34" s="520"/>
      <c r="F34" s="411"/>
      <c r="G34" s="312"/>
      <c r="H34" s="312"/>
      <c r="I34" s="352"/>
      <c r="J34" s="312"/>
      <c r="K34" s="83"/>
      <c r="L34" s="312"/>
      <c r="M34" s="420"/>
      <c r="N34" s="312"/>
      <c r="O34" s="312"/>
      <c r="P34" s="312"/>
      <c r="Q34" s="285"/>
      <c r="R34" s="312"/>
      <c r="S34" s="261"/>
      <c r="T34" s="261"/>
      <c r="U34" s="144"/>
      <c r="V34" s="212"/>
      <c r="W34" s="212"/>
      <c r="X34" s="184"/>
      <c r="Y34" s="78" t="s">
        <v>85</v>
      </c>
      <c r="Z34" s="416"/>
      <c r="AA34" s="346"/>
    </row>
    <row r="35" spans="2:32" ht="28.8" x14ac:dyDescent="0.3">
      <c r="B35" s="388"/>
      <c r="C35" s="392"/>
      <c r="D35" s="520"/>
      <c r="E35" s="77" t="s">
        <v>86</v>
      </c>
      <c r="F35" s="85">
        <v>0.05</v>
      </c>
      <c r="G35" s="81" t="s">
        <v>87</v>
      </c>
      <c r="H35" s="86">
        <v>0</v>
      </c>
      <c r="I35" s="81" t="s">
        <v>88</v>
      </c>
      <c r="J35" s="81" t="s">
        <v>89</v>
      </c>
      <c r="K35" s="81"/>
      <c r="L35" s="86">
        <v>0</v>
      </c>
      <c r="M35" s="100" t="s">
        <v>89</v>
      </c>
      <c r="N35" s="99">
        <v>0</v>
      </c>
      <c r="O35" s="99">
        <v>1</v>
      </c>
      <c r="P35" s="99">
        <v>1</v>
      </c>
      <c r="Q35" s="117" t="s">
        <v>251</v>
      </c>
      <c r="R35" s="99">
        <v>1</v>
      </c>
      <c r="S35" s="161" t="s">
        <v>277</v>
      </c>
      <c r="T35" s="145">
        <v>0</v>
      </c>
      <c r="U35" s="145"/>
      <c r="V35" s="199" t="s">
        <v>87</v>
      </c>
      <c r="W35" s="185" t="s">
        <v>299</v>
      </c>
      <c r="X35" s="185" t="s">
        <v>300</v>
      </c>
      <c r="Y35" s="87" t="s">
        <v>90</v>
      </c>
      <c r="Z35" s="416"/>
      <c r="AA35" s="339"/>
    </row>
    <row r="36" spans="2:32" ht="15" customHeight="1" x14ac:dyDescent="0.3">
      <c r="B36" s="388"/>
      <c r="C36" s="392"/>
      <c r="D36" s="521" t="s">
        <v>91</v>
      </c>
      <c r="E36" s="406" t="s">
        <v>92</v>
      </c>
      <c r="F36" s="311">
        <v>0.1</v>
      </c>
      <c r="G36" s="408" t="s">
        <v>93</v>
      </c>
      <c r="H36" s="311">
        <v>1</v>
      </c>
      <c r="I36" s="403" t="s">
        <v>94</v>
      </c>
      <c r="J36" s="403">
        <v>0.96</v>
      </c>
      <c r="K36" s="88"/>
      <c r="L36" s="403">
        <v>0.98</v>
      </c>
      <c r="M36" s="421">
        <v>0.98</v>
      </c>
      <c r="N36" s="424">
        <v>0.85</v>
      </c>
      <c r="O36" s="531">
        <v>1.05</v>
      </c>
      <c r="P36" s="403">
        <v>0.99</v>
      </c>
      <c r="Q36" s="534">
        <v>0.96</v>
      </c>
      <c r="R36" s="403">
        <v>0.98</v>
      </c>
      <c r="S36" s="262">
        <v>1</v>
      </c>
      <c r="T36" s="262">
        <v>0.98</v>
      </c>
      <c r="U36" s="146"/>
      <c r="V36" s="241">
        <v>1</v>
      </c>
      <c r="W36" s="221">
        <v>0.99</v>
      </c>
      <c r="X36" s="208" t="s">
        <v>301</v>
      </c>
      <c r="Y36" s="78" t="s">
        <v>95</v>
      </c>
      <c r="Z36" s="416"/>
      <c r="AA36" s="418" t="s">
        <v>33</v>
      </c>
    </row>
    <row r="37" spans="2:32" ht="15" customHeight="1" x14ac:dyDescent="0.3">
      <c r="B37" s="388"/>
      <c r="C37" s="392"/>
      <c r="D37" s="522"/>
      <c r="E37" s="406"/>
      <c r="F37" s="407"/>
      <c r="G37" s="408"/>
      <c r="H37" s="407"/>
      <c r="I37" s="404"/>
      <c r="J37" s="404"/>
      <c r="K37" s="89"/>
      <c r="L37" s="404"/>
      <c r="M37" s="422"/>
      <c r="N37" s="424"/>
      <c r="O37" s="532"/>
      <c r="P37" s="404"/>
      <c r="Q37" s="535"/>
      <c r="R37" s="404"/>
      <c r="S37" s="263"/>
      <c r="T37" s="263"/>
      <c r="U37" s="147"/>
      <c r="V37" s="242"/>
      <c r="W37" s="244"/>
      <c r="X37" s="209" t="s">
        <v>302</v>
      </c>
      <c r="Y37" s="78" t="s">
        <v>96</v>
      </c>
      <c r="Z37" s="416"/>
      <c r="AA37" s="418"/>
    </row>
    <row r="38" spans="2:32" x14ac:dyDescent="0.3">
      <c r="B38" s="388"/>
      <c r="C38" s="392"/>
      <c r="D38" s="522"/>
      <c r="E38" s="406"/>
      <c r="F38" s="352"/>
      <c r="G38" s="408"/>
      <c r="H38" s="312"/>
      <c r="I38" s="405"/>
      <c r="J38" s="405"/>
      <c r="K38" s="90"/>
      <c r="L38" s="405"/>
      <c r="M38" s="423"/>
      <c r="N38" s="424"/>
      <c r="O38" s="533"/>
      <c r="P38" s="405"/>
      <c r="Q38" s="536"/>
      <c r="R38" s="405"/>
      <c r="S38" s="294"/>
      <c r="T38" s="294"/>
      <c r="U38" s="148"/>
      <c r="V38" s="243"/>
      <c r="W38" s="245"/>
      <c r="X38" s="210" t="s">
        <v>304</v>
      </c>
      <c r="Y38" s="108" t="s">
        <v>202</v>
      </c>
      <c r="Z38" s="416"/>
      <c r="AA38" s="418"/>
    </row>
    <row r="39" spans="2:32" ht="15.6" x14ac:dyDescent="0.3">
      <c r="B39" s="388"/>
      <c r="C39" s="392"/>
      <c r="D39" s="439"/>
      <c r="E39" s="130" t="s">
        <v>97</v>
      </c>
      <c r="F39" s="85">
        <v>0.05</v>
      </c>
      <c r="G39" s="81" t="s">
        <v>82</v>
      </c>
      <c r="H39" s="81" t="s">
        <v>82</v>
      </c>
      <c r="I39" s="81" t="s">
        <v>98</v>
      </c>
      <c r="J39" s="81" t="s">
        <v>99</v>
      </c>
      <c r="K39" s="81"/>
      <c r="L39" s="81" t="s">
        <v>99</v>
      </c>
      <c r="M39" s="100" t="s">
        <v>99</v>
      </c>
      <c r="N39" s="81" t="s">
        <v>99</v>
      </c>
      <c r="O39" s="81" t="s">
        <v>99</v>
      </c>
      <c r="P39" s="81" t="s">
        <v>99</v>
      </c>
      <c r="Q39" s="112" t="s">
        <v>99</v>
      </c>
      <c r="R39" s="81" t="s">
        <v>99</v>
      </c>
      <c r="S39" s="149" t="s">
        <v>99</v>
      </c>
      <c r="T39" s="149" t="s">
        <v>99</v>
      </c>
      <c r="U39" s="149"/>
      <c r="V39" s="200" t="s">
        <v>291</v>
      </c>
      <c r="W39" s="200" t="s">
        <v>291</v>
      </c>
      <c r="X39" s="186"/>
      <c r="Y39" s="78" t="s">
        <v>100</v>
      </c>
      <c r="Z39" s="416"/>
      <c r="AA39" s="338" t="s">
        <v>33</v>
      </c>
    </row>
    <row r="40" spans="2:32" ht="15.6" x14ac:dyDescent="0.3">
      <c r="B40" s="388"/>
      <c r="C40" s="392"/>
      <c r="D40" s="393" t="s">
        <v>101</v>
      </c>
      <c r="E40" s="131" t="s">
        <v>102</v>
      </c>
      <c r="F40" s="81">
        <v>0.05</v>
      </c>
      <c r="G40" s="81" t="s">
        <v>103</v>
      </c>
      <c r="H40" s="81" t="s">
        <v>104</v>
      </c>
      <c r="I40" s="81"/>
      <c r="J40" s="81" t="s">
        <v>104</v>
      </c>
      <c r="K40" s="81"/>
      <c r="L40" s="81" t="s">
        <v>200</v>
      </c>
      <c r="M40" s="100" t="s">
        <v>104</v>
      </c>
      <c r="N40" s="81" t="s">
        <v>223</v>
      </c>
      <c r="O40" s="81" t="s">
        <v>231</v>
      </c>
      <c r="P40" s="81" t="s">
        <v>236</v>
      </c>
      <c r="Q40" s="112" t="s">
        <v>241</v>
      </c>
      <c r="R40" s="81" t="s">
        <v>245</v>
      </c>
      <c r="S40" s="149" t="s">
        <v>103</v>
      </c>
      <c r="T40" s="149" t="s">
        <v>103</v>
      </c>
      <c r="U40" s="149"/>
      <c r="V40" s="200" t="s">
        <v>292</v>
      </c>
      <c r="W40" s="200" t="s">
        <v>292</v>
      </c>
      <c r="X40" s="186"/>
      <c r="Y40" s="78" t="s">
        <v>105</v>
      </c>
      <c r="Z40" s="416"/>
      <c r="AA40" s="346"/>
    </row>
    <row r="41" spans="2:32" x14ac:dyDescent="0.3">
      <c r="B41" s="388"/>
      <c r="C41" s="392"/>
      <c r="D41" s="393"/>
      <c r="E41" s="409" t="s">
        <v>106</v>
      </c>
      <c r="F41" s="410">
        <v>0.05</v>
      </c>
      <c r="G41" s="408" t="s">
        <v>107</v>
      </c>
      <c r="H41" s="311" t="s">
        <v>108</v>
      </c>
      <c r="I41" s="79"/>
      <c r="J41" s="311" t="s">
        <v>109</v>
      </c>
      <c r="K41" s="79"/>
      <c r="L41" s="311" t="s">
        <v>201</v>
      </c>
      <c r="M41" s="419" t="s">
        <v>109</v>
      </c>
      <c r="N41" s="311" t="s">
        <v>224</v>
      </c>
      <c r="O41" s="311" t="s">
        <v>229</v>
      </c>
      <c r="P41" s="311" t="s">
        <v>237</v>
      </c>
      <c r="Q41" s="284" t="s">
        <v>224</v>
      </c>
      <c r="R41" s="425" t="s">
        <v>246</v>
      </c>
      <c r="S41" s="260" t="s">
        <v>107</v>
      </c>
      <c r="T41" s="412" t="s">
        <v>254</v>
      </c>
      <c r="U41" s="260" t="s">
        <v>278</v>
      </c>
      <c r="V41" s="227" t="s">
        <v>293</v>
      </c>
      <c r="W41" s="227" t="s">
        <v>293</v>
      </c>
      <c r="X41" s="183"/>
      <c r="Y41" s="69" t="s">
        <v>110</v>
      </c>
      <c r="Z41" s="416"/>
      <c r="AA41" s="346"/>
      <c r="AF41" s="15"/>
    </row>
    <row r="42" spans="2:32" x14ac:dyDescent="0.3">
      <c r="B42" s="388"/>
      <c r="C42" s="401"/>
      <c r="D42" s="393"/>
      <c r="E42" s="409"/>
      <c r="F42" s="411"/>
      <c r="G42" s="408"/>
      <c r="H42" s="312"/>
      <c r="I42" s="83"/>
      <c r="J42" s="312"/>
      <c r="K42" s="83"/>
      <c r="L42" s="312"/>
      <c r="M42" s="420"/>
      <c r="N42" s="312"/>
      <c r="O42" s="312"/>
      <c r="P42" s="312"/>
      <c r="Q42" s="285"/>
      <c r="R42" s="426"/>
      <c r="S42" s="261"/>
      <c r="T42" s="412"/>
      <c r="U42" s="261"/>
      <c r="V42" s="229"/>
      <c r="W42" s="229"/>
      <c r="X42" s="184"/>
      <c r="Y42" s="69" t="s">
        <v>40</v>
      </c>
      <c r="Z42" s="417"/>
      <c r="AA42" s="339"/>
    </row>
    <row r="43" spans="2:32" ht="25.95" customHeight="1" x14ac:dyDescent="0.3">
      <c r="B43" s="388"/>
      <c r="C43" s="391" t="s">
        <v>111</v>
      </c>
      <c r="D43" s="393" t="s">
        <v>112</v>
      </c>
      <c r="E43" s="69" t="s">
        <v>113</v>
      </c>
      <c r="F43" s="71" t="s">
        <v>23</v>
      </c>
      <c r="G43" s="68">
        <v>1.2E-2</v>
      </c>
      <c r="H43" s="91">
        <v>1.55E-2</v>
      </c>
      <c r="I43" s="92" t="s">
        <v>114</v>
      </c>
      <c r="J43" s="91">
        <v>1.6469999999999999E-2</v>
      </c>
      <c r="K43" s="91"/>
      <c r="L43" s="93">
        <v>1.7680872158079296E-2</v>
      </c>
      <c r="M43" s="101">
        <f>(H43+J43+L43)/3</f>
        <v>1.6550290719359765E-2</v>
      </c>
      <c r="N43" s="93">
        <v>1.975E-2</v>
      </c>
      <c r="O43" s="93">
        <v>1.8342320500761972E-2</v>
      </c>
      <c r="P43" s="93">
        <v>1.9E-2</v>
      </c>
      <c r="Q43" s="113">
        <v>1.9E-2</v>
      </c>
      <c r="R43" s="119">
        <v>2.0765339372553194E-2</v>
      </c>
      <c r="S43" s="172"/>
      <c r="T43" s="151">
        <v>2.2179999999999998E-2</v>
      </c>
      <c r="U43" s="151"/>
      <c r="V43" s="187">
        <v>1.2E-2</v>
      </c>
      <c r="W43" s="187">
        <v>1.5440000000000001E-2</v>
      </c>
      <c r="X43" s="187"/>
      <c r="Y43" s="69" t="s">
        <v>115</v>
      </c>
      <c r="Z43" s="94" t="s">
        <v>27</v>
      </c>
      <c r="AA43" s="338" t="s">
        <v>33</v>
      </c>
    </row>
    <row r="44" spans="2:32" ht="19.2" customHeight="1" x14ac:dyDescent="0.3">
      <c r="B44" s="388"/>
      <c r="C44" s="392"/>
      <c r="D44" s="393"/>
      <c r="E44" s="77" t="s">
        <v>116</v>
      </c>
      <c r="F44" s="71" t="s">
        <v>23</v>
      </c>
      <c r="G44" s="68">
        <v>3.3E-3</v>
      </c>
      <c r="H44" s="68">
        <v>2.8700000000000002E-3</v>
      </c>
      <c r="I44" s="68" t="s">
        <v>117</v>
      </c>
      <c r="J44" s="68">
        <v>1.34E-3</v>
      </c>
      <c r="K44" s="68"/>
      <c r="L44" s="95">
        <v>3.3209205547070826E-3</v>
      </c>
      <c r="M44" s="101">
        <f t="shared" ref="M44:M45" si="0">(H44+J44+L44)/3</f>
        <v>2.5103068515690274E-3</v>
      </c>
      <c r="N44" s="93">
        <v>3.29E-3</v>
      </c>
      <c r="O44" s="93">
        <v>3.1258355315357022E-3</v>
      </c>
      <c r="P44" s="93">
        <v>3.3E-3</v>
      </c>
      <c r="Q44" s="113">
        <v>3.2399999999999998E-3</v>
      </c>
      <c r="R44" s="119">
        <v>3.8424031880011878E-3</v>
      </c>
      <c r="S44" s="150"/>
      <c r="T44" s="150">
        <v>3.8700000000000002E-3</v>
      </c>
      <c r="U44" s="150"/>
      <c r="V44" s="187">
        <v>3.3E-3</v>
      </c>
      <c r="W44" s="188">
        <v>2.7499999999999998E-3</v>
      </c>
      <c r="X44" s="188"/>
      <c r="Y44" s="69" t="s">
        <v>118</v>
      </c>
      <c r="Z44" s="350" t="s">
        <v>119</v>
      </c>
      <c r="AA44" s="346"/>
    </row>
    <row r="45" spans="2:32" ht="27.6" customHeight="1" x14ac:dyDescent="0.3">
      <c r="B45" s="388"/>
      <c r="C45" s="392"/>
      <c r="D45" s="393"/>
      <c r="E45" s="77" t="s">
        <v>120</v>
      </c>
      <c r="F45" s="71" t="s">
        <v>23</v>
      </c>
      <c r="G45" s="68">
        <v>5.0000000000000002E-5</v>
      </c>
      <c r="H45" s="68">
        <v>1.8000000000000001E-4</v>
      </c>
      <c r="I45" s="68" t="s">
        <v>121</v>
      </c>
      <c r="J45" s="96">
        <v>1E-4</v>
      </c>
      <c r="K45" s="96"/>
      <c r="L45" s="96">
        <v>1.4712911687554648E-4</v>
      </c>
      <c r="M45" s="101">
        <f t="shared" si="0"/>
        <v>1.4237637229184885E-4</v>
      </c>
      <c r="N45" s="93">
        <v>1.4999999999999999E-4</v>
      </c>
      <c r="O45" s="93">
        <v>6.9204953130424721E-5</v>
      </c>
      <c r="P45" s="93">
        <v>6.0000000000000002E-5</v>
      </c>
      <c r="Q45" s="113">
        <v>9.0000000000000006E-5</v>
      </c>
      <c r="R45" s="119">
        <v>1.2E-4</v>
      </c>
      <c r="S45" s="150"/>
      <c r="T45" s="150">
        <v>1E-4</v>
      </c>
      <c r="U45" s="150"/>
      <c r="V45" s="187">
        <v>5.0000000000000002E-5</v>
      </c>
      <c r="W45" s="188">
        <v>6.9999999999999994E-5</v>
      </c>
      <c r="X45" s="188"/>
      <c r="Y45" s="69" t="s">
        <v>122</v>
      </c>
      <c r="Z45" s="350"/>
      <c r="AA45" s="346"/>
    </row>
    <row r="46" spans="2:32" ht="18.600000000000001" customHeight="1" x14ac:dyDescent="0.3">
      <c r="B46" s="388"/>
      <c r="C46" s="381" t="s">
        <v>123</v>
      </c>
      <c r="D46" s="383" t="s">
        <v>124</v>
      </c>
      <c r="E46" s="385" t="s">
        <v>125</v>
      </c>
      <c r="F46" s="311">
        <v>0.1</v>
      </c>
      <c r="G46" s="347" t="s">
        <v>126</v>
      </c>
      <c r="H46" s="347" t="s">
        <v>127</v>
      </c>
      <c r="I46" s="347"/>
      <c r="J46" s="347" t="s">
        <v>128</v>
      </c>
      <c r="K46" s="80"/>
      <c r="L46" s="347" t="s">
        <v>216</v>
      </c>
      <c r="M46" s="523">
        <f>(49.176+47.492+49.484)/3</f>
        <v>48.717333333333336</v>
      </c>
      <c r="N46" s="323" t="s">
        <v>222</v>
      </c>
      <c r="O46" s="323" t="s">
        <v>228</v>
      </c>
      <c r="P46" s="323" t="s">
        <v>242</v>
      </c>
      <c r="Q46" s="286" t="s">
        <v>243</v>
      </c>
      <c r="R46" s="323" t="s">
        <v>256</v>
      </c>
      <c r="S46" s="152"/>
      <c r="T46" s="256" t="s">
        <v>255</v>
      </c>
      <c r="U46" s="153"/>
      <c r="V46" s="231" t="s">
        <v>126</v>
      </c>
      <c r="W46" s="234" t="s">
        <v>287</v>
      </c>
      <c r="X46" s="234" t="s">
        <v>288</v>
      </c>
      <c r="Y46" s="69" t="s">
        <v>129</v>
      </c>
      <c r="Z46" s="350" t="s">
        <v>130</v>
      </c>
      <c r="AA46" s="338" t="s">
        <v>33</v>
      </c>
    </row>
    <row r="47" spans="2:32" ht="15" customHeight="1" x14ac:dyDescent="0.3">
      <c r="B47" s="388"/>
      <c r="C47" s="381"/>
      <c r="D47" s="383"/>
      <c r="E47" s="385"/>
      <c r="F47" s="348"/>
      <c r="G47" s="348"/>
      <c r="H47" s="348"/>
      <c r="I47" s="348"/>
      <c r="J47" s="348"/>
      <c r="K47" s="70"/>
      <c r="L47" s="348"/>
      <c r="M47" s="524"/>
      <c r="N47" s="324"/>
      <c r="O47" s="324"/>
      <c r="P47" s="324"/>
      <c r="Q47" s="287"/>
      <c r="R47" s="324"/>
      <c r="S47" s="154"/>
      <c r="T47" s="257"/>
      <c r="U47" s="155"/>
      <c r="V47" s="232"/>
      <c r="W47" s="235"/>
      <c r="X47" s="235"/>
      <c r="Y47" s="69" t="s">
        <v>131</v>
      </c>
      <c r="Z47" s="350"/>
      <c r="AA47" s="346"/>
    </row>
    <row r="48" spans="2:32" ht="16.95" customHeight="1" thickBot="1" x14ac:dyDescent="0.35">
      <c r="B48" s="389"/>
      <c r="C48" s="382"/>
      <c r="D48" s="384"/>
      <c r="E48" s="386"/>
      <c r="F48" s="349"/>
      <c r="G48" s="349"/>
      <c r="H48" s="349"/>
      <c r="I48" s="349"/>
      <c r="J48" s="349"/>
      <c r="K48" s="97"/>
      <c r="L48" s="349"/>
      <c r="M48" s="525"/>
      <c r="N48" s="325"/>
      <c r="O48" s="325"/>
      <c r="P48" s="325"/>
      <c r="Q48" s="288"/>
      <c r="R48" s="325"/>
      <c r="S48" s="156"/>
      <c r="T48" s="258"/>
      <c r="U48" s="157"/>
      <c r="V48" s="233"/>
      <c r="W48" s="236"/>
      <c r="X48" s="236"/>
      <c r="Y48" s="98" t="s">
        <v>132</v>
      </c>
      <c r="Z48" s="351"/>
      <c r="AA48" s="339"/>
    </row>
    <row r="49" spans="2:27" ht="25.2" customHeight="1" x14ac:dyDescent="0.3">
      <c r="B49" s="342" t="s">
        <v>133</v>
      </c>
      <c r="C49" s="370" t="s">
        <v>134</v>
      </c>
      <c r="D49" s="372" t="s">
        <v>135</v>
      </c>
      <c r="E49" s="64" t="s">
        <v>136</v>
      </c>
      <c r="F49" s="52">
        <v>0.05</v>
      </c>
      <c r="G49" s="35" t="s">
        <v>137</v>
      </c>
      <c r="H49" s="56"/>
      <c r="I49" s="35"/>
      <c r="J49" s="56"/>
      <c r="K49" s="56"/>
      <c r="L49" s="56"/>
      <c r="M49" s="102"/>
      <c r="N49" s="56"/>
      <c r="O49" s="56">
        <v>1</v>
      </c>
      <c r="P49" s="56">
        <v>0</v>
      </c>
      <c r="Q49" s="114">
        <v>1</v>
      </c>
      <c r="R49" s="56">
        <v>0</v>
      </c>
      <c r="S49" s="158"/>
      <c r="T49" s="158"/>
      <c r="U49" s="158"/>
      <c r="V49" s="201" t="s">
        <v>294</v>
      </c>
      <c r="W49" s="189">
        <v>2</v>
      </c>
      <c r="X49" s="189"/>
      <c r="Y49" s="63" t="s">
        <v>138</v>
      </c>
      <c r="Z49" s="65" t="s">
        <v>27</v>
      </c>
      <c r="AA49" s="338" t="s">
        <v>37</v>
      </c>
    </row>
    <row r="50" spans="2:27" ht="32.4" customHeight="1" x14ac:dyDescent="0.3">
      <c r="B50" s="369"/>
      <c r="C50" s="371"/>
      <c r="D50" s="373"/>
      <c r="E50" s="24" t="s">
        <v>139</v>
      </c>
      <c r="F50" s="26">
        <v>0.05</v>
      </c>
      <c r="G50" s="27">
        <v>0.75</v>
      </c>
      <c r="H50" s="27">
        <v>1</v>
      </c>
      <c r="I50" s="27" t="s">
        <v>140</v>
      </c>
      <c r="J50" s="27">
        <v>1</v>
      </c>
      <c r="K50" s="27"/>
      <c r="L50" s="27">
        <v>1</v>
      </c>
      <c r="M50" s="103">
        <v>1</v>
      </c>
      <c r="N50" s="27">
        <v>1</v>
      </c>
      <c r="O50" s="27">
        <v>1</v>
      </c>
      <c r="P50" s="27">
        <v>1</v>
      </c>
      <c r="Q50" s="118">
        <v>1</v>
      </c>
      <c r="R50" s="27">
        <v>1</v>
      </c>
      <c r="S50" s="159"/>
      <c r="T50" s="159">
        <v>1</v>
      </c>
      <c r="U50" s="159"/>
      <c r="V50" s="202">
        <v>0.75</v>
      </c>
      <c r="W50" s="190">
        <v>0.75</v>
      </c>
      <c r="X50" s="190"/>
      <c r="Y50" s="25" t="s">
        <v>141</v>
      </c>
      <c r="Z50" s="29" t="s">
        <v>27</v>
      </c>
      <c r="AA50" s="339"/>
    </row>
    <row r="51" spans="2:27" ht="27" customHeight="1" x14ac:dyDescent="0.3">
      <c r="B51" s="369"/>
      <c r="C51" s="371"/>
      <c r="D51" s="373" t="s">
        <v>142</v>
      </c>
      <c r="E51" s="373" t="s">
        <v>143</v>
      </c>
      <c r="F51" s="341" t="s">
        <v>23</v>
      </c>
      <c r="G51" s="361" t="s">
        <v>144</v>
      </c>
      <c r="H51" s="374">
        <v>1</v>
      </c>
      <c r="I51" s="374" t="s">
        <v>145</v>
      </c>
      <c r="J51" s="374">
        <v>0</v>
      </c>
      <c r="K51" s="30"/>
      <c r="L51" s="374">
        <v>0</v>
      </c>
      <c r="M51" s="375">
        <v>1</v>
      </c>
      <c r="N51" s="374">
        <v>0</v>
      </c>
      <c r="O51" s="321">
        <v>5</v>
      </c>
      <c r="P51" s="321">
        <v>0</v>
      </c>
      <c r="Q51" s="331">
        <v>5</v>
      </c>
      <c r="R51" s="321">
        <v>0</v>
      </c>
      <c r="S51" s="160"/>
      <c r="T51" s="272">
        <v>0</v>
      </c>
      <c r="U51" s="160"/>
      <c r="V51" s="213" t="s">
        <v>295</v>
      </c>
      <c r="W51" s="215">
        <v>0</v>
      </c>
      <c r="X51" s="191"/>
      <c r="Y51" s="31" t="s">
        <v>146</v>
      </c>
      <c r="Z51" s="29" t="s">
        <v>27</v>
      </c>
      <c r="AA51" s="338" t="s">
        <v>33</v>
      </c>
    </row>
    <row r="52" spans="2:27" ht="18" customHeight="1" x14ac:dyDescent="0.3">
      <c r="B52" s="369"/>
      <c r="C52" s="371"/>
      <c r="D52" s="373"/>
      <c r="E52" s="373"/>
      <c r="F52" s="342"/>
      <c r="G52" s="361"/>
      <c r="H52" s="327"/>
      <c r="I52" s="327"/>
      <c r="J52" s="327"/>
      <c r="K52" s="32"/>
      <c r="L52" s="327"/>
      <c r="M52" s="376"/>
      <c r="N52" s="327"/>
      <c r="O52" s="322"/>
      <c r="P52" s="322"/>
      <c r="Q52" s="332"/>
      <c r="R52" s="322"/>
      <c r="S52" s="158"/>
      <c r="T52" s="273"/>
      <c r="U52" s="158"/>
      <c r="V52" s="214"/>
      <c r="W52" s="216"/>
      <c r="X52" s="189"/>
      <c r="Y52" s="25" t="s">
        <v>147</v>
      </c>
      <c r="Z52" s="29" t="s">
        <v>27</v>
      </c>
      <c r="AA52" s="339"/>
    </row>
    <row r="53" spans="2:27" ht="27" customHeight="1" x14ac:dyDescent="0.3">
      <c r="B53" s="369"/>
      <c r="C53" s="371"/>
      <c r="D53" s="340" t="s">
        <v>148</v>
      </c>
      <c r="E53" s="340" t="s">
        <v>149</v>
      </c>
      <c r="F53" s="341" t="s">
        <v>23</v>
      </c>
      <c r="G53" s="361" t="s">
        <v>150</v>
      </c>
      <c r="H53" s="326">
        <v>1</v>
      </c>
      <c r="I53" s="326" t="s">
        <v>151</v>
      </c>
      <c r="J53" s="326">
        <v>1</v>
      </c>
      <c r="K53" s="326">
        <v>1</v>
      </c>
      <c r="L53" s="326">
        <v>1</v>
      </c>
      <c r="M53" s="379">
        <v>1</v>
      </c>
      <c r="N53" s="343">
        <v>1</v>
      </c>
      <c r="O53" s="343">
        <v>1</v>
      </c>
      <c r="P53" s="343">
        <v>1</v>
      </c>
      <c r="Q53" s="333">
        <v>1</v>
      </c>
      <c r="R53" s="343">
        <v>1</v>
      </c>
      <c r="S53" s="143"/>
      <c r="T53" s="260">
        <v>1</v>
      </c>
      <c r="U53" s="143"/>
      <c r="V53" s="217" t="s">
        <v>150</v>
      </c>
      <c r="W53" s="211">
        <v>1</v>
      </c>
      <c r="X53" s="183"/>
      <c r="Y53" s="25" t="s">
        <v>152</v>
      </c>
      <c r="Z53" s="28" t="s">
        <v>153</v>
      </c>
      <c r="AA53" s="338" t="s">
        <v>154</v>
      </c>
    </row>
    <row r="54" spans="2:27" ht="27" customHeight="1" x14ac:dyDescent="0.3">
      <c r="B54" s="369"/>
      <c r="C54" s="371"/>
      <c r="D54" s="340"/>
      <c r="E54" s="340"/>
      <c r="F54" s="342"/>
      <c r="G54" s="361"/>
      <c r="H54" s="327"/>
      <c r="I54" s="360"/>
      <c r="J54" s="327"/>
      <c r="K54" s="327"/>
      <c r="L54" s="327"/>
      <c r="M54" s="380"/>
      <c r="N54" s="344"/>
      <c r="O54" s="344"/>
      <c r="P54" s="344"/>
      <c r="Q54" s="334"/>
      <c r="R54" s="344"/>
      <c r="S54" s="144"/>
      <c r="T54" s="261"/>
      <c r="U54" s="144"/>
      <c r="V54" s="217"/>
      <c r="W54" s="212"/>
      <c r="X54" s="184"/>
      <c r="Y54" s="25" t="s">
        <v>155</v>
      </c>
      <c r="Z54" s="28" t="s">
        <v>153</v>
      </c>
      <c r="AA54" s="339"/>
    </row>
    <row r="55" spans="2:27" ht="27" customHeight="1" x14ac:dyDescent="0.3">
      <c r="B55" s="369"/>
      <c r="C55" s="371"/>
      <c r="D55" s="340"/>
      <c r="E55" s="340" t="s">
        <v>156</v>
      </c>
      <c r="F55" s="341" t="s">
        <v>23</v>
      </c>
      <c r="G55" s="36" t="s">
        <v>157</v>
      </c>
      <c r="H55" s="36" t="s">
        <v>196</v>
      </c>
      <c r="I55" s="36" t="s">
        <v>158</v>
      </c>
      <c r="J55" s="36" t="s">
        <v>197</v>
      </c>
      <c r="K55" s="36"/>
      <c r="L55" s="36" t="s">
        <v>197</v>
      </c>
      <c r="M55" s="104" t="s">
        <v>214</v>
      </c>
      <c r="N55" s="36" t="s">
        <v>197</v>
      </c>
      <c r="O55" s="36" t="s">
        <v>197</v>
      </c>
      <c r="P55" s="36" t="s">
        <v>197</v>
      </c>
      <c r="Q55" s="115" t="s">
        <v>197</v>
      </c>
      <c r="R55" s="36" t="s">
        <v>197</v>
      </c>
      <c r="S55" s="161"/>
      <c r="T55" s="161" t="s">
        <v>197</v>
      </c>
      <c r="U55" s="161"/>
      <c r="V55" s="192" t="s">
        <v>157</v>
      </c>
      <c r="W55" s="192" t="s">
        <v>303</v>
      </c>
      <c r="X55" s="192"/>
      <c r="Y55" s="24" t="s">
        <v>159</v>
      </c>
      <c r="Z55" s="28" t="s">
        <v>153</v>
      </c>
      <c r="AA55" s="338" t="s">
        <v>154</v>
      </c>
    </row>
    <row r="56" spans="2:27" ht="27" customHeight="1" x14ac:dyDescent="0.3">
      <c r="B56" s="369"/>
      <c r="C56" s="371"/>
      <c r="D56" s="340"/>
      <c r="E56" s="340"/>
      <c r="F56" s="342"/>
      <c r="G56" s="36" t="s">
        <v>160</v>
      </c>
      <c r="H56" s="36"/>
      <c r="I56" s="36"/>
      <c r="J56" s="36"/>
      <c r="K56" s="36"/>
      <c r="L56" s="36"/>
      <c r="M56" s="104"/>
      <c r="N56" s="36"/>
      <c r="O56" s="36"/>
      <c r="P56" s="36"/>
      <c r="Q56" s="115"/>
      <c r="R56" s="36"/>
      <c r="S56" s="161"/>
      <c r="T56" s="161"/>
      <c r="U56" s="161"/>
      <c r="V56" s="203"/>
      <c r="W56" s="192"/>
      <c r="X56" s="192"/>
      <c r="Y56" s="24" t="s">
        <v>161</v>
      </c>
      <c r="Z56" s="28" t="s">
        <v>153</v>
      </c>
      <c r="AA56" s="339"/>
    </row>
    <row r="57" spans="2:27" ht="27" customHeight="1" x14ac:dyDescent="0.3">
      <c r="B57" s="369"/>
      <c r="C57" s="371"/>
      <c r="D57" s="33" t="s">
        <v>162</v>
      </c>
      <c r="E57" s="33" t="s">
        <v>163</v>
      </c>
      <c r="F57" s="37" t="s">
        <v>23</v>
      </c>
      <c r="G57" s="36" t="s">
        <v>24</v>
      </c>
      <c r="H57" s="26">
        <v>1</v>
      </c>
      <c r="I57" s="36" t="s">
        <v>164</v>
      </c>
      <c r="J57" s="26">
        <v>1</v>
      </c>
      <c r="K57" s="26">
        <v>1</v>
      </c>
      <c r="L57" s="26">
        <v>1</v>
      </c>
      <c r="M57" s="103">
        <v>1</v>
      </c>
      <c r="N57" s="107">
        <v>1</v>
      </c>
      <c r="O57" s="107">
        <v>1</v>
      </c>
      <c r="P57" s="107">
        <v>1</v>
      </c>
      <c r="Q57" s="103">
        <v>1</v>
      </c>
      <c r="R57" s="120">
        <v>1</v>
      </c>
      <c r="S57" s="162"/>
      <c r="T57" s="162">
        <v>1</v>
      </c>
      <c r="U57" s="162"/>
      <c r="V57" s="192" t="s">
        <v>24</v>
      </c>
      <c r="W57" s="193">
        <v>1</v>
      </c>
      <c r="X57" s="193"/>
      <c r="Y57" s="24" t="s">
        <v>165</v>
      </c>
      <c r="Z57" s="29"/>
      <c r="AA57" s="39" t="s">
        <v>166</v>
      </c>
    </row>
    <row r="58" spans="2:27" ht="19.95" customHeight="1" x14ac:dyDescent="0.3">
      <c r="B58" s="369"/>
      <c r="C58" s="371" t="s">
        <v>167</v>
      </c>
      <c r="D58" s="377" t="s">
        <v>168</v>
      </c>
      <c r="E58" s="24" t="s">
        <v>169</v>
      </c>
      <c r="F58" s="37" t="s">
        <v>23</v>
      </c>
      <c r="G58" s="38">
        <v>0</v>
      </c>
      <c r="H58" s="38">
        <v>0</v>
      </c>
      <c r="I58" s="38"/>
      <c r="J58" s="38">
        <v>0</v>
      </c>
      <c r="K58" s="38"/>
      <c r="L58" s="38">
        <v>0</v>
      </c>
      <c r="M58" s="105">
        <v>0</v>
      </c>
      <c r="N58" s="38">
        <v>0</v>
      </c>
      <c r="O58" s="38">
        <v>4</v>
      </c>
      <c r="P58" s="38">
        <v>0</v>
      </c>
      <c r="Q58" s="116">
        <v>1.3</v>
      </c>
      <c r="R58" s="38">
        <v>0</v>
      </c>
      <c r="S58" s="145"/>
      <c r="T58" s="145">
        <v>0</v>
      </c>
      <c r="U58" s="145"/>
      <c r="V58" s="185">
        <v>0</v>
      </c>
      <c r="W58" s="185">
        <v>6</v>
      </c>
      <c r="X58" s="542"/>
      <c r="Y58" s="24" t="s">
        <v>170</v>
      </c>
      <c r="Z58" s="29"/>
      <c r="AA58" s="39" t="s">
        <v>166</v>
      </c>
    </row>
    <row r="59" spans="2:27" ht="17.399999999999999" customHeight="1" x14ac:dyDescent="0.3">
      <c r="B59" s="369"/>
      <c r="C59" s="371"/>
      <c r="D59" s="377"/>
      <c r="E59" s="24" t="s">
        <v>171</v>
      </c>
      <c r="F59" s="37" t="s">
        <v>23</v>
      </c>
      <c r="G59" s="38" t="s">
        <v>172</v>
      </c>
      <c r="H59" s="38">
        <v>0</v>
      </c>
      <c r="I59" s="38"/>
      <c r="J59" s="38">
        <v>0</v>
      </c>
      <c r="K59" s="38"/>
      <c r="L59" s="38">
        <v>0</v>
      </c>
      <c r="M59" s="105">
        <v>0</v>
      </c>
      <c r="N59" s="38">
        <v>0</v>
      </c>
      <c r="O59" s="38" t="s">
        <v>232</v>
      </c>
      <c r="P59" s="38">
        <v>0</v>
      </c>
      <c r="Q59" s="116" t="s">
        <v>232</v>
      </c>
      <c r="R59" s="38">
        <v>0</v>
      </c>
      <c r="S59" s="145"/>
      <c r="T59" s="145">
        <v>0</v>
      </c>
      <c r="U59" s="145"/>
      <c r="V59" s="185" t="s">
        <v>172</v>
      </c>
      <c r="W59" s="185"/>
      <c r="X59" s="185" t="s">
        <v>305</v>
      </c>
      <c r="Y59" s="31" t="s">
        <v>173</v>
      </c>
      <c r="Z59" s="28" t="s">
        <v>174</v>
      </c>
      <c r="AA59" s="39" t="s">
        <v>166</v>
      </c>
    </row>
    <row r="60" spans="2:27" ht="33" customHeight="1" x14ac:dyDescent="0.3">
      <c r="B60" s="369"/>
      <c r="C60" s="371"/>
      <c r="D60" s="378" t="s">
        <v>175</v>
      </c>
      <c r="E60" s="24" t="s">
        <v>176</v>
      </c>
      <c r="F60" s="37" t="s">
        <v>23</v>
      </c>
      <c r="G60" s="38" t="s">
        <v>177</v>
      </c>
      <c r="H60" s="38">
        <v>0</v>
      </c>
      <c r="I60" s="38" t="s">
        <v>178</v>
      </c>
      <c r="J60" s="38">
        <v>0</v>
      </c>
      <c r="K60" s="38"/>
      <c r="L60" s="38">
        <v>0</v>
      </c>
      <c r="M60" s="105">
        <v>0</v>
      </c>
      <c r="N60" s="38">
        <v>0</v>
      </c>
      <c r="O60" s="26">
        <v>1</v>
      </c>
      <c r="P60" s="26">
        <v>1</v>
      </c>
      <c r="Q60" s="127">
        <v>1</v>
      </c>
      <c r="R60" s="26">
        <v>1</v>
      </c>
      <c r="S60" s="149"/>
      <c r="T60" s="149">
        <v>1</v>
      </c>
      <c r="U60" s="149"/>
      <c r="V60" s="185" t="s">
        <v>177</v>
      </c>
      <c r="W60" s="186">
        <v>1</v>
      </c>
      <c r="X60" s="186"/>
      <c r="Y60" s="24" t="s">
        <v>179</v>
      </c>
      <c r="Z60" s="28" t="s">
        <v>180</v>
      </c>
      <c r="AA60" s="40" t="s">
        <v>18</v>
      </c>
    </row>
    <row r="61" spans="2:27" ht="33" customHeight="1" x14ac:dyDescent="0.3">
      <c r="B61" s="369"/>
      <c r="C61" s="371"/>
      <c r="D61" s="378"/>
      <c r="E61" s="24" t="s">
        <v>181</v>
      </c>
      <c r="F61" s="37" t="s">
        <v>23</v>
      </c>
      <c r="G61" s="38">
        <v>0</v>
      </c>
      <c r="H61" s="38">
        <v>0</v>
      </c>
      <c r="I61" s="38"/>
      <c r="J61" s="38">
        <v>0</v>
      </c>
      <c r="K61" s="38"/>
      <c r="L61" s="38">
        <v>0</v>
      </c>
      <c r="M61" s="105">
        <v>0</v>
      </c>
      <c r="N61" s="38">
        <v>0</v>
      </c>
      <c r="O61" s="38">
        <v>0</v>
      </c>
      <c r="P61" s="38">
        <v>0</v>
      </c>
      <c r="Q61" s="116">
        <v>0</v>
      </c>
      <c r="R61" s="38">
        <v>0</v>
      </c>
      <c r="S61" s="145"/>
      <c r="T61" s="145">
        <v>0</v>
      </c>
      <c r="U61" s="145"/>
      <c r="V61" s="185">
        <v>0</v>
      </c>
      <c r="W61" s="185">
        <v>0</v>
      </c>
      <c r="X61" s="185"/>
      <c r="Y61" s="24" t="s">
        <v>182</v>
      </c>
      <c r="Z61" s="28"/>
      <c r="AA61" s="40" t="s">
        <v>18</v>
      </c>
    </row>
    <row r="62" spans="2:27" ht="26.4" customHeight="1" x14ac:dyDescent="0.3">
      <c r="B62" s="369"/>
      <c r="C62" s="371" t="s">
        <v>183</v>
      </c>
      <c r="D62" s="377" t="s">
        <v>184</v>
      </c>
      <c r="E62" s="25" t="s">
        <v>185</v>
      </c>
      <c r="F62" s="26" t="s">
        <v>23</v>
      </c>
      <c r="G62" s="41">
        <v>44958</v>
      </c>
      <c r="H62" s="38">
        <v>0</v>
      </c>
      <c r="I62" s="41" t="s">
        <v>186</v>
      </c>
      <c r="J62" s="38">
        <v>0</v>
      </c>
      <c r="K62" s="38"/>
      <c r="L62" s="49">
        <v>0</v>
      </c>
      <c r="M62" s="104">
        <v>0</v>
      </c>
      <c r="N62" s="49">
        <v>0</v>
      </c>
      <c r="O62" s="49">
        <v>0</v>
      </c>
      <c r="P62" s="49">
        <v>0</v>
      </c>
      <c r="Q62" s="132">
        <v>0</v>
      </c>
      <c r="R62" s="49">
        <v>0</v>
      </c>
      <c r="S62" s="163"/>
      <c r="T62" s="163">
        <v>0</v>
      </c>
      <c r="U62" s="163"/>
      <c r="V62" s="207">
        <v>44958</v>
      </c>
      <c r="W62" s="194">
        <v>0</v>
      </c>
      <c r="X62" s="194"/>
      <c r="Y62" s="25" t="s">
        <v>206</v>
      </c>
      <c r="Z62" s="28" t="s">
        <v>187</v>
      </c>
      <c r="AA62" s="338" t="s">
        <v>188</v>
      </c>
    </row>
    <row r="63" spans="2:27" ht="24" customHeight="1" x14ac:dyDescent="0.3">
      <c r="B63" s="369"/>
      <c r="C63" s="371"/>
      <c r="D63" s="377"/>
      <c r="E63" s="42" t="s">
        <v>189</v>
      </c>
      <c r="F63" s="43" t="s">
        <v>23</v>
      </c>
      <c r="G63" s="38" t="s">
        <v>190</v>
      </c>
      <c r="H63" s="38">
        <v>0</v>
      </c>
      <c r="I63" s="38" t="s">
        <v>186</v>
      </c>
      <c r="J63" s="38">
        <v>0</v>
      </c>
      <c r="K63" s="38"/>
      <c r="L63" s="38">
        <v>0</v>
      </c>
      <c r="M63" s="105">
        <v>0</v>
      </c>
      <c r="N63" s="38">
        <v>0</v>
      </c>
      <c r="O63" s="38">
        <v>0</v>
      </c>
      <c r="P63" s="38">
        <v>0</v>
      </c>
      <c r="Q63" s="133">
        <v>0</v>
      </c>
      <c r="R63" s="38">
        <v>0</v>
      </c>
      <c r="S63" s="145"/>
      <c r="T63" s="145">
        <v>0</v>
      </c>
      <c r="U63" s="145"/>
      <c r="V63" s="185" t="s">
        <v>190</v>
      </c>
      <c r="W63" s="185">
        <v>0</v>
      </c>
      <c r="X63" s="185"/>
      <c r="Y63" s="25" t="s">
        <v>191</v>
      </c>
      <c r="Z63" s="28" t="s">
        <v>27</v>
      </c>
      <c r="AA63" s="339"/>
    </row>
    <row r="64" spans="2:27" ht="22.95" customHeight="1" x14ac:dyDescent="0.3">
      <c r="B64" s="369"/>
      <c r="C64" s="371"/>
      <c r="D64" s="353" t="s">
        <v>192</v>
      </c>
      <c r="E64" s="354" t="s">
        <v>193</v>
      </c>
      <c r="F64" s="343">
        <v>0.05</v>
      </c>
      <c r="G64" s="357" t="s">
        <v>211</v>
      </c>
      <c r="H64" s="326" t="s">
        <v>218</v>
      </c>
      <c r="I64" s="326" t="s">
        <v>194</v>
      </c>
      <c r="J64" s="326" t="s">
        <v>217</v>
      </c>
      <c r="K64" s="34"/>
      <c r="L64" s="326" t="s">
        <v>219</v>
      </c>
      <c r="M64" s="362" t="s">
        <v>220</v>
      </c>
      <c r="N64" s="361" t="s">
        <v>225</v>
      </c>
      <c r="O64" s="305" t="s">
        <v>233</v>
      </c>
      <c r="P64" s="365" t="s">
        <v>238</v>
      </c>
      <c r="Q64" s="328">
        <v>0.88</v>
      </c>
      <c r="R64" s="343" t="s">
        <v>247</v>
      </c>
      <c r="S64" s="143"/>
      <c r="T64" s="260" t="s">
        <v>257</v>
      </c>
      <c r="U64" s="143"/>
      <c r="V64" s="227" t="s">
        <v>211</v>
      </c>
      <c r="W64" s="211" t="s">
        <v>283</v>
      </c>
      <c r="X64" s="195" t="s">
        <v>284</v>
      </c>
      <c r="Y64" s="25" t="s">
        <v>207</v>
      </c>
      <c r="Z64" s="345" t="s">
        <v>27</v>
      </c>
      <c r="AA64" s="338" t="s">
        <v>195</v>
      </c>
    </row>
    <row r="65" spans="2:27" ht="22.95" customHeight="1" x14ac:dyDescent="0.3">
      <c r="B65" s="369"/>
      <c r="C65" s="371"/>
      <c r="D65" s="353"/>
      <c r="E65" s="354"/>
      <c r="F65" s="355"/>
      <c r="G65" s="358"/>
      <c r="H65" s="359"/>
      <c r="I65" s="359"/>
      <c r="J65" s="359"/>
      <c r="K65" s="44"/>
      <c r="L65" s="359"/>
      <c r="M65" s="363"/>
      <c r="N65" s="361"/>
      <c r="O65" s="306"/>
      <c r="P65" s="366"/>
      <c r="Q65" s="329"/>
      <c r="R65" s="368"/>
      <c r="S65" s="164"/>
      <c r="T65" s="268"/>
      <c r="U65" s="164"/>
      <c r="V65" s="228"/>
      <c r="W65" s="230"/>
      <c r="X65" s="196" t="s">
        <v>285</v>
      </c>
      <c r="Y65" s="25" t="s">
        <v>208</v>
      </c>
      <c r="Z65" s="345"/>
      <c r="AA65" s="346"/>
    </row>
    <row r="66" spans="2:27" ht="22.95" customHeight="1" x14ac:dyDescent="0.3">
      <c r="B66" s="369"/>
      <c r="C66" s="371"/>
      <c r="D66" s="353"/>
      <c r="E66" s="354"/>
      <c r="F66" s="355"/>
      <c r="G66" s="358"/>
      <c r="H66" s="359"/>
      <c r="I66" s="359"/>
      <c r="J66" s="359"/>
      <c r="K66" s="44"/>
      <c r="L66" s="359"/>
      <c r="M66" s="363"/>
      <c r="N66" s="361"/>
      <c r="O66" s="306"/>
      <c r="P66" s="366"/>
      <c r="Q66" s="329"/>
      <c r="R66" s="368"/>
      <c r="S66" s="164"/>
      <c r="T66" s="268"/>
      <c r="U66" s="164"/>
      <c r="V66" s="228"/>
      <c r="W66" s="230"/>
      <c r="X66" s="196" t="s">
        <v>286</v>
      </c>
      <c r="Y66" s="109" t="s">
        <v>209</v>
      </c>
      <c r="Z66" s="345"/>
      <c r="AA66" s="346"/>
    </row>
    <row r="67" spans="2:27" ht="22.95" customHeight="1" x14ac:dyDescent="0.3">
      <c r="B67" s="369"/>
      <c r="C67" s="371"/>
      <c r="D67" s="353"/>
      <c r="E67" s="354"/>
      <c r="F67" s="356"/>
      <c r="G67" s="358"/>
      <c r="H67" s="360"/>
      <c r="I67" s="360"/>
      <c r="J67" s="360"/>
      <c r="K67" s="35"/>
      <c r="L67" s="360"/>
      <c r="M67" s="364"/>
      <c r="N67" s="361"/>
      <c r="O67" s="307"/>
      <c r="P67" s="367"/>
      <c r="Q67" s="330"/>
      <c r="R67" s="344"/>
      <c r="S67" s="144"/>
      <c r="T67" s="261"/>
      <c r="U67" s="144"/>
      <c r="V67" s="229"/>
      <c r="W67" s="212"/>
      <c r="X67" s="197"/>
      <c r="Y67" s="25" t="s">
        <v>210</v>
      </c>
      <c r="Z67" s="345"/>
      <c r="AA67" s="339"/>
    </row>
    <row r="68" spans="2:27" x14ac:dyDescent="0.3">
      <c r="D68" s="45"/>
      <c r="E68" s="45"/>
      <c r="F68" s="46">
        <f>SUM(F8:F67)</f>
        <v>1.0000000000000002</v>
      </c>
    </row>
    <row r="70" spans="2:27" x14ac:dyDescent="0.3">
      <c r="Y70" s="51"/>
    </row>
    <row r="72" spans="2:27" x14ac:dyDescent="0.3">
      <c r="J72" s="122"/>
    </row>
    <row r="73" spans="2:27" ht="15" x14ac:dyDescent="0.3">
      <c r="J73" s="125"/>
    </row>
    <row r="74" spans="2:27" x14ac:dyDescent="0.3">
      <c r="J74" s="123"/>
    </row>
    <row r="75" spans="2:27" x14ac:dyDescent="0.3">
      <c r="J75" s="1">
        <v>48.72</v>
      </c>
    </row>
    <row r="76" spans="2:27" x14ac:dyDescent="0.3">
      <c r="J76" s="1">
        <v>42.65</v>
      </c>
    </row>
    <row r="77" spans="2:27" x14ac:dyDescent="0.3">
      <c r="H77" s="124"/>
      <c r="J77" s="1">
        <f>SUM(J75:J76)</f>
        <v>91.37</v>
      </c>
    </row>
    <row r="78" spans="2:27" x14ac:dyDescent="0.3">
      <c r="J78" s="1">
        <f>J77/2</f>
        <v>45.685000000000002</v>
      </c>
    </row>
    <row r="82" spans="10:10" ht="19.2" x14ac:dyDescent="0.3">
      <c r="J82" s="126"/>
    </row>
    <row r="84" spans="10:10" x14ac:dyDescent="0.3">
      <c r="J84" s="121"/>
    </row>
  </sheetData>
  <mergeCells count="326">
    <mergeCell ref="M46:M48"/>
    <mergeCell ref="O51:O52"/>
    <mergeCell ref="O22:O25"/>
    <mergeCell ref="O10:O12"/>
    <mergeCell ref="L8:L9"/>
    <mergeCell ref="M8:M9"/>
    <mergeCell ref="M14:M19"/>
    <mergeCell ref="R29:R30"/>
    <mergeCell ref="R31:R32"/>
    <mergeCell ref="R33:R34"/>
    <mergeCell ref="N46:N48"/>
    <mergeCell ref="N41:N42"/>
    <mergeCell ref="O36:O38"/>
    <mergeCell ref="R14:R19"/>
    <mergeCell ref="R20:R21"/>
    <mergeCell ref="R51:R52"/>
    <mergeCell ref="R22:R25"/>
    <mergeCell ref="R10:R12"/>
    <mergeCell ref="R46:R48"/>
    <mergeCell ref="Q36:Q38"/>
    <mergeCell ref="R8:R9"/>
    <mergeCell ref="Q8:Q9"/>
    <mergeCell ref="Q26:Q28"/>
    <mergeCell ref="Q31:Q32"/>
    <mergeCell ref="D31:D35"/>
    <mergeCell ref="E31:E32"/>
    <mergeCell ref="F31:F32"/>
    <mergeCell ref="G31:G32"/>
    <mergeCell ref="H31:H32"/>
    <mergeCell ref="D40:D42"/>
    <mergeCell ref="D36:D39"/>
    <mergeCell ref="E33:E34"/>
    <mergeCell ref="F33:F34"/>
    <mergeCell ref="G33:G34"/>
    <mergeCell ref="Z2:Z4"/>
    <mergeCell ref="C4:Y4"/>
    <mergeCell ref="B6:B7"/>
    <mergeCell ref="E6:E7"/>
    <mergeCell ref="F6:F7"/>
    <mergeCell ref="G6:G7"/>
    <mergeCell ref="I6:I7"/>
    <mergeCell ref="Z8:Z9"/>
    <mergeCell ref="B13:B21"/>
    <mergeCell ref="C13:C21"/>
    <mergeCell ref="E14:E19"/>
    <mergeCell ref="F14:F19"/>
    <mergeCell ref="G14:G19"/>
    <mergeCell ref="H14:H19"/>
    <mergeCell ref="I14:I19"/>
    <mergeCell ref="B8:B12"/>
    <mergeCell ref="E20:E21"/>
    <mergeCell ref="F20:F21"/>
    <mergeCell ref="G20:G21"/>
    <mergeCell ref="B2:B4"/>
    <mergeCell ref="C2:Y3"/>
    <mergeCell ref="E8:E9"/>
    <mergeCell ref="F8:F9"/>
    <mergeCell ref="G8:G9"/>
    <mergeCell ref="M6:M7"/>
    <mergeCell ref="AA8:AA9"/>
    <mergeCell ref="C10:C12"/>
    <mergeCell ref="D10:D12"/>
    <mergeCell ref="E10:E12"/>
    <mergeCell ref="F10:F12"/>
    <mergeCell ref="G10:G12"/>
    <mergeCell ref="H10:H12"/>
    <mergeCell ref="I10:I12"/>
    <mergeCell ref="J10:J12"/>
    <mergeCell ref="C8:C9"/>
    <mergeCell ref="D8:D9"/>
    <mergeCell ref="H8:H9"/>
    <mergeCell ref="I8:I9"/>
    <mergeCell ref="J8:J9"/>
    <mergeCell ref="Y10:Y12"/>
    <mergeCell ref="Z10:Z12"/>
    <mergeCell ref="M10:M12"/>
    <mergeCell ref="AA10:AA12"/>
    <mergeCell ref="L10:L12"/>
    <mergeCell ref="N8:N9"/>
    <mergeCell ref="N10:N12"/>
    <mergeCell ref="O8:O9"/>
    <mergeCell ref="P8:P9"/>
    <mergeCell ref="AA26:AA28"/>
    <mergeCell ref="O26:O28"/>
    <mergeCell ref="L20:L21"/>
    <mergeCell ref="E29:E30"/>
    <mergeCell ref="F29:F30"/>
    <mergeCell ref="G29:G30"/>
    <mergeCell ref="H29:H30"/>
    <mergeCell ref="J26:J28"/>
    <mergeCell ref="N26:N28"/>
    <mergeCell ref="H22:H25"/>
    <mergeCell ref="I22:I25"/>
    <mergeCell ref="J22:J25"/>
    <mergeCell ref="M26:M28"/>
    <mergeCell ref="J29:J30"/>
    <mergeCell ref="M29:M30"/>
    <mergeCell ref="N29:N30"/>
    <mergeCell ref="I26:I28"/>
    <mergeCell ref="M20:M21"/>
    <mergeCell ref="O20:O21"/>
    <mergeCell ref="Z22:Z23"/>
    <mergeCell ref="AA22:AA25"/>
    <mergeCell ref="Z14:Z21"/>
    <mergeCell ref="AA14:AA19"/>
    <mergeCell ref="O14:O19"/>
    <mergeCell ref="L14:L19"/>
    <mergeCell ref="L22:L25"/>
    <mergeCell ref="N20:N21"/>
    <mergeCell ref="N14:N19"/>
    <mergeCell ref="N22:N25"/>
    <mergeCell ref="H20:H21"/>
    <mergeCell ref="J20:J21"/>
    <mergeCell ref="M22:M25"/>
    <mergeCell ref="D24:D25"/>
    <mergeCell ref="J14:J19"/>
    <mergeCell ref="D15:D21"/>
    <mergeCell ref="Z29:Z30"/>
    <mergeCell ref="AA29:AA30"/>
    <mergeCell ref="L26:L28"/>
    <mergeCell ref="L29:L30"/>
    <mergeCell ref="J31:J32"/>
    <mergeCell ref="Z31:Z42"/>
    <mergeCell ref="AA31:AA35"/>
    <mergeCell ref="L46:L48"/>
    <mergeCell ref="AA36:AA38"/>
    <mergeCell ref="L36:L38"/>
    <mergeCell ref="O31:O32"/>
    <mergeCell ref="M31:M32"/>
    <mergeCell ref="M33:M34"/>
    <mergeCell ref="M36:M38"/>
    <mergeCell ref="M41:M42"/>
    <mergeCell ref="N31:N32"/>
    <mergeCell ref="N33:N34"/>
    <mergeCell ref="N36:N38"/>
    <mergeCell ref="O29:O30"/>
    <mergeCell ref="O46:O48"/>
    <mergeCell ref="Z26:Z28"/>
    <mergeCell ref="R36:R38"/>
    <mergeCell ref="R26:R28"/>
    <mergeCell ref="R41:R42"/>
    <mergeCell ref="J36:J38"/>
    <mergeCell ref="L33:L34"/>
    <mergeCell ref="E36:E38"/>
    <mergeCell ref="F36:F38"/>
    <mergeCell ref="G36:G38"/>
    <mergeCell ref="H36:H38"/>
    <mergeCell ref="AA43:AA45"/>
    <mergeCell ref="Z44:Z45"/>
    <mergeCell ref="AA39:AA42"/>
    <mergeCell ref="E41:E42"/>
    <mergeCell ref="F41:F42"/>
    <mergeCell ref="G41:G42"/>
    <mergeCell ref="H41:H42"/>
    <mergeCell ref="J41:J42"/>
    <mergeCell ref="L41:L42"/>
    <mergeCell ref="O33:O34"/>
    <mergeCell ref="I36:I38"/>
    <mergeCell ref="O41:O42"/>
    <mergeCell ref="H33:H34"/>
    <mergeCell ref="P33:P34"/>
    <mergeCell ref="P41:P42"/>
    <mergeCell ref="P36:P38"/>
    <mergeCell ref="T41:T42"/>
    <mergeCell ref="J33:J34"/>
    <mergeCell ref="C46:C48"/>
    <mergeCell ref="D46:D48"/>
    <mergeCell ref="E46:E48"/>
    <mergeCell ref="F46:F48"/>
    <mergeCell ref="G46:G48"/>
    <mergeCell ref="H46:H48"/>
    <mergeCell ref="B22:B48"/>
    <mergeCell ref="C22:C25"/>
    <mergeCell ref="E51:E52"/>
    <mergeCell ref="F51:F52"/>
    <mergeCell ref="G51:G52"/>
    <mergeCell ref="H51:H52"/>
    <mergeCell ref="C43:C45"/>
    <mergeCell ref="D43:D45"/>
    <mergeCell ref="D22:D23"/>
    <mergeCell ref="E22:E25"/>
    <mergeCell ref="F22:F25"/>
    <mergeCell ref="G22:G25"/>
    <mergeCell ref="C26:C42"/>
    <mergeCell ref="D26:D30"/>
    <mergeCell ref="E26:E28"/>
    <mergeCell ref="F26:F28"/>
    <mergeCell ref="G26:G28"/>
    <mergeCell ref="H26:H28"/>
    <mergeCell ref="B49:B67"/>
    <mergeCell ref="C49:C57"/>
    <mergeCell ref="D49:D50"/>
    <mergeCell ref="H53:H54"/>
    <mergeCell ref="L53:L54"/>
    <mergeCell ref="L64:L67"/>
    <mergeCell ref="N51:N52"/>
    <mergeCell ref="L51:L52"/>
    <mergeCell ref="M51:M52"/>
    <mergeCell ref="J53:J54"/>
    <mergeCell ref="D51:D52"/>
    <mergeCell ref="I51:I52"/>
    <mergeCell ref="J51:J52"/>
    <mergeCell ref="C62:C67"/>
    <mergeCell ref="D62:D63"/>
    <mergeCell ref="C58:C61"/>
    <mergeCell ref="D58:D59"/>
    <mergeCell ref="D60:D61"/>
    <mergeCell ref="D53:D56"/>
    <mergeCell ref="E53:E54"/>
    <mergeCell ref="F53:F54"/>
    <mergeCell ref="G53:G54"/>
    <mergeCell ref="I53:I54"/>
    <mergeCell ref="M53:M54"/>
    <mergeCell ref="AA62:AA63"/>
    <mergeCell ref="D64:D67"/>
    <mergeCell ref="E64:E67"/>
    <mergeCell ref="F64:F67"/>
    <mergeCell ref="G64:G67"/>
    <mergeCell ref="H64:H67"/>
    <mergeCell ref="I64:I67"/>
    <mergeCell ref="N64:N67"/>
    <mergeCell ref="J64:J67"/>
    <mergeCell ref="M64:M67"/>
    <mergeCell ref="P64:P67"/>
    <mergeCell ref="R64:R67"/>
    <mergeCell ref="T64:T67"/>
    <mergeCell ref="K53:K54"/>
    <mergeCell ref="Q64:Q67"/>
    <mergeCell ref="Q51:Q52"/>
    <mergeCell ref="Q53:Q54"/>
    <mergeCell ref="Q10:Q12"/>
    <mergeCell ref="Q29:Q30"/>
    <mergeCell ref="AA53:AA54"/>
    <mergeCell ref="E55:E56"/>
    <mergeCell ref="F55:F56"/>
    <mergeCell ref="AA55:AA56"/>
    <mergeCell ref="N53:N54"/>
    <mergeCell ref="P53:P54"/>
    <mergeCell ref="O53:O54"/>
    <mergeCell ref="R53:R54"/>
    <mergeCell ref="Z64:Z67"/>
    <mergeCell ref="AA64:AA67"/>
    <mergeCell ref="AA49:AA50"/>
    <mergeCell ref="AA51:AA52"/>
    <mergeCell ref="I46:I48"/>
    <mergeCell ref="J46:J48"/>
    <mergeCell ref="L31:L32"/>
    <mergeCell ref="Z46:Z48"/>
    <mergeCell ref="AA46:AA48"/>
    <mergeCell ref="I33:I34"/>
    <mergeCell ref="P10:P12"/>
    <mergeCell ref="O64:O67"/>
    <mergeCell ref="P26:P28"/>
    <mergeCell ref="P29:P30"/>
    <mergeCell ref="P14:P19"/>
    <mergeCell ref="P20:P21"/>
    <mergeCell ref="P31:P32"/>
    <mergeCell ref="P22:P25"/>
    <mergeCell ref="P51:P52"/>
    <mergeCell ref="P46:P48"/>
    <mergeCell ref="T51:T52"/>
    <mergeCell ref="T53:T54"/>
    <mergeCell ref="Q6:Q7"/>
    <mergeCell ref="Q14:Q19"/>
    <mergeCell ref="Q20:Q21"/>
    <mergeCell ref="Q22:Q25"/>
    <mergeCell ref="Q33:Q34"/>
    <mergeCell ref="Q41:Q42"/>
    <mergeCell ref="Q46:Q48"/>
    <mergeCell ref="T22:T25"/>
    <mergeCell ref="T20:T21"/>
    <mergeCell ref="T26:T28"/>
    <mergeCell ref="T29:T30"/>
    <mergeCell ref="T36:T38"/>
    <mergeCell ref="T8:T9"/>
    <mergeCell ref="T10:T12"/>
    <mergeCell ref="S6:U6"/>
    <mergeCell ref="S8:S9"/>
    <mergeCell ref="T33:T34"/>
    <mergeCell ref="S36:S38"/>
    <mergeCell ref="S41:S42"/>
    <mergeCell ref="U41:U42"/>
    <mergeCell ref="S10:S12"/>
    <mergeCell ref="S14:S19"/>
    <mergeCell ref="S33:S34"/>
    <mergeCell ref="S20:S21"/>
    <mergeCell ref="S22:S25"/>
    <mergeCell ref="S26:S28"/>
    <mergeCell ref="S31:S32"/>
    <mergeCell ref="W41:W42"/>
    <mergeCell ref="W22:W25"/>
    <mergeCell ref="W29:W30"/>
    <mergeCell ref="W36:W38"/>
    <mergeCell ref="V31:V32"/>
    <mergeCell ref="W31:W32"/>
    <mergeCell ref="V33:V34"/>
    <mergeCell ref="W33:W34"/>
    <mergeCell ref="V36:V38"/>
    <mergeCell ref="V41:V42"/>
    <mergeCell ref="T46:T48"/>
    <mergeCell ref="T14:T19"/>
    <mergeCell ref="T31:T32"/>
    <mergeCell ref="W53:W54"/>
    <mergeCell ref="V51:V52"/>
    <mergeCell ref="W51:W52"/>
    <mergeCell ref="V53:V54"/>
    <mergeCell ref="V10:V12"/>
    <mergeCell ref="W10:W12"/>
    <mergeCell ref="V6:X6"/>
    <mergeCell ref="V64:V67"/>
    <mergeCell ref="W64:W67"/>
    <mergeCell ref="V46:V48"/>
    <mergeCell ref="W46:W48"/>
    <mergeCell ref="X46:X48"/>
    <mergeCell ref="V8:V9"/>
    <mergeCell ref="W8:W9"/>
    <mergeCell ref="X8:X9"/>
    <mergeCell ref="V14:V19"/>
    <mergeCell ref="W14:W19"/>
    <mergeCell ref="X14:X19"/>
    <mergeCell ref="V20:V21"/>
    <mergeCell ref="W20:W21"/>
    <mergeCell ref="V22:V25"/>
    <mergeCell ref="V26:V28"/>
    <mergeCell ref="W26:W28"/>
    <mergeCell ref="V29:V30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dcterms:created xsi:type="dcterms:W3CDTF">2023-03-27T00:37:48Z</dcterms:created>
  <dcterms:modified xsi:type="dcterms:W3CDTF">2023-10-15T09:22:23Z</dcterms:modified>
</cp:coreProperties>
</file>