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SISTEM MANAJEMEN\2. SISTEM MANAJEMEN TERINTEGRASI PT. CINT\KLAUSUL 9. EVALUASI KINERJA\9.2 AUDIT INTERNAL\2024\01. Kuartal-1\02. SURVEY KEPUASAN PELANGGAN 2024\"/>
    </mc:Choice>
  </mc:AlternateContent>
  <xr:revisionPtr revIDLastSave="0" documentId="13_ncr:1_{505DD506-C1DA-459D-B661-1E6DCFFBB8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M41" i="1"/>
  <c r="O40" i="1"/>
  <c r="O41" i="1" s="1"/>
  <c r="N40" i="1"/>
  <c r="N41" i="1" s="1"/>
  <c r="N43" i="1" s="1"/>
  <c r="J44" i="1" s="1"/>
  <c r="M40" i="1"/>
  <c r="L40" i="1"/>
  <c r="L41" i="1" s="1"/>
  <c r="L43" i="1" s="1"/>
  <c r="I44" i="1" s="1"/>
  <c r="K40" i="1"/>
  <c r="K41" i="1" s="1"/>
  <c r="J40" i="1"/>
  <c r="J41" i="1" s="1"/>
  <c r="J43" i="1" s="1"/>
  <c r="H44" i="1" s="1"/>
  <c r="I40" i="1"/>
  <c r="H40" i="1"/>
  <c r="H41" i="1" s="1"/>
  <c r="G40" i="1"/>
  <c r="G41" i="1" s="1"/>
  <c r="F40" i="1"/>
  <c r="F41" i="1" s="1"/>
  <c r="F43" i="1" s="1"/>
  <c r="G44" i="1" s="1"/>
</calcChain>
</file>

<file path=xl/sharedStrings.xml><?xml version="1.0" encoding="utf-8"?>
<sst xmlns="http://schemas.openxmlformats.org/spreadsheetml/2006/main" count="211" uniqueCount="170">
  <si>
    <t>Nama Responden</t>
  </si>
  <si>
    <t>No Telepon</t>
  </si>
  <si>
    <t>Kota Asal</t>
  </si>
  <si>
    <t>Instansi</t>
  </si>
  <si>
    <t>Kualitas Produk-produk Chitose</t>
  </si>
  <si>
    <t>Kenyamanan &amp; Ketahanan Produk-Produk Chitose</t>
  </si>
  <si>
    <t>Varian Produk-Produk Chitose</t>
  </si>
  <si>
    <t>Desain &amp; Ergonomi Produk-Produk Chitose</t>
  </si>
  <si>
    <t>Kesesuaian Harga dengan Kualitas Produk Chitose</t>
  </si>
  <si>
    <t>Kemudahan dalam Membeli Produk Chitose</t>
  </si>
  <si>
    <t>Pelayanan Chitose</t>
  </si>
  <si>
    <t>Media Promosi Chitose</t>
  </si>
  <si>
    <t>Lokasi Kantor/Showroom/Distributor Chitose</t>
  </si>
  <si>
    <t>Pengiriman Produk-Produk Chitose</t>
  </si>
  <si>
    <t>1</t>
  </si>
  <si>
    <t>Hera Gunandar</t>
  </si>
  <si>
    <t>UKPBJ Provinsi Bengkulu</t>
  </si>
  <si>
    <t>081367338336</t>
  </si>
  <si>
    <t>Bengkulu</t>
  </si>
  <si>
    <t>A. Burhanudin</t>
  </si>
  <si>
    <t>UKPBJ Kota Tegal</t>
  </si>
  <si>
    <t>085747846472</t>
  </si>
  <si>
    <t>Tegal</t>
  </si>
  <si>
    <t>Syariful Anam</t>
  </si>
  <si>
    <t>BRIN</t>
  </si>
  <si>
    <t>08128255931</t>
  </si>
  <si>
    <t>Yogyakarta</t>
  </si>
  <si>
    <t>Imam Hambali</t>
  </si>
  <si>
    <t>Pemerintah Kota Batu</t>
  </si>
  <si>
    <t>081234677023</t>
  </si>
  <si>
    <t>Batu</t>
  </si>
  <si>
    <t>Fatimah Hammi</t>
  </si>
  <si>
    <t>Setda Kota Batu</t>
  </si>
  <si>
    <t>081334269252</t>
  </si>
  <si>
    <t>Adi Eka</t>
  </si>
  <si>
    <t>BPBJ Yogyakarta</t>
  </si>
  <si>
    <t>081804068541</t>
  </si>
  <si>
    <t>Hendro Prasetyo Eko Saputro</t>
  </si>
  <si>
    <t>085865553478</t>
  </si>
  <si>
    <t>Fardhon M</t>
  </si>
  <si>
    <t>08123383146</t>
  </si>
  <si>
    <t xml:space="preserve"> Suliyanto</t>
  </si>
  <si>
    <t>BPBJ Kota Batu</t>
  </si>
  <si>
    <t>082141809338</t>
  </si>
  <si>
    <t>Nita Ramadhan</t>
  </si>
  <si>
    <t>BPBJ Kota Bandung</t>
  </si>
  <si>
    <t>081322367791</t>
  </si>
  <si>
    <t>Bandung</t>
  </si>
  <si>
    <t>Amalia</t>
  </si>
  <si>
    <t>081223330070</t>
  </si>
  <si>
    <t>Dera  Andiana</t>
  </si>
  <si>
    <t>Setda Kab. Sukabumi</t>
  </si>
  <si>
    <t>08156264509</t>
  </si>
  <si>
    <t>Sukabumi</t>
  </si>
  <si>
    <t>Husain</t>
  </si>
  <si>
    <t>Setda Tabalong</t>
  </si>
  <si>
    <t>081392010589</t>
  </si>
  <si>
    <t>Tabalong Kalses</t>
  </si>
  <si>
    <t>Dayu Asriyanti</t>
  </si>
  <si>
    <t>Setda Prov Jabar</t>
  </si>
  <si>
    <t>08562248269</t>
  </si>
  <si>
    <t>Anindya Nugrahani K</t>
  </si>
  <si>
    <t>Biro APBJ Semarang</t>
  </si>
  <si>
    <t>082299333938</t>
  </si>
  <si>
    <t>Semarang</t>
  </si>
  <si>
    <t>Tri Wahyu S</t>
  </si>
  <si>
    <t>Disperakim Jateng</t>
  </si>
  <si>
    <t>081228153406</t>
  </si>
  <si>
    <t xml:space="preserve">Jonedi </t>
  </si>
  <si>
    <t>Biro APBJ Jateng</t>
  </si>
  <si>
    <t>081388694119</t>
  </si>
  <si>
    <t>Inneke Meilana</t>
  </si>
  <si>
    <t>PBJ Setda Kota Salatiga</t>
  </si>
  <si>
    <t>082133345885</t>
  </si>
  <si>
    <t>Salatiga</t>
  </si>
  <si>
    <t>M. Nur Afif</t>
  </si>
  <si>
    <t>Biro APBJ Prov Jateng</t>
  </si>
  <si>
    <t>089538315285</t>
  </si>
  <si>
    <t>Ajib FM</t>
  </si>
  <si>
    <t>Biro APBJ Setda Prov Jateng</t>
  </si>
  <si>
    <t>082299448761</t>
  </si>
  <si>
    <t>Nur Hasanah</t>
  </si>
  <si>
    <t>085640860048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</si>
  <si>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</si>
  <si>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</si>
  <si>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</si>
  <si>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</si>
  <si>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</si>
  <si>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</si>
  <si>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</si>
  <si>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</si>
  <si>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</si>
  <si>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</si>
  <si>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</si>
  <si>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</si>
  <si>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</si>
  <si>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</si>
  <si>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</si>
  <si>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</si>
  <si>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</si>
  <si>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</si>
  <si>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</si>
  <si>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</si>
  <si>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Siti Mustaghfiroh</t>
  </si>
  <si>
    <t>085231950000</t>
  </si>
  <si>
    <t>Cahyo Tri Sasongko</t>
  </si>
  <si>
    <t>082268890100</t>
  </si>
  <si>
    <t>Bony Irawan N</t>
  </si>
  <si>
    <t>Biro PBJ Setda Jabar</t>
  </si>
  <si>
    <t>081122003452</t>
  </si>
  <si>
    <t>Ujang M</t>
  </si>
  <si>
    <t>082115402782</t>
  </si>
  <si>
    <t>Ruth Pranindia W</t>
  </si>
  <si>
    <t>BAPBJ Jateng</t>
  </si>
  <si>
    <t>08112804113</t>
  </si>
  <si>
    <t>Triwisnu</t>
  </si>
  <si>
    <t>08588837421</t>
  </si>
  <si>
    <t>Dian Lestari K</t>
  </si>
  <si>
    <t>Disperindag Jateng</t>
  </si>
  <si>
    <t>081392133703</t>
  </si>
  <si>
    <t>Ali Murtado</t>
  </si>
  <si>
    <t>BPBJ Kab. Tegal</t>
  </si>
  <si>
    <t>085227832684</t>
  </si>
  <si>
    <t>Marisa</t>
  </si>
  <si>
    <t>082327622828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</si>
  <si>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</si>
  <si>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</si>
  <si>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</si>
  <si>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</si>
  <si>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</si>
  <si>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</si>
  <si>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</si>
  <si>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</si>
  <si>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</si>
  <si>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Agus</t>
  </si>
  <si>
    <t>Setda Kulonprogo</t>
  </si>
  <si>
    <t>081578169112</t>
  </si>
  <si>
    <t>Noor M Mukhtaroom</t>
  </si>
  <si>
    <t>Pemkab Tegal</t>
  </si>
  <si>
    <t>085742226757</t>
  </si>
  <si>
    <t>Slawi</t>
  </si>
  <si>
    <t>Nourmalita</t>
  </si>
  <si>
    <t>085762490077</t>
  </si>
  <si>
    <t>Marali</t>
  </si>
  <si>
    <t>Biro Umum PBJ Kemdikbud</t>
  </si>
  <si>
    <t>082322672001</t>
  </si>
  <si>
    <t>Jakarta</t>
  </si>
  <si>
    <t xml:space="preserve">Anarida Rahayu </t>
  </si>
  <si>
    <t>081575145254</t>
  </si>
  <si>
    <t>Inneke Alvareza B</t>
  </si>
  <si>
    <t>082134366423</t>
  </si>
  <si>
    <t xml:space="preserve">Yanuar Agung Setiabudi </t>
  </si>
  <si>
    <t>085878636845</t>
  </si>
  <si>
    <t>Nita Ardiyani</t>
  </si>
  <si>
    <t>089667983436</t>
  </si>
  <si>
    <t>31</t>
  </si>
  <si>
    <t>32</t>
  </si>
  <si>
    <t>33</t>
  </si>
  <si>
    <t>34</t>
  </si>
  <si>
    <t>35</t>
  </si>
  <si>
    <t>36</t>
  </si>
  <si>
    <t>37</t>
  </si>
  <si>
    <t>38</t>
  </si>
  <si>
    <t>Product</t>
  </si>
  <si>
    <t>Price</t>
  </si>
  <si>
    <t>Promotion</t>
  </si>
  <si>
    <t>Place</t>
  </si>
  <si>
    <t>JUMLAH</t>
  </si>
  <si>
    <t>MEAN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</si>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</sst>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2" fontId="0" fillId="0" borderId="0" xfId="0" applyNumberFormat="1"/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quotePrefix="1" applyBorder="1"/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Survey</a:t>
            </a:r>
            <a:r>
              <a:rPr lang="en-US" baseline="0"/>
              <a:t> Kepuasan Pelanggan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Kualitas Produk Chitose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Sheet1!$F$41</c:f>
              <c:numCache>
                <c:formatCode>0.00</c:formatCode>
                <c:ptCount val="1"/>
                <c:pt idx="0">
                  <c:v>3.7894736842105261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8-49E9-ADA1-E24B1875B130}"/>
            </c:ext>
          </c:extLst>
        </c:ser>
        <c:ser>
          <c:idx val="1"/>
          <c:order val="1"/>
          <c:tx>
            <c:v>Kenyamanan&amp;Ketahanan Produk Chitose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Sheet1!$G$41</c:f>
              <c:numCache>
                <c:formatCode>0.00</c:formatCode>
                <c:ptCount val="1"/>
                <c:pt idx="0">
                  <c:v>3.763157894736842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88-49E9-ADA1-E24B1875B130}"/>
            </c:ext>
          </c:extLst>
        </c:ser>
        <c:ser>
          <c:idx val="2"/>
          <c:order val="2"/>
          <c:tx>
            <c:v>Varian Produk Chitose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Sheet1!$H$41</c:f>
              <c:numCache>
                <c:formatCode>0.00</c:formatCode>
                <c:ptCount val="1"/>
                <c:pt idx="0">
                  <c:v>3.736842105263158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88-49E9-ADA1-E24B1875B130}"/>
            </c:ext>
          </c:extLst>
        </c:ser>
        <c:ser>
          <c:idx val="3"/>
          <c:order val="3"/>
          <c:tx>
            <c:v>Desain &amp; Ergonomi Produk Chitose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Sheet1!$I$41</c:f>
              <c:numCache>
                <c:formatCode>0.00</c:formatCode>
                <c:ptCount val="1"/>
                <c:pt idx="0">
                  <c:v>3.7105263157894739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88-49E9-ADA1-E24B1875B130}"/>
            </c:ext>
          </c:extLst>
        </c:ser>
        <c:ser>
          <c:idx val="4"/>
          <c:order val="4"/>
          <c:tx>
            <c:v>Kesesuaian Harga dengan Kualitas Produk Chitose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Sheet1!$J$41</c:f>
              <c:numCache>
                <c:formatCode>0.00</c:formatCode>
                <c:ptCount val="1"/>
                <c:pt idx="0">
                  <c:v>3.5526315789473686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88-49E9-ADA1-E24B1875B130}"/>
            </c:ext>
          </c:extLst>
        </c:ser>
        <c:ser>
          <c:idx val="5"/>
          <c:order val="5"/>
          <c:tx>
            <c:v>Kemudahan dalam Membeli Produk Chitose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Sheet1!$K$41</c:f>
              <c:numCache>
                <c:formatCode>0.00</c:formatCode>
                <c:ptCount val="1"/>
                <c:pt idx="0">
                  <c:v>3.7894736842105261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88-49E9-ADA1-E24B1875B130}"/>
            </c:ext>
          </c:extLst>
        </c:ser>
        <c:ser>
          <c:idx val="6"/>
          <c:order val="6"/>
          <c:tx>
            <c:v>Pelayanan Chitose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Sheet1!$L$41</c:f>
              <c:numCache>
                <c:formatCode>0.00</c:formatCode>
                <c:ptCount val="1"/>
                <c:pt idx="0">
                  <c:v>3.8421052631578947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88-49E9-ADA1-E24B1875B130}"/>
            </c:ext>
          </c:extLst>
        </c:ser>
        <c:ser>
          <c:idx val="7"/>
          <c:order val="7"/>
          <c:tx>
            <c:v>Media Promosi Chitose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Sheet1!$M$41</c:f>
              <c:numCache>
                <c:formatCode>0.00</c:formatCode>
                <c:ptCount val="1"/>
                <c:pt idx="0">
                  <c:v>3.5789473684210527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88-49E9-ADA1-E24B1875B130}"/>
            </c:ext>
          </c:extLst>
        </c:ser>
        <c:ser>
          <c:idx val="8"/>
          <c:order val="8"/>
          <c:tx>
            <c:v>Lokasi Chitose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Sheet1!$N$41</c:f>
              <c:numCache>
                <c:formatCode>0.00</c:formatCode>
                <c:ptCount val="1"/>
                <c:pt idx="0">
                  <c:v>3.5263157894736841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88-49E9-ADA1-E24B1875B130}"/>
            </c:ext>
          </c:extLst>
        </c:ser>
        <c:ser>
          <c:idx val="9"/>
          <c:order val="9"/>
          <c:tx>
            <c:v>Pengiriman Produk Chitose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Sheet1!$O$41</c:f>
              <c:numCache>
                <c:formatCode>0.00</c:formatCode>
                <c:ptCount val="1"/>
                <c:pt idx="0">
                  <c:v>3.6842105263157894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488-49E9-ADA1-E24B1875B1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70359824"/>
        <c:axId val="1170360240"/>
      </c:barChart>
      <c:catAx>
        <c:axId val="11703598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70360240"/>
        <c:crosses val="autoZero"/>
        <c:auto val="1"/>
        <c:lblAlgn val="ctr"/>
        <c:lblOffset val="100"/>
        <c:noMultiLvlLbl val="0"/>
      </c:catAx>
      <c:valAx>
        <c:axId val="1170360240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035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692338167453303E-2"/>
          <c:y val="0.66618294886506013"/>
          <c:w val="0.53420606531585579"/>
          <c:h val="0.32846037932444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Survey Kepuasan Pelanggan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Product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Sheet1!$G$44</c:f>
              <c:numCache>
                <c:formatCode>General</c:formatCode>
                <c:ptCount val="1"/>
                <c:pt idx="0">
                  <c:v>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6D-4D4A-BA10-BD051ADFD41F}"/>
            </c:ext>
          </c:extLst>
        </c:ser>
        <c:ser>
          <c:idx val="1"/>
          <c:order val="1"/>
          <c:tx>
            <c:v>Price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Sheet1!$H$44</c:f>
              <c:numCache>
                <c:formatCode>0.00</c:formatCode>
                <c:ptCount val="1"/>
                <c:pt idx="0">
                  <c:v>3.6710526315789473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6D-4D4A-BA10-BD051ADFD41F}"/>
            </c:ext>
          </c:extLst>
        </c:ser>
        <c:ser>
          <c:idx val="2"/>
          <c:order val="2"/>
          <c:tx>
            <c:v>Promotion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Sheet1!$I$44</c:f>
              <c:numCache>
                <c:formatCode>0.00</c:formatCode>
                <c:ptCount val="1"/>
                <c:pt idx="0">
                  <c:v>3.7105263157894735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6D-4D4A-BA10-BD051ADFD41F}"/>
            </c:ext>
          </c:extLst>
        </c:ser>
        <c:ser>
          <c:idx val="3"/>
          <c:order val="3"/>
          <c:tx>
            <c:v>Place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Sheet1!$J$44</c:f>
              <c:numCache>
                <c:formatCode>0.00</c:formatCode>
                <c:ptCount val="1"/>
                <c:pt idx="0">
                  <c:v>3.6052631578947367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6D-4D4A-BA10-BD051ADFD4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379579808"/>
        <c:axId val="1379583552"/>
      </c:barChart>
      <c:catAx>
        <c:axId val="13795798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79583552"/>
        <c:crosses val="autoZero"/>
        <c:auto val="1"/>
        <c:lblAlgn val="ctr"/>
        <c:lblOffset val="100"/>
        <c:noMultiLvlLbl val="0"/>
      </c:catAx>
      <c:valAx>
        <c:axId val="1379583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957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144780</xdr:colOff>
      <xdr:row>51</xdr:row>
      <xdr:rowOff>53340</xdr:rowOff>
    </xdr:from>
    <xdr:to>
      <xdr:col>11</xdr:col>
      <xdr:colOff>182880</xdr:colOff>
      <xdr:row>84</xdr:row>
      <xdr:rowOff>83820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480060</xdr:colOff>
      <xdr:row>51</xdr:row>
      <xdr:rowOff>53340</xdr:rowOff>
    </xdr:from>
    <xdr:to>
      <xdr:col>6</xdr:col>
      <xdr:colOff>1722120</xdr:colOff>
      <xdr:row>66</xdr:row>
      <xdr:rowOff>53340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zoomScale="85" zoomScaleNormal="85" workbookViewId="0">
      <selection activeCell="E11" sqref="E11"/>
    </sheetView>
  </sheetViews>
  <sheetFormatPr defaultRowHeight="15" x14ac:dyDescent="0.25"/>
  <cols>
    <col min="1" max="1" width="4.5703125" bestFit="1" customWidth="1"/>
    <col min="2" max="2" width="25.140625" bestFit="1" customWidth="1"/>
    <col min="3" max="3" width="30.140625" bestFit="1" customWidth="1"/>
    <col min="4" max="4" width="14.7109375" bestFit="1" customWidth="1"/>
    <col min="5" max="5" width="17.7109375" bestFit="1" customWidth="1"/>
    <col min="6" max="6" width="22.42578125" customWidth="1"/>
    <col min="7" max="7" width="30.85546875" customWidth="1"/>
    <col min="8" max="8" width="21" customWidth="1"/>
    <col min="9" max="9" width="21.28515625" customWidth="1"/>
    <col min="10" max="10" width="18.7109375" customWidth="1"/>
    <col min="11" max="11" width="20.28515625" customWidth="1"/>
    <col min="12" max="12" width="13.28515625" customWidth="1"/>
    <col min="13" max="13" width="11.7109375" customWidth="1"/>
    <col min="14" max="14" width="21" customWidth="1"/>
    <col min="15" max="15" width="18.7109375" customWidth="1"/>
  </cols>
  <sheetData>
    <row r="1" spans="1:15" s="1" customFormat="1" ht="66.599999999999994" customHeight="1" x14ac:dyDescent="0.25">
      <c r="A1" s="3" t="s">
        <v>169</v>
      </c>
      <c r="B1" s="3" t="s">
        <v>0</v>
      </c>
      <c r="C1" s="3" t="s">
        <v>3</v>
      </c>
      <c r="D1" s="3" t="s">
        <v>1</v>
      </c>
      <c r="E1" s="3" t="s">
        <v>2</v>
      </c>
      <c r="F1" s="4" t="s">
        <v>4</v>
      </c>
      <c r="G1" s="4" t="s">
        <v>5</v>
      </c>
      <c r="H1" s="4" t="s">
        <v>6</v>
      </c>
      <c r="I1" s="4" t="s">
        <v>7</v>
      </c>
      <c r="J1" s="5" t="s">
        <v>8</v>
      </c>
      <c r="K1" s="5" t="s">
        <v>9</v>
      </c>
      <c r="L1" s="6" t="s">
        <v>10</v>
      </c>
      <c r="M1" s="6" t="s">
        <v>11</v>
      </c>
      <c r="N1" s="7" t="s">
        <v>12</v>
      </c>
      <c r="O1" s="7" t="s">
        <v>13</v>
      </c>
    </row>
    <row r="2" spans="1:15" x14ac:dyDescent="0.25">
      <c r="A2" s="8" t="s">
        <v>14</v>
      </c>
      <c r="B2" s="9" t="s">
        <v>15</v>
      </c>
      <c r="C2" s="9" t="s">
        <v>16</v>
      </c>
      <c r="D2" s="8" t="s">
        <v>17</v>
      </c>
      <c r="E2" s="9" t="s">
        <v>18</v>
      </c>
      <c r="F2" s="9">
        <v>4</v>
      </c>
      <c r="G2" s="9">
        <v>3</v>
      </c>
      <c r="H2" s="9">
        <v>3</v>
      </c>
      <c r="I2" s="9">
        <v>3</v>
      </c>
      <c r="J2" s="9">
        <v>3</v>
      </c>
      <c r="K2" s="9">
        <v>4</v>
      </c>
      <c r="L2" s="9">
        <v>4</v>
      </c>
      <c r="M2" s="9">
        <v>3</v>
      </c>
      <c r="N2" s="9">
        <v>3</v>
      </c>
      <c r="O2" s="9">
        <v>3</v>
      </c>
    </row>
    <row r="3" spans="1:15" x14ac:dyDescent="0.25">
      <c r="A3" s="8" t="s">
        <v>83</v>
      </c>
      <c r="B3" s="9" t="s">
        <v>19</v>
      </c>
      <c r="C3" s="9" t="s">
        <v>20</v>
      </c>
      <c r="D3" s="8" t="s">
        <v>21</v>
      </c>
      <c r="E3" s="9" t="s">
        <v>22</v>
      </c>
      <c r="F3" s="9">
        <v>4</v>
      </c>
      <c r="G3" s="9">
        <v>4</v>
      </c>
      <c r="H3" s="9">
        <v>4</v>
      </c>
      <c r="I3" s="9">
        <v>4</v>
      </c>
      <c r="J3" s="9">
        <v>3</v>
      </c>
      <c r="K3" s="9">
        <v>4</v>
      </c>
      <c r="L3" s="9">
        <v>4</v>
      </c>
      <c r="M3" s="9">
        <v>3</v>
      </c>
      <c r="N3" s="9">
        <v>3</v>
      </c>
      <c r="O3" s="9">
        <v>3</v>
      </c>
    </row>
    <row r="4" spans="1:15" x14ac:dyDescent="0.25">
      <c r="A4" s="8" t="s">
        <v>84</v>
      </c>
      <c r="B4" s="9" t="s">
        <v>23</v>
      </c>
      <c r="C4" s="9" t="s">
        <v>24</v>
      </c>
      <c r="D4" s="8" t="s">
        <v>25</v>
      </c>
      <c r="E4" s="9" t="s">
        <v>26</v>
      </c>
      <c r="F4" s="9">
        <v>4</v>
      </c>
      <c r="G4" s="9">
        <v>4</v>
      </c>
      <c r="H4" s="9">
        <v>4</v>
      </c>
      <c r="I4" s="9">
        <v>4</v>
      </c>
      <c r="J4" s="9">
        <v>4</v>
      </c>
      <c r="K4" s="9">
        <v>4</v>
      </c>
      <c r="L4" s="9">
        <v>4</v>
      </c>
      <c r="M4" s="9">
        <v>3</v>
      </c>
      <c r="N4" s="9">
        <v>3</v>
      </c>
      <c r="O4" s="9">
        <v>4</v>
      </c>
    </row>
    <row r="5" spans="1:15" x14ac:dyDescent="0.25">
      <c r="A5" s="8" t="s">
        <v>85</v>
      </c>
      <c r="B5" s="9" t="s">
        <v>27</v>
      </c>
      <c r="C5" s="9" t="s">
        <v>28</v>
      </c>
      <c r="D5" s="8" t="s">
        <v>29</v>
      </c>
      <c r="E5" s="9" t="s">
        <v>30</v>
      </c>
      <c r="F5" s="9">
        <v>3</v>
      </c>
      <c r="G5" s="9">
        <v>4</v>
      </c>
      <c r="H5" s="9">
        <v>4</v>
      </c>
      <c r="I5" s="9">
        <v>3</v>
      </c>
      <c r="J5" s="9">
        <v>4</v>
      </c>
      <c r="K5" s="9">
        <v>4</v>
      </c>
      <c r="L5" s="9">
        <v>4</v>
      </c>
      <c r="M5" s="9">
        <v>4</v>
      </c>
      <c r="N5" s="9">
        <v>3</v>
      </c>
      <c r="O5" s="9">
        <v>3</v>
      </c>
    </row>
    <row r="6" spans="1:15" x14ac:dyDescent="0.25">
      <c r="A6" s="8" t="s">
        <v>86</v>
      </c>
      <c r="B6" s="9" t="s">
        <v>31</v>
      </c>
      <c r="C6" s="9" t="s">
        <v>32</v>
      </c>
      <c r="D6" s="8" t="s">
        <v>33</v>
      </c>
      <c r="E6" s="9" t="s">
        <v>30</v>
      </c>
      <c r="F6" s="9">
        <v>4</v>
      </c>
      <c r="G6" s="9">
        <v>4</v>
      </c>
      <c r="H6" s="9">
        <v>4</v>
      </c>
      <c r="I6" s="9">
        <v>4</v>
      </c>
      <c r="J6" s="9">
        <v>3</v>
      </c>
      <c r="K6" s="9">
        <v>3</v>
      </c>
      <c r="L6" s="9">
        <v>4</v>
      </c>
      <c r="M6" s="9">
        <v>4</v>
      </c>
      <c r="N6" s="9">
        <v>3</v>
      </c>
      <c r="O6" s="9">
        <v>4</v>
      </c>
    </row>
    <row r="7" spans="1:15" x14ac:dyDescent="0.25">
      <c r="A7" s="8" t="s">
        <v>87</v>
      </c>
      <c r="B7" s="9" t="s">
        <v>34</v>
      </c>
      <c r="C7" s="9" t="s">
        <v>35</v>
      </c>
      <c r="D7" s="8" t="s">
        <v>36</v>
      </c>
      <c r="E7" s="9" t="s">
        <v>26</v>
      </c>
      <c r="F7" s="9">
        <v>4</v>
      </c>
      <c r="G7" s="9">
        <v>4</v>
      </c>
      <c r="H7" s="9">
        <v>4</v>
      </c>
      <c r="I7" s="9">
        <v>4</v>
      </c>
      <c r="J7" s="9">
        <v>3</v>
      </c>
      <c r="K7" s="9">
        <v>3</v>
      </c>
      <c r="L7" s="9">
        <v>4</v>
      </c>
      <c r="M7" s="9">
        <v>3</v>
      </c>
      <c r="N7" s="9">
        <v>3</v>
      </c>
      <c r="O7" s="9">
        <v>3</v>
      </c>
    </row>
    <row r="8" spans="1:15" x14ac:dyDescent="0.25">
      <c r="A8" s="8" t="s">
        <v>88</v>
      </c>
      <c r="B8" s="9" t="s">
        <v>37</v>
      </c>
      <c r="C8" s="9" t="s">
        <v>20</v>
      </c>
      <c r="D8" s="8" t="s">
        <v>38</v>
      </c>
      <c r="E8" s="9" t="s">
        <v>22</v>
      </c>
      <c r="F8" s="9">
        <v>4</v>
      </c>
      <c r="G8" s="9">
        <v>4</v>
      </c>
      <c r="H8" s="9">
        <v>4</v>
      </c>
      <c r="I8" s="9">
        <v>3</v>
      </c>
      <c r="J8" s="9">
        <v>3</v>
      </c>
      <c r="K8" s="9">
        <v>4</v>
      </c>
      <c r="L8" s="9">
        <v>4</v>
      </c>
      <c r="M8" s="9">
        <v>4</v>
      </c>
      <c r="N8" s="9">
        <v>4</v>
      </c>
      <c r="O8" s="9">
        <v>4</v>
      </c>
    </row>
    <row r="9" spans="1:15" x14ac:dyDescent="0.25">
      <c r="A9" s="8" t="s">
        <v>89</v>
      </c>
      <c r="B9" s="9" t="s">
        <v>39</v>
      </c>
      <c r="C9" s="9" t="s">
        <v>28</v>
      </c>
      <c r="D9" s="8" t="s">
        <v>40</v>
      </c>
      <c r="E9" s="9" t="s">
        <v>30</v>
      </c>
      <c r="F9" s="9">
        <v>4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4</v>
      </c>
      <c r="M9" s="9">
        <v>3</v>
      </c>
      <c r="N9" s="9">
        <v>3</v>
      </c>
      <c r="O9" s="9">
        <v>4</v>
      </c>
    </row>
    <row r="10" spans="1:15" x14ac:dyDescent="0.25">
      <c r="A10" s="8" t="s">
        <v>90</v>
      </c>
      <c r="B10" s="9" t="s">
        <v>41</v>
      </c>
      <c r="C10" s="9" t="s">
        <v>42</v>
      </c>
      <c r="D10" s="8" t="s">
        <v>43</v>
      </c>
      <c r="E10" s="9" t="s">
        <v>30</v>
      </c>
      <c r="F10" s="9">
        <v>4</v>
      </c>
      <c r="G10" s="9">
        <v>4</v>
      </c>
      <c r="H10" s="9">
        <v>4</v>
      </c>
      <c r="I10" s="9">
        <v>4</v>
      </c>
      <c r="J10" s="9">
        <v>4</v>
      </c>
      <c r="K10" s="9">
        <v>4</v>
      </c>
      <c r="L10" s="9">
        <v>4</v>
      </c>
      <c r="M10" s="9">
        <v>4</v>
      </c>
      <c r="N10" s="9">
        <v>4</v>
      </c>
      <c r="O10" s="9">
        <v>4</v>
      </c>
    </row>
    <row r="11" spans="1:15" x14ac:dyDescent="0.25">
      <c r="A11" s="8" t="s">
        <v>91</v>
      </c>
      <c r="B11" s="9" t="s">
        <v>44</v>
      </c>
      <c r="C11" s="9" t="s">
        <v>45</v>
      </c>
      <c r="D11" s="8" t="s">
        <v>46</v>
      </c>
      <c r="E11" s="9" t="s">
        <v>47</v>
      </c>
      <c r="F11" s="9">
        <v>4</v>
      </c>
      <c r="G11" s="9">
        <v>4</v>
      </c>
      <c r="H11" s="9">
        <v>4</v>
      </c>
      <c r="I11" s="9">
        <v>4</v>
      </c>
      <c r="J11" s="9">
        <v>4</v>
      </c>
      <c r="K11" s="9">
        <v>4</v>
      </c>
      <c r="L11" s="9">
        <v>4</v>
      </c>
      <c r="M11" s="9">
        <v>4</v>
      </c>
      <c r="N11" s="9">
        <v>4</v>
      </c>
      <c r="O11" s="9">
        <v>4</v>
      </c>
    </row>
    <row r="12" spans="1:15" x14ac:dyDescent="0.25">
      <c r="A12" s="8" t="s">
        <v>92</v>
      </c>
      <c r="B12" s="9" t="s">
        <v>48</v>
      </c>
      <c r="C12" s="9" t="s">
        <v>45</v>
      </c>
      <c r="D12" s="8" t="s">
        <v>49</v>
      </c>
      <c r="E12" s="9" t="s">
        <v>47</v>
      </c>
      <c r="F12" s="9">
        <v>4</v>
      </c>
      <c r="G12" s="9">
        <v>4</v>
      </c>
      <c r="H12" s="9">
        <v>4</v>
      </c>
      <c r="I12" s="9">
        <v>4</v>
      </c>
      <c r="J12" s="9">
        <v>4</v>
      </c>
      <c r="K12" s="9">
        <v>4</v>
      </c>
      <c r="L12" s="9">
        <v>4</v>
      </c>
      <c r="M12" s="9">
        <v>4</v>
      </c>
      <c r="N12" s="9">
        <v>4</v>
      </c>
      <c r="O12" s="9">
        <v>4</v>
      </c>
    </row>
    <row r="13" spans="1:15" x14ac:dyDescent="0.25">
      <c r="A13" s="8" t="s">
        <v>93</v>
      </c>
      <c r="B13" s="9" t="s">
        <v>50</v>
      </c>
      <c r="C13" s="9" t="s">
        <v>51</v>
      </c>
      <c r="D13" s="8" t="s">
        <v>52</v>
      </c>
      <c r="E13" s="9" t="s">
        <v>53</v>
      </c>
      <c r="F13" s="9">
        <v>3</v>
      </c>
      <c r="G13" s="9">
        <v>4</v>
      </c>
      <c r="H13" s="9">
        <v>3</v>
      </c>
      <c r="I13" s="9">
        <v>4</v>
      </c>
      <c r="J13" s="9">
        <v>4</v>
      </c>
      <c r="K13" s="9">
        <v>4</v>
      </c>
      <c r="L13" s="9">
        <v>4</v>
      </c>
      <c r="M13" s="9">
        <v>3</v>
      </c>
      <c r="N13" s="9">
        <v>3</v>
      </c>
      <c r="O13" s="9">
        <v>4</v>
      </c>
    </row>
    <row r="14" spans="1:15" x14ac:dyDescent="0.25">
      <c r="A14" s="8" t="s">
        <v>94</v>
      </c>
      <c r="B14" s="9" t="s">
        <v>54</v>
      </c>
      <c r="C14" s="9" t="s">
        <v>55</v>
      </c>
      <c r="D14" s="8" t="s">
        <v>56</v>
      </c>
      <c r="E14" s="9" t="s">
        <v>57</v>
      </c>
      <c r="F14" s="9">
        <v>3</v>
      </c>
      <c r="G14" s="9">
        <v>3</v>
      </c>
      <c r="H14" s="9">
        <v>3</v>
      </c>
      <c r="I14" s="9">
        <v>3</v>
      </c>
      <c r="J14" s="9">
        <v>3</v>
      </c>
      <c r="K14" s="9">
        <v>3</v>
      </c>
      <c r="L14" s="9">
        <v>3</v>
      </c>
      <c r="M14" s="9">
        <v>3</v>
      </c>
      <c r="N14" s="9">
        <v>3</v>
      </c>
      <c r="O14" s="9">
        <v>3</v>
      </c>
    </row>
    <row r="15" spans="1:15" x14ac:dyDescent="0.25">
      <c r="A15" s="8" t="s">
        <v>95</v>
      </c>
      <c r="B15" s="9" t="s">
        <v>58</v>
      </c>
      <c r="C15" s="9" t="s">
        <v>59</v>
      </c>
      <c r="D15" s="8" t="s">
        <v>60</v>
      </c>
      <c r="E15" s="9" t="s">
        <v>47</v>
      </c>
      <c r="F15" s="9">
        <v>4</v>
      </c>
      <c r="G15" s="9">
        <v>4</v>
      </c>
      <c r="H15" s="9">
        <v>4</v>
      </c>
      <c r="I15" s="9">
        <v>4</v>
      </c>
      <c r="J15" s="9">
        <v>3</v>
      </c>
      <c r="K15" s="9">
        <v>4</v>
      </c>
      <c r="L15" s="9">
        <v>4</v>
      </c>
      <c r="M15" s="9">
        <v>3</v>
      </c>
      <c r="N15" s="9">
        <v>3</v>
      </c>
      <c r="O15" s="9">
        <v>3</v>
      </c>
    </row>
    <row r="16" spans="1:15" x14ac:dyDescent="0.25">
      <c r="A16" s="8" t="s">
        <v>96</v>
      </c>
      <c r="B16" s="9" t="s">
        <v>61</v>
      </c>
      <c r="C16" s="9" t="s">
        <v>62</v>
      </c>
      <c r="D16" s="8" t="s">
        <v>63</v>
      </c>
      <c r="E16" s="9" t="s">
        <v>64</v>
      </c>
      <c r="F16" s="9">
        <v>4</v>
      </c>
      <c r="G16" s="9">
        <v>4</v>
      </c>
      <c r="H16" s="9">
        <v>4</v>
      </c>
      <c r="I16" s="9">
        <v>4</v>
      </c>
      <c r="J16" s="9">
        <v>4</v>
      </c>
      <c r="K16" s="9">
        <v>4</v>
      </c>
      <c r="L16" s="9">
        <v>4</v>
      </c>
      <c r="M16" s="9">
        <v>4</v>
      </c>
      <c r="N16" s="9">
        <v>4</v>
      </c>
      <c r="O16" s="9">
        <v>4</v>
      </c>
    </row>
    <row r="17" spans="1:15" x14ac:dyDescent="0.25">
      <c r="A17" s="8" t="s">
        <v>97</v>
      </c>
      <c r="B17" s="9" t="s">
        <v>65</v>
      </c>
      <c r="C17" s="9" t="s">
        <v>66</v>
      </c>
      <c r="D17" s="8" t="s">
        <v>67</v>
      </c>
      <c r="E17" s="9" t="s">
        <v>64</v>
      </c>
      <c r="F17" s="9">
        <v>4</v>
      </c>
      <c r="G17" s="9">
        <v>4</v>
      </c>
      <c r="H17" s="9">
        <v>4</v>
      </c>
      <c r="I17" s="9">
        <v>4</v>
      </c>
      <c r="J17" s="9">
        <v>4</v>
      </c>
      <c r="K17" s="9">
        <v>4</v>
      </c>
      <c r="L17" s="9">
        <v>4</v>
      </c>
      <c r="M17" s="9">
        <v>4</v>
      </c>
      <c r="N17" s="9">
        <v>4</v>
      </c>
      <c r="O17" s="9">
        <v>4</v>
      </c>
    </row>
    <row r="18" spans="1:15" x14ac:dyDescent="0.25">
      <c r="A18" s="8" t="s">
        <v>98</v>
      </c>
      <c r="B18" s="9" t="s">
        <v>68</v>
      </c>
      <c r="C18" s="9" t="s">
        <v>69</v>
      </c>
      <c r="D18" s="8" t="s">
        <v>70</v>
      </c>
      <c r="E18" s="9" t="s">
        <v>64</v>
      </c>
      <c r="F18" s="9">
        <v>4</v>
      </c>
      <c r="G18" s="9">
        <v>4</v>
      </c>
      <c r="H18" s="9">
        <v>4</v>
      </c>
      <c r="I18" s="9">
        <v>4</v>
      </c>
      <c r="J18" s="9">
        <v>4</v>
      </c>
      <c r="K18" s="9">
        <v>4</v>
      </c>
      <c r="L18" s="9">
        <v>4</v>
      </c>
      <c r="M18" s="9">
        <v>4</v>
      </c>
      <c r="N18" s="9">
        <v>4</v>
      </c>
      <c r="O18" s="9">
        <v>4</v>
      </c>
    </row>
    <row r="19" spans="1:15" x14ac:dyDescent="0.25">
      <c r="A19" s="8" t="s">
        <v>99</v>
      </c>
      <c r="B19" s="9" t="s">
        <v>71</v>
      </c>
      <c r="C19" s="9" t="s">
        <v>72</v>
      </c>
      <c r="D19" s="8" t="s">
        <v>73</v>
      </c>
      <c r="E19" s="9" t="s">
        <v>74</v>
      </c>
      <c r="F19" s="9">
        <v>4</v>
      </c>
      <c r="G19" s="9">
        <v>4</v>
      </c>
      <c r="H19" s="9">
        <v>4</v>
      </c>
      <c r="I19" s="9">
        <v>4</v>
      </c>
      <c r="J19" s="9">
        <v>4</v>
      </c>
      <c r="K19" s="9">
        <v>4</v>
      </c>
      <c r="L19" s="9">
        <v>4</v>
      </c>
      <c r="M19" s="9">
        <v>4</v>
      </c>
      <c r="N19" s="9">
        <v>4</v>
      </c>
      <c r="O19" s="9">
        <v>4</v>
      </c>
    </row>
    <row r="20" spans="1:15" x14ac:dyDescent="0.25">
      <c r="A20" s="8" t="s">
        <v>100</v>
      </c>
      <c r="B20" s="9" t="s">
        <v>75</v>
      </c>
      <c r="C20" s="9" t="s">
        <v>76</v>
      </c>
      <c r="D20" s="8" t="s">
        <v>77</v>
      </c>
      <c r="E20" s="9" t="s">
        <v>64</v>
      </c>
      <c r="F20" s="9">
        <v>4</v>
      </c>
      <c r="G20" s="9">
        <v>4</v>
      </c>
      <c r="H20" s="9">
        <v>4</v>
      </c>
      <c r="I20" s="9">
        <v>4</v>
      </c>
      <c r="J20" s="9">
        <v>3</v>
      </c>
      <c r="K20" s="9">
        <v>4</v>
      </c>
      <c r="L20" s="9">
        <v>4</v>
      </c>
      <c r="M20" s="9">
        <v>3</v>
      </c>
      <c r="N20" s="9">
        <v>3</v>
      </c>
      <c r="O20" s="9">
        <v>4</v>
      </c>
    </row>
    <row r="21" spans="1:15" x14ac:dyDescent="0.25">
      <c r="A21" s="8" t="s">
        <v>101</v>
      </c>
      <c r="B21" s="9" t="s">
        <v>78</v>
      </c>
      <c r="C21" s="9" t="s">
        <v>79</v>
      </c>
      <c r="D21" s="8" t="s">
        <v>80</v>
      </c>
      <c r="E21" s="9" t="s">
        <v>64</v>
      </c>
      <c r="F21" s="9">
        <v>4</v>
      </c>
      <c r="G21" s="9">
        <v>4</v>
      </c>
      <c r="H21" s="9">
        <v>4</v>
      </c>
      <c r="I21" s="9">
        <v>4</v>
      </c>
      <c r="J21" s="9">
        <v>4</v>
      </c>
      <c r="K21" s="9">
        <v>4</v>
      </c>
      <c r="L21" s="9">
        <v>4</v>
      </c>
      <c r="M21" s="9">
        <v>4</v>
      </c>
      <c r="N21" s="9">
        <v>4</v>
      </c>
      <c r="O21" s="9">
        <v>4</v>
      </c>
    </row>
    <row r="22" spans="1:15" x14ac:dyDescent="0.25">
      <c r="A22" s="8" t="s">
        <v>102</v>
      </c>
      <c r="B22" s="9" t="s">
        <v>81</v>
      </c>
      <c r="C22" s="9" t="s">
        <v>79</v>
      </c>
      <c r="D22" s="8" t="s">
        <v>82</v>
      </c>
      <c r="E22" s="9" t="s">
        <v>64</v>
      </c>
      <c r="F22" s="9">
        <v>4</v>
      </c>
      <c r="G22" s="9">
        <v>4</v>
      </c>
      <c r="H22" s="9">
        <v>4</v>
      </c>
      <c r="I22" s="9">
        <v>4</v>
      </c>
      <c r="J22" s="9">
        <v>4</v>
      </c>
      <c r="K22" s="9">
        <v>4</v>
      </c>
      <c r="L22" s="9">
        <v>4</v>
      </c>
      <c r="M22" s="9">
        <v>4</v>
      </c>
      <c r="N22" s="9">
        <v>4</v>
      </c>
      <c r="O22" s="9">
        <v>4</v>
      </c>
    </row>
    <row r="23" spans="1:15" x14ac:dyDescent="0.25">
      <c r="A23" s="8" t="s">
        <v>125</v>
      </c>
      <c r="B23" s="9" t="s">
        <v>103</v>
      </c>
      <c r="C23" s="9" t="s">
        <v>79</v>
      </c>
      <c r="D23" s="8" t="s">
        <v>104</v>
      </c>
      <c r="E23" s="9" t="s">
        <v>64</v>
      </c>
      <c r="F23" s="9">
        <v>4</v>
      </c>
      <c r="G23" s="9">
        <v>4</v>
      </c>
      <c r="H23" s="9">
        <v>3</v>
      </c>
      <c r="I23" s="9">
        <v>3</v>
      </c>
      <c r="J23" s="9">
        <v>3</v>
      </c>
      <c r="K23" s="9">
        <v>3</v>
      </c>
      <c r="L23" s="9">
        <v>3</v>
      </c>
      <c r="M23" s="9">
        <v>4</v>
      </c>
      <c r="N23" s="9">
        <v>3</v>
      </c>
      <c r="O23" s="9">
        <v>3</v>
      </c>
    </row>
    <row r="24" spans="1:15" x14ac:dyDescent="0.25">
      <c r="A24" s="8" t="s">
        <v>126</v>
      </c>
      <c r="B24" s="9" t="s">
        <v>105</v>
      </c>
      <c r="C24" s="9" t="s">
        <v>76</v>
      </c>
      <c r="D24" s="8" t="s">
        <v>106</v>
      </c>
      <c r="E24" s="9" t="s">
        <v>64</v>
      </c>
      <c r="F24" s="9">
        <v>4</v>
      </c>
      <c r="G24" s="9">
        <v>4</v>
      </c>
      <c r="H24" s="9">
        <v>4</v>
      </c>
      <c r="I24" s="9">
        <v>4</v>
      </c>
      <c r="J24" s="9">
        <v>4</v>
      </c>
      <c r="K24" s="9">
        <v>4</v>
      </c>
      <c r="L24" s="9">
        <v>4</v>
      </c>
      <c r="M24" s="9">
        <v>4</v>
      </c>
      <c r="N24" s="9">
        <v>4</v>
      </c>
      <c r="O24" s="9">
        <v>4</v>
      </c>
    </row>
    <row r="25" spans="1:15" x14ac:dyDescent="0.25">
      <c r="A25" s="8" t="s">
        <v>127</v>
      </c>
      <c r="B25" s="9" t="s">
        <v>107</v>
      </c>
      <c r="C25" s="9" t="s">
        <v>108</v>
      </c>
      <c r="D25" s="8" t="s">
        <v>109</v>
      </c>
      <c r="E25" s="9" t="s">
        <v>47</v>
      </c>
      <c r="F25" s="9">
        <v>4</v>
      </c>
      <c r="G25" s="9">
        <v>4</v>
      </c>
      <c r="H25" s="9">
        <v>4</v>
      </c>
      <c r="I25" s="9">
        <v>4</v>
      </c>
      <c r="J25" s="9">
        <v>3</v>
      </c>
      <c r="K25" s="9">
        <v>4</v>
      </c>
      <c r="L25" s="9">
        <v>4</v>
      </c>
      <c r="M25" s="9">
        <v>4</v>
      </c>
      <c r="N25" s="9">
        <v>4</v>
      </c>
      <c r="O25" s="9">
        <v>4</v>
      </c>
    </row>
    <row r="26" spans="1:15" x14ac:dyDescent="0.25">
      <c r="A26" s="8" t="s">
        <v>128</v>
      </c>
      <c r="B26" s="9" t="s">
        <v>110</v>
      </c>
      <c r="C26" s="9" t="s">
        <v>108</v>
      </c>
      <c r="D26" s="8" t="s">
        <v>111</v>
      </c>
      <c r="E26" s="9" t="s">
        <v>47</v>
      </c>
      <c r="F26" s="9">
        <v>3</v>
      </c>
      <c r="G26" s="9">
        <v>4</v>
      </c>
      <c r="H26" s="9">
        <v>4</v>
      </c>
      <c r="I26" s="9">
        <v>3</v>
      </c>
      <c r="J26" s="9">
        <v>3</v>
      </c>
      <c r="K26" s="9">
        <v>4</v>
      </c>
      <c r="L26" s="9">
        <v>3</v>
      </c>
      <c r="M26" s="9">
        <v>3</v>
      </c>
      <c r="N26" s="9">
        <v>3</v>
      </c>
      <c r="O26" s="9">
        <v>3</v>
      </c>
    </row>
    <row r="27" spans="1:15" x14ac:dyDescent="0.25">
      <c r="A27" s="8" t="s">
        <v>129</v>
      </c>
      <c r="B27" s="9" t="s">
        <v>112</v>
      </c>
      <c r="C27" s="9" t="s">
        <v>113</v>
      </c>
      <c r="D27" s="8" t="s">
        <v>114</v>
      </c>
      <c r="E27" s="9" t="s">
        <v>64</v>
      </c>
      <c r="F27" s="9">
        <v>4</v>
      </c>
      <c r="G27" s="9">
        <v>4</v>
      </c>
      <c r="H27" s="9">
        <v>4</v>
      </c>
      <c r="I27" s="9">
        <v>4</v>
      </c>
      <c r="J27" s="9">
        <v>4</v>
      </c>
      <c r="K27" s="9">
        <v>4</v>
      </c>
      <c r="L27" s="9">
        <v>4</v>
      </c>
      <c r="M27" s="9">
        <v>4</v>
      </c>
      <c r="N27" s="9">
        <v>4</v>
      </c>
      <c r="O27" s="9">
        <v>4</v>
      </c>
    </row>
    <row r="28" spans="1:15" x14ac:dyDescent="0.25">
      <c r="A28" s="8" t="s">
        <v>130</v>
      </c>
      <c r="B28" s="9" t="s">
        <v>115</v>
      </c>
      <c r="C28" s="9" t="s">
        <v>79</v>
      </c>
      <c r="D28" s="8" t="s">
        <v>116</v>
      </c>
      <c r="E28" s="9" t="s">
        <v>64</v>
      </c>
      <c r="F28" s="9">
        <v>4</v>
      </c>
      <c r="G28" s="9">
        <v>4</v>
      </c>
      <c r="H28" s="9">
        <v>4</v>
      </c>
      <c r="I28" s="9">
        <v>4</v>
      </c>
      <c r="J28" s="9">
        <v>4</v>
      </c>
      <c r="K28" s="9">
        <v>4</v>
      </c>
      <c r="L28" s="9">
        <v>4</v>
      </c>
      <c r="M28" s="9">
        <v>4</v>
      </c>
      <c r="N28" s="9">
        <v>4</v>
      </c>
      <c r="O28" s="9">
        <v>4</v>
      </c>
    </row>
    <row r="29" spans="1:15" x14ac:dyDescent="0.25">
      <c r="A29" s="8" t="s">
        <v>131</v>
      </c>
      <c r="B29" s="9" t="s">
        <v>117</v>
      </c>
      <c r="C29" s="9" t="s">
        <v>118</v>
      </c>
      <c r="D29" s="8" t="s">
        <v>119</v>
      </c>
      <c r="E29" s="9" t="s">
        <v>64</v>
      </c>
      <c r="F29" s="9">
        <v>4</v>
      </c>
      <c r="G29" s="9">
        <v>4</v>
      </c>
      <c r="H29" s="9">
        <v>4</v>
      </c>
      <c r="I29" s="9">
        <v>4</v>
      </c>
      <c r="J29" s="9">
        <v>4</v>
      </c>
      <c r="K29" s="9">
        <v>4</v>
      </c>
      <c r="L29" s="9">
        <v>4</v>
      </c>
      <c r="M29" s="9">
        <v>4</v>
      </c>
      <c r="N29" s="9">
        <v>4</v>
      </c>
      <c r="O29" s="9">
        <v>4</v>
      </c>
    </row>
    <row r="30" spans="1:15" x14ac:dyDescent="0.25">
      <c r="A30" s="8" t="s">
        <v>132</v>
      </c>
      <c r="B30" s="9" t="s">
        <v>120</v>
      </c>
      <c r="C30" s="9" t="s">
        <v>121</v>
      </c>
      <c r="D30" s="8" t="s">
        <v>122</v>
      </c>
      <c r="E30" s="9" t="s">
        <v>22</v>
      </c>
      <c r="F30" s="9">
        <v>4</v>
      </c>
      <c r="G30" s="9">
        <v>4</v>
      </c>
      <c r="H30" s="9">
        <v>3</v>
      </c>
      <c r="I30" s="9">
        <v>4</v>
      </c>
      <c r="J30" s="9">
        <v>4</v>
      </c>
      <c r="K30" s="9">
        <v>4</v>
      </c>
      <c r="L30" s="9">
        <v>4</v>
      </c>
      <c r="M30" s="9">
        <v>3</v>
      </c>
      <c r="N30" s="9">
        <v>4</v>
      </c>
      <c r="O30" s="9">
        <v>4</v>
      </c>
    </row>
    <row r="31" spans="1:15" x14ac:dyDescent="0.25">
      <c r="A31" s="8" t="s">
        <v>133</v>
      </c>
      <c r="B31" s="9" t="s">
        <v>123</v>
      </c>
      <c r="C31" s="9" t="s">
        <v>76</v>
      </c>
      <c r="D31" s="8" t="s">
        <v>124</v>
      </c>
      <c r="E31" s="9" t="s">
        <v>64</v>
      </c>
      <c r="F31" s="9">
        <v>3</v>
      </c>
      <c r="G31" s="9">
        <v>3</v>
      </c>
      <c r="H31" s="9">
        <v>3</v>
      </c>
      <c r="I31" s="9">
        <v>3</v>
      </c>
      <c r="J31" s="9">
        <v>3</v>
      </c>
      <c r="K31" s="9">
        <v>3</v>
      </c>
      <c r="L31" s="9">
        <v>3</v>
      </c>
      <c r="M31" s="9">
        <v>3</v>
      </c>
      <c r="N31" s="9">
        <v>3</v>
      </c>
      <c r="O31" s="9">
        <v>3</v>
      </c>
    </row>
    <row r="32" spans="1:15" x14ac:dyDescent="0.25">
      <c r="A32" s="8" t="s">
        <v>155</v>
      </c>
      <c r="B32" s="9" t="s">
        <v>134</v>
      </c>
      <c r="C32" s="9" t="s">
        <v>135</v>
      </c>
      <c r="D32" s="8" t="s">
        <v>136</v>
      </c>
      <c r="E32" s="9" t="s">
        <v>26</v>
      </c>
      <c r="F32" s="9">
        <v>3</v>
      </c>
      <c r="G32" s="9">
        <v>3</v>
      </c>
      <c r="H32" s="9">
        <v>3</v>
      </c>
      <c r="I32" s="9">
        <v>3</v>
      </c>
      <c r="J32" s="9">
        <v>3</v>
      </c>
      <c r="K32" s="9">
        <v>4</v>
      </c>
      <c r="L32" s="9">
        <v>3</v>
      </c>
      <c r="M32" s="9">
        <v>3</v>
      </c>
      <c r="N32" s="9">
        <v>3</v>
      </c>
      <c r="O32" s="9">
        <v>3</v>
      </c>
    </row>
    <row r="33" spans="1:15" x14ac:dyDescent="0.25">
      <c r="A33" s="8" t="s">
        <v>156</v>
      </c>
      <c r="B33" s="9" t="s">
        <v>137</v>
      </c>
      <c r="C33" s="9" t="s">
        <v>138</v>
      </c>
      <c r="D33" s="8" t="s">
        <v>139</v>
      </c>
      <c r="E33" s="9" t="s">
        <v>140</v>
      </c>
      <c r="F33" s="9">
        <v>3</v>
      </c>
      <c r="G33" s="9">
        <v>3</v>
      </c>
      <c r="H33" s="9">
        <v>3</v>
      </c>
      <c r="I33" s="9">
        <v>3</v>
      </c>
      <c r="J33" s="9">
        <v>4</v>
      </c>
      <c r="K33" s="9">
        <v>4</v>
      </c>
      <c r="L33" s="9">
        <v>3</v>
      </c>
      <c r="M33" s="9">
        <v>3</v>
      </c>
      <c r="N33" s="9">
        <v>4</v>
      </c>
      <c r="O33" s="9">
        <v>4</v>
      </c>
    </row>
    <row r="34" spans="1:15" x14ac:dyDescent="0.25">
      <c r="A34" s="8" t="s">
        <v>157</v>
      </c>
      <c r="B34" s="9" t="s">
        <v>141</v>
      </c>
      <c r="C34" s="9" t="s">
        <v>79</v>
      </c>
      <c r="D34" s="8" t="s">
        <v>142</v>
      </c>
      <c r="E34" s="9" t="s">
        <v>64</v>
      </c>
      <c r="F34" s="9">
        <v>4</v>
      </c>
      <c r="G34" s="9">
        <v>3</v>
      </c>
      <c r="H34" s="9">
        <v>4</v>
      </c>
      <c r="I34" s="9">
        <v>4</v>
      </c>
      <c r="J34" s="9">
        <v>3</v>
      </c>
      <c r="K34" s="9">
        <v>4</v>
      </c>
      <c r="L34" s="9">
        <v>4</v>
      </c>
      <c r="M34" s="9">
        <v>4</v>
      </c>
      <c r="N34" s="9">
        <v>3</v>
      </c>
      <c r="O34" s="9">
        <v>4</v>
      </c>
    </row>
    <row r="35" spans="1:15" x14ac:dyDescent="0.25">
      <c r="A35" s="8" t="s">
        <v>158</v>
      </c>
      <c r="B35" s="9" t="s">
        <v>143</v>
      </c>
      <c r="C35" s="9" t="s">
        <v>144</v>
      </c>
      <c r="D35" s="8" t="s">
        <v>145</v>
      </c>
      <c r="E35" s="9" t="s">
        <v>146</v>
      </c>
      <c r="F35" s="9">
        <v>4</v>
      </c>
      <c r="G35" s="9">
        <v>4</v>
      </c>
      <c r="H35" s="9">
        <v>4</v>
      </c>
      <c r="I35" s="9">
        <v>4</v>
      </c>
      <c r="J35" s="9">
        <v>4</v>
      </c>
      <c r="K35" s="9">
        <v>3</v>
      </c>
      <c r="L35" s="9">
        <v>4</v>
      </c>
      <c r="M35" s="9">
        <v>4</v>
      </c>
      <c r="N35" s="9">
        <v>4</v>
      </c>
      <c r="O35" s="9">
        <v>4</v>
      </c>
    </row>
    <row r="36" spans="1:15" x14ac:dyDescent="0.25">
      <c r="A36" s="8" t="s">
        <v>159</v>
      </c>
      <c r="B36" s="9" t="s">
        <v>147</v>
      </c>
      <c r="C36" s="9" t="s">
        <v>76</v>
      </c>
      <c r="D36" s="8" t="s">
        <v>148</v>
      </c>
      <c r="E36" s="9" t="s">
        <v>64</v>
      </c>
      <c r="F36" s="9">
        <v>3</v>
      </c>
      <c r="G36" s="9">
        <v>3</v>
      </c>
      <c r="H36" s="9">
        <v>3</v>
      </c>
      <c r="I36" s="9">
        <v>3</v>
      </c>
      <c r="J36" s="9">
        <v>3</v>
      </c>
      <c r="K36" s="9">
        <v>3</v>
      </c>
      <c r="L36" s="9">
        <v>4</v>
      </c>
      <c r="M36" s="9">
        <v>4</v>
      </c>
      <c r="N36" s="9">
        <v>3</v>
      </c>
      <c r="O36" s="9">
        <v>3</v>
      </c>
    </row>
    <row r="37" spans="1:15" x14ac:dyDescent="0.25">
      <c r="A37" s="8" t="s">
        <v>160</v>
      </c>
      <c r="B37" s="9" t="s">
        <v>149</v>
      </c>
      <c r="C37" s="9" t="s">
        <v>76</v>
      </c>
      <c r="D37" s="8" t="s">
        <v>150</v>
      </c>
      <c r="E37" s="9" t="s">
        <v>64</v>
      </c>
      <c r="F37" s="9">
        <v>4</v>
      </c>
      <c r="G37" s="9">
        <v>3</v>
      </c>
      <c r="H37" s="9">
        <v>4</v>
      </c>
      <c r="I37" s="9">
        <v>4</v>
      </c>
      <c r="J37" s="9">
        <v>4</v>
      </c>
      <c r="K37" s="9">
        <v>4</v>
      </c>
      <c r="L37" s="9">
        <v>4</v>
      </c>
      <c r="M37" s="9">
        <v>3</v>
      </c>
      <c r="N37" s="9">
        <v>3</v>
      </c>
      <c r="O37" s="9">
        <v>3</v>
      </c>
    </row>
    <row r="38" spans="1:15" x14ac:dyDescent="0.25">
      <c r="A38" s="8" t="s">
        <v>161</v>
      </c>
      <c r="B38" s="9" t="s">
        <v>151</v>
      </c>
      <c r="C38" s="9" t="s">
        <v>69</v>
      </c>
      <c r="D38" s="8" t="s">
        <v>152</v>
      </c>
      <c r="E38" s="9" t="s">
        <v>64</v>
      </c>
      <c r="F38" s="9">
        <v>4</v>
      </c>
      <c r="G38" s="9">
        <v>4</v>
      </c>
      <c r="H38" s="9">
        <v>4</v>
      </c>
      <c r="I38" s="9">
        <v>4</v>
      </c>
      <c r="J38" s="9">
        <v>4</v>
      </c>
      <c r="K38" s="9">
        <v>4</v>
      </c>
      <c r="L38" s="9">
        <v>4</v>
      </c>
      <c r="M38" s="9">
        <v>4</v>
      </c>
      <c r="N38" s="9">
        <v>4</v>
      </c>
      <c r="O38" s="9">
        <v>4</v>
      </c>
    </row>
    <row r="39" spans="1:15" x14ac:dyDescent="0.25">
      <c r="A39" s="8" t="s">
        <v>162</v>
      </c>
      <c r="B39" s="9" t="s">
        <v>153</v>
      </c>
      <c r="C39" s="9" t="s">
        <v>76</v>
      </c>
      <c r="D39" s="8" t="s">
        <v>154</v>
      </c>
      <c r="E39" s="9" t="s">
        <v>64</v>
      </c>
      <c r="F39" s="9">
        <v>4</v>
      </c>
      <c r="G39" s="9">
        <v>4</v>
      </c>
      <c r="H39" s="9">
        <v>4</v>
      </c>
      <c r="I39" s="9">
        <v>4</v>
      </c>
      <c r="J39" s="9">
        <v>3</v>
      </c>
      <c r="K39" s="9">
        <v>4</v>
      </c>
      <c r="L39" s="9">
        <v>4</v>
      </c>
      <c r="M39" s="9">
        <v>3</v>
      </c>
      <c r="N39" s="9">
        <v>4</v>
      </c>
      <c r="O39" s="9">
        <v>4</v>
      </c>
    </row>
    <row r="40" spans="1:15" x14ac:dyDescent="0.25">
      <c r="A40" s="9"/>
      <c r="B40" s="11" t="s">
        <v>167</v>
      </c>
      <c r="C40" s="11"/>
      <c r="D40" s="11"/>
      <c r="E40" s="11"/>
      <c r="F40" s="9">
        <f t="shared" ref="F40:O40" si="0">SUM(F2:F39)</f>
        <v>144</v>
      </c>
      <c r="G40" s="9">
        <f t="shared" si="0"/>
        <v>143</v>
      </c>
      <c r="H40" s="9">
        <f t="shared" si="0"/>
        <v>142</v>
      </c>
      <c r="I40" s="9">
        <f t="shared" si="0"/>
        <v>141</v>
      </c>
      <c r="J40" s="9">
        <f t="shared" si="0"/>
        <v>135</v>
      </c>
      <c r="K40" s="9">
        <f t="shared" si="0"/>
        <v>144</v>
      </c>
      <c r="L40" s="9">
        <f t="shared" si="0"/>
        <v>146</v>
      </c>
      <c r="M40" s="9">
        <f t="shared" si="0"/>
        <v>136</v>
      </c>
      <c r="N40" s="9">
        <f t="shared" si="0"/>
        <v>134</v>
      </c>
      <c r="O40" s="9">
        <f t="shared" si="0"/>
        <v>140</v>
      </c>
    </row>
    <row r="41" spans="1:15" x14ac:dyDescent="0.25">
      <c r="A41" s="9"/>
      <c r="B41" s="11" t="s">
        <v>168</v>
      </c>
      <c r="C41" s="11"/>
      <c r="D41" s="11"/>
      <c r="E41" s="11"/>
      <c r="F41" s="10">
        <f>F40/38</f>
        <v>3.7894736842105261</v>
      </c>
      <c r="G41" s="10">
        <f t="shared" ref="G41:O41" si="1">G40/38</f>
        <v>3.763157894736842</v>
      </c>
      <c r="H41" s="10">
        <f t="shared" si="1"/>
        <v>3.736842105263158</v>
      </c>
      <c r="I41" s="10">
        <f t="shared" si="1"/>
        <v>3.7105263157894739</v>
      </c>
      <c r="J41" s="10">
        <f t="shared" si="1"/>
        <v>3.5526315789473686</v>
      </c>
      <c r="K41" s="10">
        <f t="shared" si="1"/>
        <v>3.7894736842105261</v>
      </c>
      <c r="L41" s="10">
        <f t="shared" si="1"/>
        <v>3.8421052631578947</v>
      </c>
      <c r="M41" s="10">
        <f t="shared" si="1"/>
        <v>3.5789473684210527</v>
      </c>
      <c r="N41" s="10">
        <f t="shared" si="1"/>
        <v>3.5263157894736841</v>
      </c>
      <c r="O41" s="10">
        <f t="shared" si="1"/>
        <v>3.6842105263157894</v>
      </c>
    </row>
    <row r="43" spans="1:15" x14ac:dyDescent="0.25">
      <c r="F43" s="2">
        <f>SUM(F41:I41)</f>
        <v>15</v>
      </c>
      <c r="J43" s="2">
        <f>SUM(J41:K41)</f>
        <v>7.3421052631578947</v>
      </c>
      <c r="L43" s="2">
        <f>SUM(L41:M41)</f>
        <v>7.4210526315789469</v>
      </c>
      <c r="N43" s="2">
        <f>SUM(N41:O41)</f>
        <v>7.2105263157894735</v>
      </c>
    </row>
    <row r="44" spans="1:15" x14ac:dyDescent="0.25">
      <c r="G44">
        <f>F43/4</f>
        <v>3.75</v>
      </c>
      <c r="H44" s="2">
        <f>J43/2</f>
        <v>3.6710526315789473</v>
      </c>
      <c r="I44" s="2">
        <f>L43/2</f>
        <v>3.7105263157894735</v>
      </c>
      <c r="J44" s="2">
        <f>N43/2</f>
        <v>3.6052631578947367</v>
      </c>
    </row>
    <row r="45" spans="1:15" x14ac:dyDescent="0.25">
      <c r="G45" t="s">
        <v>163</v>
      </c>
      <c r="H45" t="s">
        <v>164</v>
      </c>
      <c r="I45" t="s">
        <v>165</v>
      </c>
      <c r="J45" t="s">
        <v>166</v>
      </c>
    </row>
  </sheetData>
  <autoFilter ref="A1:O41" xr:uid="{00000000-0001-0000-0000-000000000000}"/>
  <mergeCells count="2">
    <mergeCell ref="B40:E40"/>
    <mergeCell ref="B41:E4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</dc:creator>
  <cp:lastModifiedBy>MT05</cp:lastModifiedBy>
  <dcterms:created xsi:type="dcterms:W3CDTF">2023-12-07T02:37:16Z</dcterms:created>
  <dcterms:modified xsi:type="dcterms:W3CDTF">2024-11-05T06:17:49Z</dcterms:modified>
</cp:coreProperties>
</file>