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480" windowHeight="9765"/>
  </bookViews>
  <sheets>
    <sheet name="Risk determination" sheetId="6" r:id="rId1"/>
    <sheet name="data recrutmen" sheetId="7" state="hidden" r:id="rId2"/>
    <sheet name="perizinan" sheetId="8" state="hidden" r:id="rId3"/>
    <sheet name="absensi" sheetId="9" state="hidden" r:id="rId4"/>
  </sheets>
  <definedNames>
    <definedName name="_xlnm.Print_Area" localSheetId="0">'Risk determination'!$A$1:$K$16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34" i="7"/>
  <c r="S34"/>
  <c r="Q34"/>
  <c r="O34"/>
  <c r="M34"/>
  <c r="I34"/>
  <c r="D34"/>
  <c r="U33"/>
  <c r="S33"/>
  <c r="Q33"/>
  <c r="O33"/>
  <c r="M33"/>
  <c r="I33"/>
  <c r="D33"/>
  <c r="U32"/>
  <c r="S32"/>
  <c r="Q32"/>
  <c r="O32"/>
  <c r="M32"/>
  <c r="I32"/>
  <c r="D32"/>
  <c r="U31"/>
  <c r="S31"/>
  <c r="Q31"/>
  <c r="O31"/>
  <c r="M31"/>
  <c r="I31"/>
  <c r="D31"/>
  <c r="U30"/>
  <c r="S30"/>
  <c r="Q30"/>
  <c r="O30"/>
  <c r="M30"/>
  <c r="I30"/>
  <c r="D30"/>
  <c r="U29"/>
  <c r="S29"/>
  <c r="Q29"/>
  <c r="O29"/>
  <c r="M29"/>
  <c r="I29"/>
  <c r="D29"/>
  <c r="U28"/>
  <c r="S28"/>
  <c r="Q28"/>
  <c r="O28"/>
  <c r="M28"/>
  <c r="I28"/>
  <c r="D28"/>
  <c r="U27"/>
  <c r="S27"/>
  <c r="Q27"/>
  <c r="O27"/>
  <c r="M27"/>
  <c r="I27"/>
  <c r="D27"/>
  <c r="U26"/>
  <c r="S26"/>
  <c r="Q26"/>
  <c r="O26"/>
  <c r="M26"/>
  <c r="I26"/>
  <c r="D26"/>
  <c r="U25"/>
  <c r="S25"/>
  <c r="Q25"/>
  <c r="O25"/>
  <c r="M25"/>
  <c r="I25"/>
  <c r="D25"/>
  <c r="U24"/>
  <c r="S24"/>
  <c r="Q24"/>
  <c r="O24"/>
  <c r="M24"/>
  <c r="I24"/>
  <c r="D24"/>
  <c r="U23"/>
  <c r="S23"/>
  <c r="Q23"/>
  <c r="O23"/>
  <c r="M23"/>
  <c r="I23"/>
  <c r="D23"/>
  <c r="U22"/>
  <c r="S22"/>
  <c r="Q22"/>
  <c r="O22"/>
  <c r="M22"/>
  <c r="I22"/>
  <c r="D22"/>
  <c r="U21"/>
  <c r="S21"/>
  <c r="Q21"/>
  <c r="O21"/>
  <c r="M21"/>
  <c r="I21"/>
  <c r="D21"/>
  <c r="U20"/>
  <c r="S20"/>
  <c r="Q20"/>
  <c r="O20"/>
  <c r="M20"/>
  <c r="I20"/>
  <c r="D20"/>
  <c r="U19"/>
  <c r="S19"/>
  <c r="Q19"/>
  <c r="O19"/>
  <c r="M19"/>
  <c r="I19"/>
  <c r="D19"/>
  <c r="U18"/>
  <c r="S18"/>
  <c r="Q18"/>
  <c r="O18"/>
  <c r="M18"/>
  <c r="I18"/>
  <c r="D18"/>
  <c r="U17"/>
  <c r="S17"/>
  <c r="Q17"/>
  <c r="O17"/>
  <c r="M17"/>
  <c r="I17"/>
  <c r="D17"/>
  <c r="U16"/>
  <c r="S16"/>
  <c r="Q16"/>
  <c r="O16"/>
  <c r="M16"/>
  <c r="I16"/>
  <c r="D16"/>
  <c r="U15"/>
  <c r="S15"/>
  <c r="Q15"/>
  <c r="O15"/>
  <c r="M15"/>
  <c r="I15"/>
  <c r="D15"/>
  <c r="U14"/>
  <c r="S14"/>
  <c r="Q14"/>
  <c r="O14"/>
  <c r="M14"/>
  <c r="I14"/>
  <c r="D14"/>
  <c r="U13"/>
  <c r="S13"/>
  <c r="Q13"/>
  <c r="O13"/>
  <c r="M13"/>
  <c r="I13"/>
  <c r="D13"/>
  <c r="U12"/>
  <c r="S12"/>
  <c r="Q12"/>
  <c r="O12"/>
  <c r="M12"/>
  <c r="I12"/>
  <c r="D12"/>
  <c r="U11"/>
  <c r="S11"/>
  <c r="Q11"/>
  <c r="O11"/>
  <c r="M11"/>
  <c r="I11"/>
  <c r="D11"/>
  <c r="U10"/>
  <c r="S10"/>
  <c r="Q10"/>
  <c r="O10"/>
  <c r="M10"/>
  <c r="I10"/>
  <c r="D10"/>
  <c r="U9"/>
  <c r="S9"/>
  <c r="Q9"/>
  <c r="O9"/>
  <c r="M9"/>
  <c r="I9"/>
  <c r="D9"/>
  <c r="U8"/>
  <c r="S8"/>
  <c r="Q8"/>
  <c r="O8"/>
  <c r="M8"/>
  <c r="I8"/>
  <c r="D8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</calcChain>
</file>

<file path=xl/sharedStrings.xml><?xml version="1.0" encoding="utf-8"?>
<sst xmlns="http://schemas.openxmlformats.org/spreadsheetml/2006/main" count="348" uniqueCount="278">
  <si>
    <t>PROSES</t>
  </si>
  <si>
    <t>PIC</t>
  </si>
  <si>
    <t>HASIL YANG DIHARAPKAN</t>
  </si>
  <si>
    <t>RISK DETERMINATION &amp; PLANNING TO ACTION</t>
  </si>
  <si>
    <t>Version/ Revision</t>
  </si>
  <si>
    <t>Issue Date</t>
  </si>
  <si>
    <t>Pages</t>
  </si>
  <si>
    <t>Prepared by</t>
  </si>
  <si>
    <t>Sign &amp; Date</t>
  </si>
  <si>
    <t>Approved by</t>
  </si>
  <si>
    <t>ANALISIS</t>
  </si>
  <si>
    <t>RESIKO (Risk)</t>
  </si>
  <si>
    <t>Prob</t>
  </si>
  <si>
    <t>Status Resiko</t>
  </si>
  <si>
    <t>Dampak</t>
  </si>
  <si>
    <t>TINDAKAN PERBAIKAN</t>
  </si>
  <si>
    <t>SASARAN MUTU</t>
  </si>
  <si>
    <t>Recruitment (Penerimaan Karyawan Baru)</t>
  </si>
  <si>
    <t>Pelatihan</t>
  </si>
  <si>
    <t>Melakukan TNA</t>
  </si>
  <si>
    <t>Monitoring melalui form untuk menggali cara realisasi, kendala, dan solusi, serta sejauh mana karyawan sudah mengaplikasikan</t>
  </si>
  <si>
    <t xml:space="preserve">Adanya ketidakkonsistenan pengaplikasian, lingkungan yang tidak support, </t>
  </si>
  <si>
    <t>Department Name: HC &amp; GA
(Process:  …………………………...)</t>
  </si>
  <si>
    <t>Pelatihan sesuai dengan kompetensi yang dibutuhkan</t>
  </si>
  <si>
    <t>Tingkat kesesuaian kompetensi yang dibutuhkan   90%</t>
  </si>
  <si>
    <t>Pemenuhan kebutuhan karyawan baik sesuai kriteria  kualifikasi yang diajukan mau dari  ketepatan waktu pemenuhan.</t>
  </si>
  <si>
    <t>Kualifikasi  pelamar yang diterima tidak sesuai dengan kriteria yang diajukan.</t>
  </si>
  <si>
    <t>Realisasi penerimaan karyawan melebihi batas waktu yang ditetapkan</t>
  </si>
  <si>
    <t xml:space="preserve">Lamaran yang masuk tidak sesuai dengan kualifikasi yang telah dicantumkan di iklan lowongan. </t>
  </si>
  <si>
    <t>sulitnya mencari kandidat sesuai kualifikasi yang dibutuhkan, sehingga  jumlah lamaran sesuai kualifikasi yang masuk sedikit dan mengakibatkan waktu pemenuhan menjadi lebih panjang.</t>
  </si>
  <si>
    <t xml:space="preserve">Memasang lebih banyak iklan lowongan kerja, seperti di jobstreet, linkedin, LKJB, telegram, media sosial lain, bekerjasama dengan komunitas, perguruan tinggi  atau instansi terkait. </t>
  </si>
  <si>
    <t xml:space="preserve"> Menginformasikan kepada user mengenai kendala kandidat dan waktu pemenuhan. Untuk diambil alternatif pemecahan masalah</t>
  </si>
  <si>
    <t>Tenaga kerja yang masuk 100% sesuai dengan kriteria yang diminta (Kualifikasi, jumlah dan waktu)</t>
  </si>
  <si>
    <t>HC Recruitment</t>
  </si>
  <si>
    <t>HC Training</t>
  </si>
  <si>
    <t>Pelatihan tidak sesuai dengan yang dibutuhkan</t>
  </si>
  <si>
    <t>Kesalahan dalam menganalisa kebutuhan pelatihan yang diperlukan</t>
  </si>
  <si>
    <t>Monitoring Kehadiran karyawan</t>
  </si>
  <si>
    <t>HC</t>
  </si>
  <si>
    <t>Kehadiran karyawan minimal 95%</t>
  </si>
  <si>
    <t>Tingkat Kehadiran kurang dari 95 %</t>
  </si>
  <si>
    <t>Banyak karyawan yang tidak hadir dengan alasan : Sakit dan Ijin untuk keperluan pribadi</t>
  </si>
  <si>
    <t>Meningkatkan dan mengintensifkan fungsi pembinaan kepada karyawan khususnya yang bermasalah</t>
  </si>
  <si>
    <t>Pemberlakuan sanksi kepada karyawan yang sudah melanggar aturan perusahaan terkait dengan absensi</t>
  </si>
  <si>
    <t>Tingkat kehadiran karyawan minimal 95%</t>
  </si>
  <si>
    <t>Monitoring ketaatan pada aturan regulasi :                         Perijinan                                                Sertifikat</t>
  </si>
  <si>
    <t>HC-Legal</t>
  </si>
  <si>
    <t>Semua perijinan wajib ada dan valid</t>
  </si>
  <si>
    <t>Semua sertifikasi yang dipersyaratkan ada dan valid</t>
  </si>
  <si>
    <t>Ada Ijin atau sertifikat yang belum dibuat</t>
  </si>
  <si>
    <t>Ada ijin atau sertfikat yang sudah kadaluarsa (lewat masa berlakunya)</t>
  </si>
  <si>
    <t>Kesulitan saat proses pengurusan karena persyaratan yang tidak lengkap</t>
  </si>
  <si>
    <t xml:space="preserve">Tidak disiplin dalam monitoring masa berlaku </t>
  </si>
  <si>
    <t>Daftar Monitoring tidak up date</t>
  </si>
  <si>
    <t>Melengkapi persyaratan yang dominta dan komunikasi dengan pihak pembuat regulasi</t>
  </si>
  <si>
    <t>Coaching dan training kepada personil terkait pentingnya monitoring</t>
  </si>
  <si>
    <t>Dibuat jadwal review secara berkala dan Personil penanggung jawab</t>
  </si>
  <si>
    <t xml:space="preserve">100 perijinan dan sertifikat yang wajib dimiliki kondisi tersedia dan Valid </t>
  </si>
  <si>
    <t>Rata-rata Tingkat kehadiran Mei s/d Des 2018 = 94,16 %, sehingga belum tercapai.Proses pembinaan tetap terus dilakukan Dan sudah dilakukan pemberian sanksi untuk 13 orang yang bermasalah dalam absensi (data terlampir)</t>
  </si>
  <si>
    <t>selama  tahun 2018 sampai saat ini, ada 21 Perizinan yg sdh ada sertifikat/berlaku, dan ada 3 perizinan  yang sedang dalam proses (terlampir)</t>
  </si>
  <si>
    <t>Pemenuhan tenaga kerja dari Juni - Desember 2018, 66,6% pencapaian sesuai dengan lead time yang sudah ditentukan. Dari 5 kebutuhan tenaga kerja, 2 kebutuhan tidak dapat mencapai target waktu. Hal tersebut dikarenakan adanya jeda yang cukup lama dari setiap tahapan proses dikarenakan kesibukan masing-masing pihak terkait yang harus disesuaikan jadwalnya. Selain itu adanya kebutuhan dengan posisi yang cukup spesifik kualifikasinya sehingga perlu adanya waktu untuk menemukan kandidat pembanding yang sesuai.</t>
  </si>
  <si>
    <t>PT. CHITOSE INTERNASIONAL. TBK</t>
  </si>
  <si>
    <t xml:space="preserve">HC &amp; GA </t>
  </si>
  <si>
    <t>RECRUITMENT &amp; TRAINING</t>
  </si>
  <si>
    <t xml:space="preserve">LEAD TIME &amp; REALISASI RECRUITMENT </t>
  </si>
  <si>
    <t>NO</t>
  </si>
  <si>
    <t>TGL MASUK F-PTK</t>
  </si>
  <si>
    <t>TGL PERMINTAAN EFEKTIF KERJA</t>
  </si>
  <si>
    <t xml:space="preserve">LEAD TIME </t>
  </si>
  <si>
    <t xml:space="preserve">USER </t>
  </si>
  <si>
    <t xml:space="preserve">POSISI YANG DIBUTUHKAN </t>
  </si>
  <si>
    <t xml:space="preserve">JUMLAH KEBUTUHAN </t>
  </si>
  <si>
    <t>TGL PASANG IKLAN</t>
  </si>
  <si>
    <t xml:space="preserve">JUMLAH KANDIDAT MASUK </t>
  </si>
  <si>
    <t>JUMLAH KANDIDAT PROSES</t>
  </si>
  <si>
    <t>TEST I</t>
  </si>
  <si>
    <t>INTERVIEW I</t>
  </si>
  <si>
    <t>PSYCHOTEST</t>
  </si>
  <si>
    <t xml:space="preserve">FINAL INTERVIEW </t>
  </si>
  <si>
    <t xml:space="preserve">TGL EFEKTIF BEKERJA </t>
  </si>
  <si>
    <t xml:space="preserve">REALISASI LEAD TIME </t>
  </si>
  <si>
    <t>PENCAPAIAN</t>
  </si>
  <si>
    <t>KUALIFIKASI KHUSUS</t>
  </si>
  <si>
    <t>REALISASI KUALIFIKASI</t>
  </si>
  <si>
    <t xml:space="preserve">REFERENSI </t>
  </si>
  <si>
    <t xml:space="preserve">KETERANGAN </t>
  </si>
  <si>
    <t xml:space="preserve">TGL </t>
  </si>
  <si>
    <t>D</t>
  </si>
  <si>
    <t xml:space="preserve">PENCAPAIAN </t>
  </si>
  <si>
    <t>%</t>
  </si>
  <si>
    <t xml:space="preserve">ANDRE NAFI SAYUDI </t>
  </si>
  <si>
    <t xml:space="preserve">DRIVER AS PROJECT </t>
  </si>
  <si>
    <t xml:space="preserve">TERCAPAI </t>
  </si>
  <si>
    <t>Min SLTA, Laki-laki</t>
  </si>
  <si>
    <t>SLTA, Laki-laki</t>
  </si>
  <si>
    <t>HELINA WIDAYANI</t>
  </si>
  <si>
    <t>ASET/ BUILDING SPV</t>
  </si>
  <si>
    <t>Memiliki SIM B1, menguasai wilayah Jawa Barat, Tengah &amp;Timur</t>
  </si>
  <si>
    <t>FEBBY FERDIANA</t>
  </si>
  <si>
    <t>MKT. NSB</t>
  </si>
  <si>
    <t>TIDAK TERCAPAI</t>
  </si>
  <si>
    <t xml:space="preserve">S1, Pengalaman diutamakan </t>
  </si>
  <si>
    <t xml:space="preserve">Belum berpengalaman secara full time namun bagroun pendidikan S2 </t>
  </si>
  <si>
    <t>-</t>
  </si>
  <si>
    <t>TAX STAFF</t>
  </si>
  <si>
    <t>S1, 2 Tahun Pengalaman, tersertifikasi Brevet, dapat mengoperasikan e-spt PPH&amp;PPN</t>
  </si>
  <si>
    <t>RUBY KT</t>
  </si>
  <si>
    <t>OFFICER NSB</t>
  </si>
  <si>
    <t xml:space="preserve">Ss1, 5 Tahun Pengalaman, menguasai Autocad </t>
  </si>
  <si>
    <t xml:space="preserve">Ss1, 3 Tahun Pengalaman, menguasai Autocad </t>
  </si>
  <si>
    <t>Permintaan 2 orang karyawan namun kebijakan ACC 1 terlebih dahulu</t>
  </si>
  <si>
    <t xml:space="preserve">LIA DEWIANI </t>
  </si>
  <si>
    <t>LEGAL STAFF</t>
  </si>
  <si>
    <t xml:space="preserve">S1, Berpengalaman </t>
  </si>
  <si>
    <t xml:space="preserve">SALESMAN AS PROJECT </t>
  </si>
  <si>
    <t xml:space="preserve">S1, Memiliki SIM A dan Pengalaman </t>
  </si>
  <si>
    <t>HENDRA OCTOPI</t>
  </si>
  <si>
    <t>PROMOTION STAFF</t>
  </si>
  <si>
    <t xml:space="preserve">S1, Pengalaman, Menguasai Corel Draw, Ilustrator &amp; Adobe </t>
  </si>
  <si>
    <t>Jenis Perizinan Maret – Desember 2018</t>
  </si>
  <si>
    <t>Masa Berlaku</t>
  </si>
  <si>
    <t>Keterangan</t>
  </si>
  <si>
    <t>Status</t>
  </si>
  <si>
    <t>Izin Mendirikan Bangunan  (IMB)</t>
  </si>
  <si>
    <t>Gedung C-Pro &amp; Assembling Meja dan Kantor</t>
  </si>
  <si>
    <t>Tgl 21 Juni 2019 sudah mendapatkan Resi.</t>
  </si>
  <si>
    <t>Tanda Daftar Perusahaan PT</t>
  </si>
  <si>
    <t>22 Februari 2021</t>
  </si>
  <si>
    <t>Industri Furnitur dari Logam</t>
  </si>
  <si>
    <t>Masih berlaku</t>
  </si>
  <si>
    <t xml:space="preserve">Surat Izin Usaha Perdagangan </t>
  </si>
  <si>
    <t>Dikeluarkan oleh OSS tanggal 17 Desember 2018</t>
  </si>
  <si>
    <t>Masih Berlaku</t>
  </si>
  <si>
    <t xml:space="preserve">Wajib Lapor Ketenagakerjaan </t>
  </si>
  <si>
    <t>06 Agustus 2019</t>
  </si>
  <si>
    <t>Lapor Online di OSS</t>
  </si>
  <si>
    <t>Lapor 1x setahun</t>
  </si>
  <si>
    <t xml:space="preserve">Sertifikat Laik Operasi (SLO) </t>
  </si>
  <si>
    <t>Genset</t>
  </si>
  <si>
    <t>proses</t>
  </si>
  <si>
    <t>Izin Komersial</t>
  </si>
  <si>
    <t>Nomer Induk Berusaha (NIB)</t>
  </si>
  <si>
    <t>Izin Usaha Industri</t>
  </si>
  <si>
    <t>Izin Lingkungan</t>
  </si>
  <si>
    <t>Dikeluarkan oleh OSS tanggal 1 April 2015</t>
  </si>
  <si>
    <t>Rekomendasi Pengelolahan Limbah B3 Untuk Pengangkutan Limbah B3</t>
  </si>
  <si>
    <t>Pendaftaran Kesepakatan BPJS Kesehatan</t>
  </si>
  <si>
    <t>Izin Lokasi</t>
  </si>
  <si>
    <t>Surat Keterangan Hasil Pengujian Meter Air</t>
  </si>
  <si>
    <t xml:space="preserve">s/d </t>
  </si>
  <si>
    <t>Di keluarkan oleh Dinas Perdagangan dan Perindustrian Kab. Bandung</t>
  </si>
  <si>
    <t>Laporan Hasil Pengujian Kualitas Air</t>
  </si>
  <si>
    <t>s/d</t>
  </si>
  <si>
    <t>26 Maret 2019</t>
  </si>
  <si>
    <t>Belum di uji lagi</t>
  </si>
  <si>
    <t>Izin Penyimpanan Limbah B3</t>
  </si>
  <si>
    <t>Berlaku selama 5 Tahun</t>
  </si>
  <si>
    <t xml:space="preserve">Izin Penguasaan Air Tanah </t>
  </si>
  <si>
    <t>Sumur Bor 1 dan Sumuyr Bor 2</t>
  </si>
  <si>
    <t>Sd</t>
  </si>
  <si>
    <t>Berlaku selama 2 tahun</t>
  </si>
  <si>
    <t xml:space="preserve">Sertifikasi Produksi Alat Kesehatan </t>
  </si>
  <si>
    <t>( Nursing Bed )</t>
  </si>
  <si>
    <t>8 Agustus 2022</t>
  </si>
  <si>
    <t>Berlaku selama 3 tahun</t>
  </si>
  <si>
    <t>Perizinan Mr. Kazuhiko Aminaka</t>
  </si>
  <si>
    <t>Sudah di perpanjang</t>
  </si>
  <si>
    <t>Perizinan Mr. Sadao Mihata</t>
  </si>
  <si>
    <t>Perpanjang 1 tahun sekali</t>
  </si>
  <si>
    <t>Reklame Kendaraan</t>
  </si>
  <si>
    <t>D 8588 TN &amp; D 1636 SAE</t>
  </si>
  <si>
    <t>27 Februari 2020</t>
  </si>
  <si>
    <t>Perpanjang di Cimahi</t>
  </si>
  <si>
    <t xml:space="preserve">Reklame Kendaraan </t>
  </si>
  <si>
    <t>D 8693 SI , D 8306 TH, D 8074 TC</t>
  </si>
  <si>
    <t>15 Mei 2020</t>
  </si>
  <si>
    <t>Perpanjangan di Cilegon</t>
  </si>
  <si>
    <t>Masih  berlaku</t>
  </si>
  <si>
    <t>Izin Bongkar Muat (IBM)</t>
  </si>
  <si>
    <t xml:space="preserve">D 8693 SI , D 8306 TH, </t>
  </si>
  <si>
    <t xml:space="preserve">D 8074 TC, D 8017 SJ </t>
  </si>
  <si>
    <t>26 Oktober 2019</t>
  </si>
  <si>
    <t>Perpanjangan di Bekasi</t>
  </si>
  <si>
    <t>Objek K3 / Pesawat Angkut</t>
  </si>
  <si>
    <t>Menunggu pemeriksaan</t>
  </si>
  <si>
    <t>Laporan LKPM</t>
  </si>
  <si>
    <t>10 Juli 2019</t>
  </si>
  <si>
    <t>Laporan 6 Bulan sekali</t>
  </si>
  <si>
    <t>No</t>
  </si>
  <si>
    <t>Hal – Hal Kritis</t>
  </si>
  <si>
    <t>Target</t>
  </si>
  <si>
    <t>% KEHADIRAN TAHUN 2018</t>
  </si>
  <si>
    <t>ABSENSI</t>
  </si>
  <si>
    <t>Jan</t>
  </si>
  <si>
    <t>Feb</t>
  </si>
  <si>
    <t>Maret</t>
  </si>
  <si>
    <t>April</t>
  </si>
  <si>
    <t>Mei</t>
  </si>
  <si>
    <t>Juni</t>
  </si>
  <si>
    <t xml:space="preserve"> Juli</t>
  </si>
  <si>
    <t>Agustus</t>
  </si>
  <si>
    <t>Sept.</t>
  </si>
  <si>
    <t>Okt</t>
  </si>
  <si>
    <t>Nov</t>
  </si>
  <si>
    <t>Des</t>
  </si>
  <si>
    <t>Front Office</t>
  </si>
  <si>
    <t>94.49%</t>
  </si>
  <si>
    <t>95.40%</t>
  </si>
  <si>
    <t>94.78%</t>
  </si>
  <si>
    <t>95.83%</t>
  </si>
  <si>
    <t>95.90%</t>
  </si>
  <si>
    <t>Middle Office</t>
  </si>
  <si>
    <t>94.09%</t>
  </si>
  <si>
    <t>93.84%</t>
  </si>
  <si>
    <t>93.21%</t>
  </si>
  <si>
    <t>93.33%</t>
  </si>
  <si>
    <t>95.44%</t>
  </si>
  <si>
    <t>94.28%</t>
  </si>
  <si>
    <t>94.11%</t>
  </si>
  <si>
    <t>Back Office</t>
  </si>
  <si>
    <t>94.31%</t>
  </si>
  <si>
    <t>95.15%</t>
  </si>
  <si>
    <t>91.56%</t>
  </si>
  <si>
    <t>93.65%</t>
  </si>
  <si>
    <t>94.82%</t>
  </si>
  <si>
    <t>93.09%</t>
  </si>
  <si>
    <t>TOTAL</t>
  </si>
  <si>
    <t>94.48%</t>
  </si>
  <si>
    <t>94.13%</t>
  </si>
  <si>
    <t>93.41%</t>
  </si>
  <si>
    <t>93.28%</t>
  </si>
  <si>
    <t>95.13%</t>
  </si>
  <si>
    <t>94.50%</t>
  </si>
  <si>
    <t>94.15%</t>
  </si>
  <si>
    <t>DATA PERSENTASE SID, P1, CUTI &amp; MANGKIR</t>
  </si>
  <si>
    <t>MANGKIR</t>
  </si>
  <si>
    <t>0.00 %</t>
  </si>
  <si>
    <t>0.04%</t>
  </si>
  <si>
    <t>0.03%</t>
  </si>
  <si>
    <t>0.00%</t>
  </si>
  <si>
    <t>0.02%</t>
  </si>
  <si>
    <t>P1</t>
  </si>
  <si>
    <t>0.75%</t>
  </si>
  <si>
    <t>0.71%</t>
  </si>
  <si>
    <t>0.77%</t>
  </si>
  <si>
    <t>0.76%</t>
  </si>
  <si>
    <t>0.68%</t>
  </si>
  <si>
    <t>0.69%</t>
  </si>
  <si>
    <t>SID</t>
  </si>
  <si>
    <t>1.94%</t>
  </si>
  <si>
    <t>2.55%</t>
  </si>
  <si>
    <t>3.13%</t>
  </si>
  <si>
    <t>2.21%</t>
  </si>
  <si>
    <t>2.35%</t>
  </si>
  <si>
    <t>2.41%</t>
  </si>
  <si>
    <t>CUTI</t>
  </si>
  <si>
    <t>3.66%</t>
  </si>
  <si>
    <t>2.82%</t>
  </si>
  <si>
    <t>2.61%</t>
  </si>
  <si>
    <t>2.30%</t>
  </si>
  <si>
    <t>1.80%</t>
  </si>
  <si>
    <t>2.25%</t>
  </si>
  <si>
    <t>2.37%</t>
  </si>
  <si>
    <t>6.08%</t>
  </si>
  <si>
    <t>6.39%</t>
  </si>
  <si>
    <t>5.33%</t>
  </si>
  <si>
    <t>5.90%</t>
  </si>
  <si>
    <t>6.20%</t>
  </si>
  <si>
    <t>4.77%</t>
  </si>
  <si>
    <t>5.28%</t>
  </si>
  <si>
    <t>5.49%</t>
  </si>
  <si>
    <t xml:space="preserve">Evaluasi Pelatihan di 2018 menunjukkan bahwa setiap  pelatihan dilaksanakan sesuai kebutuhan untuk pemenuhan kompetensi (100%) </t>
  </si>
  <si>
    <t>Hasil  pelatihan tidak membawa perubahan yang berpengaruh secara signifikan</t>
  </si>
  <si>
    <t>N</t>
  </si>
  <si>
    <t>Document No: MR.P.6.Pengendalian Resiko &amp; Peluang</t>
  </si>
  <si>
    <t>23 Januari 2018</t>
  </si>
  <si>
    <t>REALISASI                      (JULI- DES 2018)</t>
  </si>
  <si>
    <t>REALISASI                      (JULI- DES 2019)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</si>
</sst>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8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8"/>
      <name val="Arial"/>
      <family val="2"/>
    </font>
    <font>
      <b/>
      <sz val="11"/>
      <color rgb="FFFFFFFF"/>
      <name val="Calibri"/>
      <family val="2"/>
    </font>
    <font>
      <b/>
      <sz val="19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7030A0"/>
      <name val="Calibri"/>
      <family val="2"/>
    </font>
    <font>
      <b/>
      <sz val="18"/>
      <color indexed="8"/>
      <name val="Calibri"/>
      <family val="2"/>
    </font>
    <font>
      <b/>
      <sz val="16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sz val="18"/>
      <color theme="1"/>
      <name val="Calibri"/>
      <family val="2"/>
      <charset val="1"/>
      <scheme val="minor"/>
    </font>
    <font>
      <sz val="16"/>
      <color theme="1"/>
      <name val="Calibri"/>
      <family val="2"/>
      <charset val="1"/>
      <scheme val="minor"/>
    </font>
    <font>
      <sz val="16"/>
      <name val="Calibri"/>
      <family val="2"/>
    </font>
    <font>
      <sz val="16"/>
      <color theme="1"/>
      <name val="Calibri"/>
      <family val="2"/>
      <scheme val="minor"/>
    </font>
    <font>
      <sz val="16"/>
      <name val="Calibri"/>
      <family val="2"/>
      <charset val="1"/>
    </font>
    <font>
      <sz val="18"/>
      <name val="Calibri"/>
      <family val="2"/>
      <charset val="1"/>
    </font>
    <font>
      <sz val="16"/>
      <name val="Calibri"/>
      <family val="2"/>
      <charset val="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2" fillId="0" borderId="2" xfId="0" applyFont="1" applyBorder="1" applyAlignment="1">
      <alignment vertical="center"/>
    </xf>
    <xf numFmtId="49" fontId="0" fillId="0" borderId="5" xfId="0" applyNumberFormat="1" applyFill="1" applyBorder="1" applyAlignment="1">
      <alignment horizontal="center" vertical="center"/>
    </xf>
    <xf numFmtId="15" fontId="1" fillId="0" borderId="8" xfId="0" applyNumberFormat="1" applyFont="1" applyBorder="1" applyAlignment="1">
      <alignment vertical="center"/>
    </xf>
    <xf numFmtId="0" fontId="0" fillId="0" borderId="10" xfId="0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2" borderId="3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5" fontId="0" fillId="0" borderId="7" xfId="0" applyNumberFormat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0" borderId="7" xfId="0" applyBorder="1"/>
    <xf numFmtId="9" fontId="0" fillId="4" borderId="7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15" fontId="0" fillId="0" borderId="3" xfId="0" applyNumberForma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3" xfId="0" applyBorder="1"/>
    <xf numFmtId="9" fontId="0" fillId="4" borderId="3" xfId="0" applyNumberForma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0" fillId="0" borderId="7" xfId="0" quotePrefix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2" fontId="0" fillId="4" borderId="3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2" fillId="0" borderId="38" xfId="0" applyFont="1" applyBorder="1" applyAlignment="1">
      <alignment horizontal="center" vertical="center"/>
    </xf>
    <xf numFmtId="0" fontId="0" fillId="0" borderId="0" xfId="0" applyAlignment="1"/>
    <xf numFmtId="0" fontId="13" fillId="0" borderId="39" xfId="0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13" fillId="0" borderId="40" xfId="0" applyFont="1" applyBorder="1" applyAlignment="1">
      <alignment horizontal="center" vertical="center"/>
    </xf>
    <xf numFmtId="0" fontId="13" fillId="0" borderId="43" xfId="0" applyFont="1" applyBorder="1" applyAlignment="1">
      <alignment vertical="center"/>
    </xf>
    <xf numFmtId="15" fontId="13" fillId="0" borderId="42" xfId="0" applyNumberFormat="1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15" fontId="13" fillId="0" borderId="40" xfId="0" applyNumberFormat="1" applyFont="1" applyBorder="1" applyAlignment="1">
      <alignment vertical="center"/>
    </xf>
    <xf numFmtId="0" fontId="0" fillId="0" borderId="40" xfId="0" applyBorder="1" applyAlignment="1">
      <alignment vertical="top"/>
    </xf>
    <xf numFmtId="0" fontId="12" fillId="0" borderId="3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6" borderId="44" xfId="0" applyFont="1" applyFill="1" applyBorder="1" applyAlignment="1">
      <alignment horizontal="left" vertical="center" wrapText="1" readingOrder="1"/>
    </xf>
    <xf numFmtId="0" fontId="19" fillId="7" borderId="48" xfId="0" applyFont="1" applyFill="1" applyBorder="1" applyAlignment="1">
      <alignment horizontal="left" vertical="center" wrapText="1" readingOrder="1"/>
    </xf>
    <xf numFmtId="0" fontId="19" fillId="7" borderId="48" xfId="0" applyFont="1" applyFill="1" applyBorder="1" applyAlignment="1">
      <alignment horizontal="center" wrapText="1" readingOrder="1"/>
    </xf>
    <xf numFmtId="10" fontId="17" fillId="8" borderId="54" xfId="0" applyNumberFormat="1" applyFont="1" applyFill="1" applyBorder="1" applyAlignment="1">
      <alignment horizontal="right" wrapText="1" readingOrder="1"/>
    </xf>
    <xf numFmtId="0" fontId="17" fillId="8" borderId="54" xfId="0" applyFont="1" applyFill="1" applyBorder="1" applyAlignment="1">
      <alignment horizontal="right" wrapText="1" readingOrder="1"/>
    </xf>
    <xf numFmtId="10" fontId="17" fillId="7" borderId="54" xfId="0" applyNumberFormat="1" applyFont="1" applyFill="1" applyBorder="1" applyAlignment="1">
      <alignment horizontal="right" wrapText="1" readingOrder="1"/>
    </xf>
    <xf numFmtId="0" fontId="17" fillId="7" borderId="54" xfId="0" applyFont="1" applyFill="1" applyBorder="1" applyAlignment="1">
      <alignment horizontal="right" wrapText="1" readingOrder="1"/>
    </xf>
    <xf numFmtId="0" fontId="18" fillId="7" borderId="54" xfId="0" applyFont="1" applyFill="1" applyBorder="1" applyAlignment="1">
      <alignment horizontal="right" wrapText="1" readingOrder="1"/>
    </xf>
    <xf numFmtId="10" fontId="18" fillId="7" borderId="54" xfId="0" applyNumberFormat="1" applyFont="1" applyFill="1" applyBorder="1" applyAlignment="1">
      <alignment horizontal="right" wrapText="1" readingOrder="1"/>
    </xf>
    <xf numFmtId="0" fontId="14" fillId="8" borderId="54" xfId="0" applyFont="1" applyFill="1" applyBorder="1" applyAlignment="1">
      <alignment horizontal="right" vertical="center" wrapText="1"/>
    </xf>
    <xf numFmtId="0" fontId="14" fillId="7" borderId="54" xfId="0" applyFont="1" applyFill="1" applyBorder="1" applyAlignment="1">
      <alignment horizontal="right" vertical="center" wrapText="1"/>
    </xf>
    <xf numFmtId="0" fontId="18" fillId="8" borderId="54" xfId="0" applyFont="1" applyFill="1" applyBorder="1" applyAlignment="1">
      <alignment horizontal="left" wrapText="1" readingOrder="1"/>
    </xf>
    <xf numFmtId="0" fontId="18" fillId="7" borderId="54" xfId="0" applyFont="1" applyFill="1" applyBorder="1" applyAlignment="1">
      <alignment horizontal="left" wrapText="1" readingOrder="1"/>
    </xf>
    <xf numFmtId="10" fontId="18" fillId="8" borderId="54" xfId="0" applyNumberFormat="1" applyFont="1" applyFill="1" applyBorder="1" applyAlignment="1">
      <alignment horizontal="right" wrapText="1" readingOrder="1"/>
    </xf>
    <xf numFmtId="0" fontId="18" fillId="8" borderId="54" xfId="0" applyFont="1" applyFill="1" applyBorder="1" applyAlignment="1">
      <alignment horizontal="right" wrapText="1" readingOrder="1"/>
    </xf>
    <xf numFmtId="0" fontId="14" fillId="7" borderId="54" xfId="0" applyFont="1" applyFill="1" applyBorder="1" applyAlignment="1">
      <alignment wrapText="1"/>
    </xf>
    <xf numFmtId="0" fontId="14" fillId="7" borderId="54" xfId="0" applyFont="1" applyFill="1" applyBorder="1" applyAlignment="1">
      <alignment horizontal="right" wrapText="1"/>
    </xf>
    <xf numFmtId="0" fontId="20" fillId="0" borderId="9" xfId="0" applyFont="1" applyBorder="1" applyAlignment="1">
      <alignment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5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justify" vertical="center" wrapText="1"/>
    </xf>
    <xf numFmtId="0" fontId="25" fillId="0" borderId="3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7" xfId="0" applyNumberFormat="1" applyFont="1" applyBorder="1" applyAlignment="1">
      <alignment horizontal="left" vertical="center" wrapText="1"/>
    </xf>
    <xf numFmtId="0" fontId="28" fillId="0" borderId="7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12" xfId="0" applyFont="1" applyBorder="1" applyAlignment="1">
      <alignment vertical="center" wrapText="1"/>
    </xf>
    <xf numFmtId="0" fontId="30" fillId="0" borderId="23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wrapText="1"/>
    </xf>
    <xf numFmtId="0" fontId="25" fillId="0" borderId="1" xfId="0" applyFont="1" applyFill="1" applyBorder="1" applyAlignment="1">
      <alignment horizontal="left" vertical="top" wrapText="1"/>
    </xf>
    <xf numFmtId="14" fontId="20" fillId="0" borderId="16" xfId="0" applyNumberFormat="1" applyFont="1" applyBorder="1" applyAlignment="1">
      <alignment vertical="center"/>
    </xf>
    <xf numFmtId="14" fontId="20" fillId="0" borderId="17" xfId="0" applyNumberFormat="1" applyFont="1" applyBorder="1" applyAlignment="1">
      <alignment vertical="center"/>
    </xf>
    <xf numFmtId="0" fontId="28" fillId="0" borderId="18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left" vertical="center"/>
    </xf>
    <xf numFmtId="0" fontId="23" fillId="0" borderId="22" xfId="0" applyFont="1" applyFill="1" applyBorder="1" applyAlignment="1">
      <alignment horizontal="left" vertical="center"/>
    </xf>
    <xf numFmtId="0" fontId="20" fillId="0" borderId="23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25" fillId="0" borderId="30" xfId="0" applyFont="1" applyBorder="1" applyAlignment="1">
      <alignment horizontal="left" vertical="center" wrapText="1"/>
    </xf>
    <xf numFmtId="0" fontId="25" fillId="0" borderId="60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left" vertical="center" wrapText="1"/>
    </xf>
    <xf numFmtId="0" fontId="26" fillId="0" borderId="33" xfId="0" applyFont="1" applyBorder="1" applyAlignment="1">
      <alignment horizontal="left" vertical="center" wrapText="1"/>
    </xf>
    <xf numFmtId="0" fontId="21" fillId="0" borderId="59" xfId="0" applyFont="1" applyBorder="1" applyAlignment="1">
      <alignment horizontal="left" vertical="center" wrapText="1"/>
    </xf>
    <xf numFmtId="0" fontId="27" fillId="0" borderId="58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27" fillId="0" borderId="61" xfId="0" applyFont="1" applyBorder="1" applyAlignment="1">
      <alignment horizontal="left" vertical="center" wrapText="1"/>
    </xf>
    <xf numFmtId="0" fontId="27" fillId="0" borderId="36" xfId="0" applyFont="1" applyBorder="1" applyAlignment="1">
      <alignment horizontal="left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2" borderId="33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15" fillId="6" borderId="45" xfId="0" applyFont="1" applyFill="1" applyBorder="1" applyAlignment="1">
      <alignment horizontal="center" vertical="center" wrapText="1" readingOrder="1"/>
    </xf>
    <xf numFmtId="0" fontId="15" fillId="6" borderId="46" xfId="0" applyFont="1" applyFill="1" applyBorder="1" applyAlignment="1">
      <alignment horizontal="center" vertical="center" wrapText="1" readingOrder="1"/>
    </xf>
    <xf numFmtId="0" fontId="16" fillId="6" borderId="45" xfId="0" applyFont="1" applyFill="1" applyBorder="1" applyAlignment="1">
      <alignment horizontal="center" vertical="center" wrapText="1" readingOrder="1"/>
    </xf>
    <xf numFmtId="0" fontId="16" fillId="6" borderId="47" xfId="0" applyFont="1" applyFill="1" applyBorder="1" applyAlignment="1">
      <alignment horizontal="center" vertical="center" wrapText="1" readingOrder="1"/>
    </xf>
    <xf numFmtId="0" fontId="16" fillId="6" borderId="46" xfId="0" applyFont="1" applyFill="1" applyBorder="1" applyAlignment="1">
      <alignment horizontal="center" vertical="center" wrapText="1" readingOrder="1"/>
    </xf>
    <xf numFmtId="0" fontId="17" fillId="7" borderId="49" xfId="0" applyFont="1" applyFill="1" applyBorder="1" applyAlignment="1">
      <alignment horizontal="center" vertical="center" wrapText="1" readingOrder="1"/>
    </xf>
    <xf numFmtId="0" fontId="17" fillId="7" borderId="50" xfId="0" applyFont="1" applyFill="1" applyBorder="1" applyAlignment="1">
      <alignment horizontal="center" vertical="center" wrapText="1" readingOrder="1"/>
    </xf>
    <xf numFmtId="0" fontId="17" fillId="7" borderId="51" xfId="0" applyFont="1" applyFill="1" applyBorder="1" applyAlignment="1">
      <alignment horizontal="center" vertical="center" wrapText="1" readingOrder="1"/>
    </xf>
    <xf numFmtId="0" fontId="18" fillId="7" borderId="52" xfId="0" applyFont="1" applyFill="1" applyBorder="1" applyAlignment="1">
      <alignment horizontal="left" vertical="center" wrapText="1" readingOrder="1"/>
    </xf>
    <xf numFmtId="0" fontId="18" fillId="7" borderId="53" xfId="0" applyFont="1" applyFill="1" applyBorder="1" applyAlignment="1">
      <alignment horizontal="left" vertical="center" wrapText="1" readingOrder="1"/>
    </xf>
    <xf numFmtId="9" fontId="17" fillId="7" borderId="52" xfId="0" applyNumberFormat="1" applyFont="1" applyFill="1" applyBorder="1" applyAlignment="1">
      <alignment horizontal="left" vertical="center" wrapText="1" readingOrder="1"/>
    </xf>
    <xf numFmtId="9" fontId="17" fillId="7" borderId="53" xfId="0" applyNumberFormat="1" applyFont="1" applyFill="1" applyBorder="1" applyAlignment="1">
      <alignment horizontal="left" vertical="center" wrapText="1" readingOrder="1"/>
    </xf>
    <xf numFmtId="0" fontId="19" fillId="7" borderId="52" xfId="0" applyFont="1" applyFill="1" applyBorder="1" applyAlignment="1">
      <alignment horizontal="left" vertical="center" wrapText="1" readingOrder="1"/>
    </xf>
    <xf numFmtId="0" fontId="19" fillId="7" borderId="53" xfId="0" applyFont="1" applyFill="1" applyBorder="1" applyAlignment="1">
      <alignment horizontal="left" vertical="center" wrapText="1" readingOrder="1"/>
    </xf>
    <xf numFmtId="0" fontId="18" fillId="8" borderId="55" xfId="0" applyFont="1" applyFill="1" applyBorder="1" applyAlignment="1">
      <alignment horizontal="left" wrapText="1" readingOrder="1"/>
    </xf>
    <xf numFmtId="0" fontId="18" fillId="8" borderId="56" xfId="0" applyFont="1" applyFill="1" applyBorder="1" applyAlignment="1">
      <alignment horizontal="left" wrapText="1" readingOrder="1"/>
    </xf>
    <xf numFmtId="0" fontId="14" fillId="8" borderId="55" xfId="0" applyFont="1" applyFill="1" applyBorder="1" applyAlignment="1">
      <alignment wrapText="1"/>
    </xf>
    <xf numFmtId="0" fontId="14" fillId="8" borderId="56" xfId="0" applyFont="1" applyFill="1" applyBorder="1" applyAlignment="1">
      <alignment wrapText="1"/>
    </xf>
    <xf numFmtId="10" fontId="17" fillId="8" borderId="55" xfId="0" applyNumberFormat="1" applyFont="1" applyFill="1" applyBorder="1" applyAlignment="1">
      <alignment horizontal="left" vertical="center" wrapText="1" readingOrder="1"/>
    </xf>
    <xf numFmtId="10" fontId="17" fillId="8" borderId="56" xfId="0" applyNumberFormat="1" applyFont="1" applyFill="1" applyBorder="1" applyAlignment="1">
      <alignment horizontal="left" vertical="center" wrapText="1" readingOrder="1"/>
    </xf>
    <xf numFmtId="10" fontId="17" fillId="8" borderId="55" xfId="0" applyNumberFormat="1" applyFont="1" applyFill="1" applyBorder="1" applyAlignment="1">
      <alignment horizontal="right" wrapText="1" readingOrder="1"/>
    </xf>
    <xf numFmtId="10" fontId="17" fillId="8" borderId="56" xfId="0" applyNumberFormat="1" applyFont="1" applyFill="1" applyBorder="1" applyAlignment="1">
      <alignment horizontal="right" wrapText="1" readingOrder="1"/>
    </xf>
    <xf numFmtId="0" fontId="18" fillId="7" borderId="55" xfId="0" applyFont="1" applyFill="1" applyBorder="1" applyAlignment="1">
      <alignment horizontal="left" wrapText="1" readingOrder="1"/>
    </xf>
    <xf numFmtId="0" fontId="18" fillId="7" borderId="56" xfId="0" applyFont="1" applyFill="1" applyBorder="1" applyAlignment="1">
      <alignment horizontal="left" wrapText="1" readingOrder="1"/>
    </xf>
    <xf numFmtId="0" fontId="14" fillId="7" borderId="55" xfId="0" applyFont="1" applyFill="1" applyBorder="1" applyAlignment="1">
      <alignment wrapText="1"/>
    </xf>
    <xf numFmtId="0" fontId="14" fillId="7" borderId="56" xfId="0" applyFont="1" applyFill="1" applyBorder="1" applyAlignment="1">
      <alignment wrapText="1"/>
    </xf>
    <xf numFmtId="10" fontId="17" fillId="7" borderId="55" xfId="0" applyNumberFormat="1" applyFont="1" applyFill="1" applyBorder="1" applyAlignment="1">
      <alignment horizontal="left" vertical="center" wrapText="1" readingOrder="1"/>
    </xf>
    <xf numFmtId="10" fontId="17" fillId="7" borderId="56" xfId="0" applyNumberFormat="1" applyFont="1" applyFill="1" applyBorder="1" applyAlignment="1">
      <alignment horizontal="left" vertical="center" wrapText="1" readingOrder="1"/>
    </xf>
    <xf numFmtId="10" fontId="17" fillId="7" borderId="55" xfId="0" applyNumberFormat="1" applyFont="1" applyFill="1" applyBorder="1" applyAlignment="1">
      <alignment horizontal="right" wrapText="1" readingOrder="1"/>
    </xf>
    <xf numFmtId="10" fontId="17" fillId="7" borderId="56" xfId="0" applyNumberFormat="1" applyFont="1" applyFill="1" applyBorder="1" applyAlignment="1">
      <alignment horizontal="right" wrapText="1" readingOrder="1"/>
    </xf>
    <xf numFmtId="0" fontId="18" fillId="7" borderId="57" xfId="0" applyFont="1" applyFill="1" applyBorder="1" applyAlignment="1">
      <alignment horizontal="left" wrapText="1" readingOrder="1"/>
    </xf>
    <xf numFmtId="10" fontId="18" fillId="7" borderId="55" xfId="0" applyNumberFormat="1" applyFont="1" applyFill="1" applyBorder="1" applyAlignment="1">
      <alignment horizontal="left" wrapText="1" readingOrder="1"/>
    </xf>
    <xf numFmtId="10" fontId="18" fillId="7" borderId="56" xfId="0" applyNumberFormat="1" applyFont="1" applyFill="1" applyBorder="1" applyAlignment="1">
      <alignment horizontal="left" wrapText="1" readingOrder="1"/>
    </xf>
    <xf numFmtId="10" fontId="18" fillId="7" borderId="55" xfId="0" applyNumberFormat="1" applyFont="1" applyFill="1" applyBorder="1" applyAlignment="1">
      <alignment horizontal="right" wrapText="1" readingOrder="1"/>
    </xf>
    <xf numFmtId="10" fontId="18" fillId="7" borderId="56" xfId="0" applyNumberFormat="1" applyFont="1" applyFill="1" applyBorder="1" applyAlignment="1">
      <alignment horizontal="right" wrapText="1" readingOrder="1"/>
    </xf>
    <xf numFmtId="0" fontId="14" fillId="8" borderId="55" xfId="0" applyFont="1" applyFill="1" applyBorder="1" applyAlignment="1">
      <alignment vertical="center" wrapText="1"/>
    </xf>
    <xf numFmtId="0" fontId="14" fillId="8" borderId="57" xfId="0" applyFont="1" applyFill="1" applyBorder="1" applyAlignment="1">
      <alignment vertical="center" wrapText="1"/>
    </xf>
    <xf numFmtId="0" fontId="14" fillId="8" borderId="56" xfId="0" applyFont="1" applyFill="1" applyBorder="1" applyAlignment="1">
      <alignment vertical="center" wrapText="1"/>
    </xf>
    <xf numFmtId="0" fontId="14" fillId="8" borderId="55" xfId="0" applyFont="1" applyFill="1" applyBorder="1" applyAlignment="1">
      <alignment horizontal="right" wrapText="1"/>
    </xf>
    <xf numFmtId="0" fontId="14" fillId="8" borderId="56" xfId="0" applyFont="1" applyFill="1" applyBorder="1" applyAlignment="1">
      <alignment horizontal="right" wrapText="1"/>
    </xf>
    <xf numFmtId="0" fontId="17" fillId="8" borderId="55" xfId="0" applyFont="1" applyFill="1" applyBorder="1" applyAlignment="1">
      <alignment horizontal="right" wrapText="1" readingOrder="1"/>
    </xf>
    <xf numFmtId="0" fontId="17" fillId="8" borderId="56" xfId="0" applyFont="1" applyFill="1" applyBorder="1" applyAlignment="1">
      <alignment horizontal="right" wrapText="1" readingOrder="1"/>
    </xf>
    <xf numFmtId="0" fontId="14" fillId="7" borderId="55" xfId="0" applyFont="1" applyFill="1" applyBorder="1" applyAlignment="1">
      <alignment horizontal="right" wrapText="1"/>
    </xf>
    <xf numFmtId="0" fontId="14" fillId="7" borderId="56" xfId="0" applyFont="1" applyFill="1" applyBorder="1" applyAlignment="1">
      <alignment horizontal="right" wrapText="1"/>
    </xf>
    <xf numFmtId="9" fontId="18" fillId="8" borderId="55" xfId="0" applyNumberFormat="1" applyFont="1" applyFill="1" applyBorder="1" applyAlignment="1">
      <alignment horizontal="center" wrapText="1" readingOrder="1"/>
    </xf>
    <xf numFmtId="9" fontId="18" fillId="8" borderId="56" xfId="0" applyNumberFormat="1" applyFont="1" applyFill="1" applyBorder="1" applyAlignment="1">
      <alignment horizontal="center" wrapText="1" readingOrder="1"/>
    </xf>
    <xf numFmtId="10" fontId="18" fillId="8" borderId="55" xfId="0" applyNumberFormat="1" applyFont="1" applyFill="1" applyBorder="1" applyAlignment="1">
      <alignment horizontal="right" wrapText="1" readingOrder="1"/>
    </xf>
    <xf numFmtId="10" fontId="18" fillId="8" borderId="56" xfId="0" applyNumberFormat="1" applyFont="1" applyFill="1" applyBorder="1" applyAlignment="1">
      <alignment horizontal="right" wrapText="1" readingOrder="1"/>
    </xf>
    <xf numFmtId="0" fontId="18" fillId="8" borderId="55" xfId="0" applyFont="1" applyFill="1" applyBorder="1" applyAlignment="1">
      <alignment horizontal="right" wrapText="1" readingOrder="1"/>
    </xf>
    <xf numFmtId="0" fontId="18" fillId="8" borderId="56" xfId="0" applyFont="1" applyFill="1" applyBorder="1" applyAlignment="1">
      <alignment horizontal="right" wrapText="1" readingOrder="1"/>
    </xf>
    <xf numFmtId="0" fontId="8" fillId="0" borderId="63" xfId="0" applyFont="1" applyBorder="1" applyAlignment="1">
      <alignment horizontal="center" vertical="center" wrapText="1"/>
    </xf>
    <xf numFmtId="0" fontId="0" fillId="0" borderId="63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76200</xdr:rowOff>
    </xdr:from>
    <xdr:to>
      <xdr:col>0</xdr:col>
      <xdr:colOff>1178719</xdr:colOff>
      <xdr:row>2</xdr:row>
      <xdr:rowOff>186531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1500" y="76200"/>
          <a:ext cx="607219" cy="63103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showGridLines="0" tabSelected="1" topLeftCell="C4" zoomScale="75" zoomScaleNormal="73" workbookViewId="0">
      <selection activeCell="M13" sqref="M13"/>
    </sheetView>
  </sheetViews>
  <sheetFormatPr defaultRowHeight="15"/>
  <cols>
    <col min="1" max="1" width="23.42578125" customWidth="1"/>
    <col min="2" max="2" width="16.28515625" customWidth="1"/>
    <col min="3" max="3" width="25.42578125" customWidth="1"/>
    <col min="4" max="4" width="27.28515625" customWidth="1"/>
    <col min="5" max="5" width="8.140625" customWidth="1"/>
    <col min="6" max="6" width="11.85546875" customWidth="1"/>
    <col min="7" max="7" width="8.7109375" customWidth="1"/>
    <col min="8" max="8" width="25.28515625" customWidth="1"/>
    <col min="9" max="9" width="36.85546875" customWidth="1"/>
    <col min="10" max="10" width="21.85546875" customWidth="1"/>
    <col min="11" max="11" width="36" style="5" customWidth="1"/>
    <col min="12" max="12" width="27" customWidth="1"/>
  </cols>
  <sheetData>
    <row r="1" spans="1:12" ht="18.75" customHeight="1">
      <c r="A1" s="92"/>
      <c r="B1" s="95" t="s">
        <v>3</v>
      </c>
      <c r="C1" s="96"/>
      <c r="D1" s="96"/>
      <c r="E1" s="96"/>
      <c r="F1" s="96"/>
      <c r="G1" s="97"/>
      <c r="H1" s="98" t="s">
        <v>274</v>
      </c>
      <c r="I1" s="99"/>
      <c r="J1" s="100"/>
    </row>
    <row r="2" spans="1:12" ht="21.75" customHeight="1">
      <c r="A2" s="93"/>
      <c r="B2" s="101" t="s">
        <v>22</v>
      </c>
      <c r="C2" s="102"/>
      <c r="D2" s="102"/>
      <c r="E2" s="102"/>
      <c r="F2" s="102"/>
      <c r="G2" s="103"/>
      <c r="H2" s="67" t="s">
        <v>4</v>
      </c>
      <c r="I2" s="67" t="s">
        <v>5</v>
      </c>
      <c r="J2" s="68" t="s">
        <v>6</v>
      </c>
    </row>
    <row r="3" spans="1:12" ht="25.5" customHeight="1" thickBot="1">
      <c r="A3" s="94"/>
      <c r="B3" s="104"/>
      <c r="C3" s="105"/>
      <c r="D3" s="105"/>
      <c r="E3" s="105"/>
      <c r="F3" s="105"/>
      <c r="G3" s="106"/>
      <c r="H3" s="69" t="s">
        <v>273</v>
      </c>
      <c r="I3" s="69" t="s">
        <v>275</v>
      </c>
      <c r="J3" s="2"/>
    </row>
    <row r="4" spans="1:12" ht="33.75" customHeight="1">
      <c r="A4" s="66" t="s">
        <v>7</v>
      </c>
      <c r="B4" s="1"/>
      <c r="C4" s="70" t="s">
        <v>8</v>
      </c>
      <c r="D4" s="70"/>
      <c r="E4" s="70" t="s">
        <v>9</v>
      </c>
      <c r="F4" s="89"/>
      <c r="G4" s="88"/>
      <c r="H4" s="89"/>
      <c r="I4" s="70" t="s">
        <v>8</v>
      </c>
      <c r="J4" s="3"/>
    </row>
    <row r="5" spans="1:12" ht="10.5" customHeight="1">
      <c r="A5" s="4"/>
    </row>
    <row r="6" spans="1:12" s="5" customFormat="1" ht="21" customHeight="1">
      <c r="A6" s="109" t="s">
        <v>0</v>
      </c>
      <c r="B6" s="111" t="s">
        <v>1</v>
      </c>
      <c r="C6" s="111" t="s">
        <v>2</v>
      </c>
      <c r="D6" s="111" t="s">
        <v>11</v>
      </c>
      <c r="E6" s="107" t="s">
        <v>12</v>
      </c>
      <c r="F6" s="107" t="s">
        <v>14</v>
      </c>
      <c r="G6" s="107" t="s">
        <v>13</v>
      </c>
      <c r="H6" s="111" t="s">
        <v>10</v>
      </c>
      <c r="I6" s="113" t="s">
        <v>15</v>
      </c>
      <c r="J6" s="115" t="s">
        <v>16</v>
      </c>
      <c r="K6" s="146" t="s">
        <v>276</v>
      </c>
      <c r="L6" s="211" t="s">
        <v>277</v>
      </c>
    </row>
    <row r="7" spans="1:12" s="5" customFormat="1" ht="30" customHeight="1" thickBot="1">
      <c r="A7" s="110"/>
      <c r="B7" s="112"/>
      <c r="C7" s="112"/>
      <c r="D7" s="112"/>
      <c r="E7" s="108"/>
      <c r="F7" s="108"/>
      <c r="G7" s="108"/>
      <c r="H7" s="112"/>
      <c r="I7" s="114"/>
      <c r="J7" s="116"/>
      <c r="K7" s="147"/>
      <c r="L7" s="211"/>
    </row>
    <row r="8" spans="1:12" ht="148.5" customHeight="1" thickBot="1">
      <c r="A8" s="123" t="s">
        <v>17</v>
      </c>
      <c r="B8" s="125" t="s">
        <v>33</v>
      </c>
      <c r="C8" s="127" t="s">
        <v>25</v>
      </c>
      <c r="D8" s="74" t="s">
        <v>26</v>
      </c>
      <c r="E8" s="77">
        <v>3</v>
      </c>
      <c r="F8" s="77">
        <v>2</v>
      </c>
      <c r="G8" s="77">
        <v>6</v>
      </c>
      <c r="H8" s="79" t="s">
        <v>28</v>
      </c>
      <c r="I8" s="83" t="s">
        <v>30</v>
      </c>
      <c r="J8" s="90" t="s">
        <v>32</v>
      </c>
      <c r="K8" s="148" t="s">
        <v>60</v>
      </c>
      <c r="L8" s="213"/>
    </row>
    <row r="9" spans="1:12" ht="321" customHeight="1" thickBot="1">
      <c r="A9" s="124"/>
      <c r="B9" s="126"/>
      <c r="C9" s="128"/>
      <c r="D9" s="74" t="s">
        <v>27</v>
      </c>
      <c r="E9" s="73">
        <v>4</v>
      </c>
      <c r="F9" s="73">
        <v>2</v>
      </c>
      <c r="G9" s="73">
        <v>8</v>
      </c>
      <c r="H9" s="80" t="s">
        <v>29</v>
      </c>
      <c r="I9" s="83" t="s">
        <v>31</v>
      </c>
      <c r="J9" s="91"/>
      <c r="K9" s="148"/>
      <c r="L9" s="214"/>
    </row>
    <row r="10" spans="1:12" ht="108.75" customHeight="1">
      <c r="A10" s="123" t="s">
        <v>18</v>
      </c>
      <c r="B10" s="125" t="s">
        <v>34</v>
      </c>
      <c r="C10" s="127" t="s">
        <v>23</v>
      </c>
      <c r="D10" s="74" t="s">
        <v>35</v>
      </c>
      <c r="E10" s="78">
        <v>3</v>
      </c>
      <c r="F10" s="78">
        <v>2</v>
      </c>
      <c r="G10" s="78">
        <v>6</v>
      </c>
      <c r="H10" s="81" t="s">
        <v>36</v>
      </c>
      <c r="I10" s="84" t="s">
        <v>19</v>
      </c>
      <c r="J10" s="136" t="s">
        <v>24</v>
      </c>
      <c r="K10" s="149" t="s">
        <v>271</v>
      </c>
      <c r="L10" s="215"/>
    </row>
    <row r="11" spans="1:12" ht="132.75" customHeight="1">
      <c r="A11" s="124"/>
      <c r="B11" s="135"/>
      <c r="C11" s="128"/>
      <c r="D11" s="75" t="s">
        <v>272</v>
      </c>
      <c r="E11" s="73">
        <v>3</v>
      </c>
      <c r="F11" s="73">
        <v>1</v>
      </c>
      <c r="G11" s="73">
        <v>3</v>
      </c>
      <c r="H11" s="75" t="s">
        <v>21</v>
      </c>
      <c r="I11" s="85" t="s">
        <v>20</v>
      </c>
      <c r="J11" s="137"/>
      <c r="K11" s="150"/>
      <c r="L11" s="212"/>
    </row>
    <row r="12" spans="1:12" ht="85.5" customHeight="1">
      <c r="A12" s="129" t="s">
        <v>37</v>
      </c>
      <c r="B12" s="117" t="s">
        <v>38</v>
      </c>
      <c r="C12" s="131" t="s">
        <v>39</v>
      </c>
      <c r="D12" s="119" t="s">
        <v>40</v>
      </c>
      <c r="E12" s="133">
        <v>4</v>
      </c>
      <c r="F12" s="117">
        <v>3</v>
      </c>
      <c r="G12" s="117">
        <v>12</v>
      </c>
      <c r="H12" s="119" t="s">
        <v>41</v>
      </c>
      <c r="I12" s="76" t="s">
        <v>42</v>
      </c>
      <c r="J12" s="121" t="s">
        <v>44</v>
      </c>
      <c r="K12" s="151" t="s">
        <v>58</v>
      </c>
      <c r="L12" s="212"/>
    </row>
    <row r="13" spans="1:12" ht="113.25" customHeight="1">
      <c r="A13" s="130"/>
      <c r="B13" s="118"/>
      <c r="C13" s="132"/>
      <c r="D13" s="120"/>
      <c r="E13" s="134"/>
      <c r="F13" s="118"/>
      <c r="G13" s="118"/>
      <c r="H13" s="120"/>
      <c r="I13" s="86" t="s">
        <v>43</v>
      </c>
      <c r="J13" s="122"/>
      <c r="K13" s="152"/>
      <c r="L13" s="212"/>
    </row>
    <row r="14" spans="1:12" ht="101.25" customHeight="1">
      <c r="A14" s="129" t="s">
        <v>45</v>
      </c>
      <c r="B14" s="141" t="s">
        <v>46</v>
      </c>
      <c r="C14" s="72" t="s">
        <v>47</v>
      </c>
      <c r="D14" s="76" t="s">
        <v>49</v>
      </c>
      <c r="E14" s="71">
        <v>1</v>
      </c>
      <c r="F14" s="71">
        <v>4</v>
      </c>
      <c r="G14" s="71">
        <v>4</v>
      </c>
      <c r="H14" s="76" t="s">
        <v>51</v>
      </c>
      <c r="I14" s="76" t="s">
        <v>54</v>
      </c>
      <c r="J14" s="121" t="s">
        <v>57</v>
      </c>
      <c r="K14" s="151" t="s">
        <v>59</v>
      </c>
      <c r="L14" s="212"/>
    </row>
    <row r="15" spans="1:12" ht="63" customHeight="1">
      <c r="A15" s="130"/>
      <c r="B15" s="141"/>
      <c r="C15" s="131" t="s">
        <v>48</v>
      </c>
      <c r="D15" s="119" t="s">
        <v>50</v>
      </c>
      <c r="E15" s="134">
        <v>1</v>
      </c>
      <c r="F15" s="134">
        <v>4</v>
      </c>
      <c r="G15" s="134">
        <v>4</v>
      </c>
      <c r="H15" s="71" t="s">
        <v>52</v>
      </c>
      <c r="I15" s="76" t="s">
        <v>55</v>
      </c>
      <c r="J15" s="138"/>
      <c r="K15" s="153"/>
      <c r="L15" s="212"/>
    </row>
    <row r="16" spans="1:12" ht="68.25" customHeight="1" thickBot="1">
      <c r="A16" s="140"/>
      <c r="B16" s="142"/>
      <c r="C16" s="143"/>
      <c r="D16" s="144"/>
      <c r="E16" s="145"/>
      <c r="F16" s="145"/>
      <c r="G16" s="145"/>
      <c r="H16" s="82" t="s">
        <v>53</v>
      </c>
      <c r="I16" s="87" t="s">
        <v>56</v>
      </c>
      <c r="J16" s="139"/>
      <c r="K16" s="154"/>
      <c r="L16" s="216"/>
    </row>
  </sheetData>
  <mergeCells count="49">
    <mergeCell ref="L6:L7"/>
    <mergeCell ref="L8:L9"/>
    <mergeCell ref="L10:L11"/>
    <mergeCell ref="L12:L13"/>
    <mergeCell ref="L14:L16"/>
    <mergeCell ref="K6:K7"/>
    <mergeCell ref="K8:K9"/>
    <mergeCell ref="K10:K11"/>
    <mergeCell ref="K12:K13"/>
    <mergeCell ref="K14:K16"/>
    <mergeCell ref="J14:J16"/>
    <mergeCell ref="A14:A16"/>
    <mergeCell ref="B14:B16"/>
    <mergeCell ref="C15:C16"/>
    <mergeCell ref="D15:D16"/>
    <mergeCell ref="E15:E16"/>
    <mergeCell ref="F15:F16"/>
    <mergeCell ref="G15:G16"/>
    <mergeCell ref="F12:F13"/>
    <mergeCell ref="G12:G13"/>
    <mergeCell ref="H12:H13"/>
    <mergeCell ref="J12:J13"/>
    <mergeCell ref="A8:A9"/>
    <mergeCell ref="B8:B9"/>
    <mergeCell ref="C8:C9"/>
    <mergeCell ref="A12:A13"/>
    <mergeCell ref="B12:B13"/>
    <mergeCell ref="C12:C13"/>
    <mergeCell ref="D12:D13"/>
    <mergeCell ref="E12:E13"/>
    <mergeCell ref="B10:B11"/>
    <mergeCell ref="A10:A11"/>
    <mergeCell ref="J10:J11"/>
    <mergeCell ref="C10:C11"/>
    <mergeCell ref="J8:J9"/>
    <mergeCell ref="A1:A3"/>
    <mergeCell ref="B1:G1"/>
    <mergeCell ref="H1:J1"/>
    <mergeCell ref="B2:G3"/>
    <mergeCell ref="G6:G7"/>
    <mergeCell ref="F6:F7"/>
    <mergeCell ref="E6:E7"/>
    <mergeCell ref="A6:A7"/>
    <mergeCell ref="B6:B7"/>
    <mergeCell ref="I6:I7"/>
    <mergeCell ref="J6:J7"/>
    <mergeCell ref="C6:C7"/>
    <mergeCell ref="H6:H7"/>
    <mergeCell ref="D6:D7"/>
  </mergeCells>
  <phoneticPr fontId="3" type="noConversion"/>
  <pageMargins left="0.23622047244094491" right="0.23622047244094491" top="0.51181102362204722" bottom="0" header="0.31496062992125984" footer="0.31496062992125984"/>
  <pageSetup paperSize="9" scale="57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34"/>
  <sheetViews>
    <sheetView showGridLines="0" workbookViewId="0">
      <selection activeCell="E17" sqref="E17"/>
    </sheetView>
  </sheetViews>
  <sheetFormatPr defaultRowHeight="15"/>
  <cols>
    <col min="1" max="1" width="5.5703125" customWidth="1"/>
    <col min="2" max="3" width="15.7109375" customWidth="1"/>
    <col min="4" max="4" width="11.28515625" customWidth="1"/>
    <col min="5" max="5" width="21.5703125" customWidth="1"/>
    <col min="6" max="6" width="23.42578125" customWidth="1"/>
    <col min="7" max="7" width="11.7109375" customWidth="1"/>
    <col min="8" max="8" width="13" customWidth="1"/>
    <col min="9" max="9" width="7.7109375" customWidth="1"/>
    <col min="10" max="11" width="11.7109375" customWidth="1"/>
    <col min="12" max="12" width="15.7109375" customWidth="1"/>
    <col min="13" max="13" width="7.42578125" customWidth="1"/>
    <col min="14" max="14" width="15.7109375" customWidth="1"/>
    <col min="15" max="15" width="6.85546875" customWidth="1"/>
    <col min="16" max="16" width="15.7109375" customWidth="1"/>
    <col min="17" max="17" width="4.7109375" customWidth="1"/>
    <col min="18" max="18" width="15.7109375" customWidth="1"/>
    <col min="19" max="19" width="5.140625" customWidth="1"/>
    <col min="20" max="20" width="15.7109375" customWidth="1"/>
    <col min="21" max="21" width="10.28515625" customWidth="1"/>
    <col min="22" max="22" width="16" customWidth="1"/>
    <col min="23" max="23" width="28" customWidth="1"/>
    <col min="24" max="24" width="23.85546875" customWidth="1"/>
    <col min="25" max="25" width="6.7109375" customWidth="1"/>
    <col min="26" max="27" width="15.7109375" customWidth="1"/>
  </cols>
  <sheetData>
    <row r="1" spans="1:27" ht="21">
      <c r="A1" s="6" t="s">
        <v>61</v>
      </c>
    </row>
    <row r="2" spans="1:27" ht="21">
      <c r="A2" s="6" t="s">
        <v>62</v>
      </c>
    </row>
    <row r="3" spans="1:27" ht="18.75">
      <c r="A3" s="7" t="s">
        <v>63</v>
      </c>
    </row>
    <row r="4" spans="1:27" ht="23.25">
      <c r="A4" s="156" t="s">
        <v>64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</row>
    <row r="5" spans="1:27" ht="15.75" thickBot="1"/>
    <row r="6" spans="1:27" s="9" customFormat="1" ht="13.5" thickBot="1">
      <c r="A6" s="155" t="s">
        <v>65</v>
      </c>
      <c r="B6" s="155" t="s">
        <v>66</v>
      </c>
      <c r="C6" s="155" t="s">
        <v>67</v>
      </c>
      <c r="D6" s="155" t="s">
        <v>68</v>
      </c>
      <c r="E6" s="155" t="s">
        <v>69</v>
      </c>
      <c r="F6" s="155" t="s">
        <v>70</v>
      </c>
      <c r="G6" s="155" t="s">
        <v>71</v>
      </c>
      <c r="H6" s="155" t="s">
        <v>72</v>
      </c>
      <c r="I6" s="155"/>
      <c r="J6" s="155" t="s">
        <v>73</v>
      </c>
      <c r="K6" s="155" t="s">
        <v>74</v>
      </c>
      <c r="L6" s="155" t="s">
        <v>75</v>
      </c>
      <c r="M6" s="155"/>
      <c r="N6" s="155" t="s">
        <v>76</v>
      </c>
      <c r="O6" s="155"/>
      <c r="P6" s="155" t="s">
        <v>77</v>
      </c>
      <c r="Q6" s="155"/>
      <c r="R6" s="8" t="s">
        <v>78</v>
      </c>
      <c r="S6" s="8"/>
      <c r="T6" s="155" t="s">
        <v>79</v>
      </c>
      <c r="U6" s="155" t="s">
        <v>80</v>
      </c>
      <c r="V6" s="157" t="s">
        <v>81</v>
      </c>
      <c r="W6" s="155" t="s">
        <v>82</v>
      </c>
      <c r="X6" s="159" t="s">
        <v>83</v>
      </c>
      <c r="Y6" s="160"/>
      <c r="Z6" s="155" t="s">
        <v>84</v>
      </c>
      <c r="AA6" s="155" t="s">
        <v>85</v>
      </c>
    </row>
    <row r="7" spans="1:27" s="9" customFormat="1" ht="13.5" thickBot="1">
      <c r="A7" s="155"/>
      <c r="B7" s="155"/>
      <c r="C7" s="155"/>
      <c r="D7" s="155"/>
      <c r="E7" s="155"/>
      <c r="F7" s="155"/>
      <c r="G7" s="155"/>
      <c r="H7" s="10" t="s">
        <v>86</v>
      </c>
      <c r="I7" s="10" t="s">
        <v>87</v>
      </c>
      <c r="J7" s="155"/>
      <c r="K7" s="155"/>
      <c r="L7" s="10" t="s">
        <v>86</v>
      </c>
      <c r="M7" s="10" t="s">
        <v>87</v>
      </c>
      <c r="N7" s="10" t="s">
        <v>86</v>
      </c>
      <c r="O7" s="10" t="s">
        <v>87</v>
      </c>
      <c r="P7" s="10" t="s">
        <v>86</v>
      </c>
      <c r="Q7" s="10" t="s">
        <v>87</v>
      </c>
      <c r="R7" s="10" t="s">
        <v>86</v>
      </c>
      <c r="S7" s="10" t="s">
        <v>87</v>
      </c>
      <c r="T7" s="155"/>
      <c r="U7" s="155"/>
      <c r="V7" s="158"/>
      <c r="W7" s="155"/>
      <c r="X7" s="8" t="s">
        <v>88</v>
      </c>
      <c r="Y7" s="8" t="s">
        <v>89</v>
      </c>
      <c r="Z7" s="155"/>
      <c r="AA7" s="155"/>
    </row>
    <row r="8" spans="1:27">
      <c r="A8" s="11">
        <f>A7+1</f>
        <v>1</v>
      </c>
      <c r="B8" s="12">
        <v>43368</v>
      </c>
      <c r="C8" s="12">
        <v>43374</v>
      </c>
      <c r="D8" s="13">
        <f t="shared" ref="D8:D34" si="0">DATEDIF(B8,C8,"D")</f>
        <v>6</v>
      </c>
      <c r="E8" s="11" t="s">
        <v>90</v>
      </c>
      <c r="F8" s="11" t="s">
        <v>91</v>
      </c>
      <c r="G8" s="11">
        <v>1</v>
      </c>
      <c r="H8" s="11"/>
      <c r="I8" s="14" t="e">
        <f t="shared" ref="I8:I34" si="1">DATEDIF(B8,H8,"D")</f>
        <v>#NUM!</v>
      </c>
      <c r="J8" s="15"/>
      <c r="K8" s="11"/>
      <c r="L8" s="11"/>
      <c r="M8" s="14">
        <f t="shared" ref="M8:M34" si="2">DATEDIF(H8,L8,"D")</f>
        <v>0</v>
      </c>
      <c r="N8" s="11"/>
      <c r="O8" s="14">
        <f t="shared" ref="O8:O34" si="3">DATEDIF(L8,N8,"D")</f>
        <v>0</v>
      </c>
      <c r="P8" s="11"/>
      <c r="Q8" s="14">
        <f t="shared" ref="Q8:Q34" si="4">DATEDIF(N8,P8,"D")</f>
        <v>0</v>
      </c>
      <c r="R8" s="11"/>
      <c r="S8" s="14">
        <f t="shared" ref="S8:S34" si="5">DATEDIF(P8,R8,"D")</f>
        <v>0</v>
      </c>
      <c r="T8" s="12">
        <v>43374</v>
      </c>
      <c r="U8" s="13">
        <f t="shared" ref="U8:U34" si="6">DATEDIF(C8,T8,"D")</f>
        <v>0</v>
      </c>
      <c r="V8" s="13" t="s">
        <v>92</v>
      </c>
      <c r="W8" s="16" t="s">
        <v>93</v>
      </c>
      <c r="X8" s="16" t="s">
        <v>94</v>
      </c>
      <c r="Y8" s="17">
        <v>1</v>
      </c>
      <c r="Z8" s="18"/>
      <c r="AA8" s="16"/>
    </row>
    <row r="9" spans="1:27">
      <c r="A9" s="19">
        <f>A8+1</f>
        <v>2</v>
      </c>
      <c r="B9" s="20">
        <v>43374</v>
      </c>
      <c r="C9" s="20">
        <v>43417</v>
      </c>
      <c r="D9" s="21">
        <f t="shared" si="0"/>
        <v>43</v>
      </c>
      <c r="E9" s="19" t="s">
        <v>95</v>
      </c>
      <c r="F9" s="19" t="s">
        <v>96</v>
      </c>
      <c r="G9" s="19">
        <v>1</v>
      </c>
      <c r="H9" s="19"/>
      <c r="I9" s="22" t="e">
        <f t="shared" si="1"/>
        <v>#NUM!</v>
      </c>
      <c r="J9" s="23"/>
      <c r="K9" s="19"/>
      <c r="L9" s="19"/>
      <c r="M9" s="22">
        <f t="shared" si="2"/>
        <v>0</v>
      </c>
      <c r="N9" s="19"/>
      <c r="O9" s="22">
        <f t="shared" si="3"/>
        <v>0</v>
      </c>
      <c r="P9" s="19"/>
      <c r="Q9" s="22">
        <f t="shared" si="4"/>
        <v>0</v>
      </c>
      <c r="R9" s="19"/>
      <c r="S9" s="22">
        <f t="shared" si="5"/>
        <v>0</v>
      </c>
      <c r="T9" s="20">
        <v>43417</v>
      </c>
      <c r="U9" s="21">
        <f t="shared" si="6"/>
        <v>0</v>
      </c>
      <c r="V9" s="21" t="s">
        <v>92</v>
      </c>
      <c r="W9" s="24" t="s">
        <v>97</v>
      </c>
      <c r="X9" s="24" t="s">
        <v>97</v>
      </c>
      <c r="Y9" s="25">
        <v>1</v>
      </c>
      <c r="Z9" s="18"/>
      <c r="AA9" s="24"/>
    </row>
    <row r="10" spans="1:27">
      <c r="A10" s="19">
        <f t="shared" ref="A10:A34" si="7">A9+1</f>
        <v>3</v>
      </c>
      <c r="B10" s="20">
        <v>43431</v>
      </c>
      <c r="C10" s="20">
        <v>43466</v>
      </c>
      <c r="D10" s="21">
        <f t="shared" si="0"/>
        <v>35</v>
      </c>
      <c r="E10" s="19" t="s">
        <v>98</v>
      </c>
      <c r="F10" s="19" t="s">
        <v>99</v>
      </c>
      <c r="G10" s="19">
        <v>1</v>
      </c>
      <c r="H10" s="20">
        <v>43432</v>
      </c>
      <c r="I10" s="22">
        <f t="shared" si="1"/>
        <v>1</v>
      </c>
      <c r="J10" s="19">
        <v>214</v>
      </c>
      <c r="K10" s="19"/>
      <c r="L10" s="20">
        <v>43447</v>
      </c>
      <c r="M10" s="22">
        <f t="shared" si="2"/>
        <v>15</v>
      </c>
      <c r="N10" s="20">
        <v>43454</v>
      </c>
      <c r="O10" s="22">
        <f t="shared" si="3"/>
        <v>7</v>
      </c>
      <c r="P10" s="20">
        <v>43462</v>
      </c>
      <c r="Q10" s="22">
        <f t="shared" si="4"/>
        <v>8</v>
      </c>
      <c r="R10" s="20">
        <v>43479</v>
      </c>
      <c r="S10" s="22">
        <f t="shared" si="5"/>
        <v>17</v>
      </c>
      <c r="T10" s="20">
        <v>43497</v>
      </c>
      <c r="U10" s="21">
        <f t="shared" si="6"/>
        <v>31</v>
      </c>
      <c r="V10" s="26" t="s">
        <v>100</v>
      </c>
      <c r="W10" s="24" t="s">
        <v>101</v>
      </c>
      <c r="X10" s="24" t="s">
        <v>102</v>
      </c>
      <c r="Y10" s="25">
        <v>0.9</v>
      </c>
      <c r="Z10" s="27" t="s">
        <v>103</v>
      </c>
      <c r="AA10" s="24"/>
    </row>
    <row r="11" spans="1:27">
      <c r="A11" s="19">
        <f t="shared" si="7"/>
        <v>4</v>
      </c>
      <c r="B11" s="20">
        <v>43431</v>
      </c>
      <c r="C11" s="20">
        <v>43497</v>
      </c>
      <c r="D11" s="21">
        <f t="shared" si="0"/>
        <v>66</v>
      </c>
      <c r="E11" s="19" t="s">
        <v>95</v>
      </c>
      <c r="F11" s="19" t="s">
        <v>104</v>
      </c>
      <c r="G11" s="19">
        <v>1</v>
      </c>
      <c r="H11" s="20">
        <v>43432</v>
      </c>
      <c r="I11" s="22">
        <f t="shared" si="1"/>
        <v>1</v>
      </c>
      <c r="J11" s="19">
        <v>166</v>
      </c>
      <c r="K11" s="19"/>
      <c r="L11" s="20">
        <v>43500</v>
      </c>
      <c r="M11" s="22">
        <f t="shared" si="2"/>
        <v>68</v>
      </c>
      <c r="N11" s="20">
        <v>43500</v>
      </c>
      <c r="O11" s="22">
        <f t="shared" si="3"/>
        <v>0</v>
      </c>
      <c r="P11" s="20">
        <v>43507</v>
      </c>
      <c r="Q11" s="22">
        <f t="shared" si="4"/>
        <v>7</v>
      </c>
      <c r="R11" s="20">
        <v>43522</v>
      </c>
      <c r="S11" s="22">
        <f t="shared" si="5"/>
        <v>15</v>
      </c>
      <c r="T11" s="20">
        <v>43528</v>
      </c>
      <c r="U11" s="21">
        <f t="shared" si="6"/>
        <v>31</v>
      </c>
      <c r="V11" s="28" t="s">
        <v>100</v>
      </c>
      <c r="W11" s="24" t="s">
        <v>105</v>
      </c>
      <c r="X11" s="24" t="s">
        <v>105</v>
      </c>
      <c r="Y11" s="25">
        <v>1</v>
      </c>
      <c r="Z11" s="27" t="s">
        <v>103</v>
      </c>
      <c r="AA11" s="24"/>
    </row>
    <row r="12" spans="1:27">
      <c r="A12" s="19">
        <f t="shared" si="7"/>
        <v>5</v>
      </c>
      <c r="B12" s="20">
        <v>43462</v>
      </c>
      <c r="C12" s="20">
        <v>43525</v>
      </c>
      <c r="D12" s="21">
        <f t="shared" si="0"/>
        <v>63</v>
      </c>
      <c r="E12" s="19" t="s">
        <v>106</v>
      </c>
      <c r="F12" s="19" t="s">
        <v>107</v>
      </c>
      <c r="G12" s="19">
        <v>2</v>
      </c>
      <c r="H12" s="20">
        <v>43468</v>
      </c>
      <c r="I12" s="22">
        <f t="shared" si="1"/>
        <v>6</v>
      </c>
      <c r="J12" s="19">
        <v>214</v>
      </c>
      <c r="K12" s="19"/>
      <c r="L12" s="20">
        <v>43494</v>
      </c>
      <c r="M12" s="22">
        <f t="shared" si="2"/>
        <v>26</v>
      </c>
      <c r="N12" s="20">
        <v>43504</v>
      </c>
      <c r="O12" s="22">
        <f t="shared" si="3"/>
        <v>10</v>
      </c>
      <c r="P12" s="20">
        <v>43507</v>
      </c>
      <c r="Q12" s="22">
        <f t="shared" si="4"/>
        <v>3</v>
      </c>
      <c r="R12" s="20">
        <v>43514</v>
      </c>
      <c r="S12" s="22">
        <f t="shared" si="5"/>
        <v>7</v>
      </c>
      <c r="T12" s="20">
        <v>43525</v>
      </c>
      <c r="U12" s="21">
        <f t="shared" si="6"/>
        <v>0</v>
      </c>
      <c r="V12" s="13" t="s">
        <v>92</v>
      </c>
      <c r="W12" s="24" t="s">
        <v>108</v>
      </c>
      <c r="X12" s="24" t="s">
        <v>109</v>
      </c>
      <c r="Y12" s="25">
        <v>0.8</v>
      </c>
      <c r="Z12" s="29" t="s">
        <v>103</v>
      </c>
      <c r="AA12" s="24" t="s">
        <v>110</v>
      </c>
    </row>
    <row r="13" spans="1:27">
      <c r="A13" s="19">
        <f t="shared" si="7"/>
        <v>6</v>
      </c>
      <c r="B13" s="20">
        <v>43480</v>
      </c>
      <c r="C13" s="20">
        <v>43504</v>
      </c>
      <c r="D13" s="21">
        <f t="shared" si="0"/>
        <v>24</v>
      </c>
      <c r="E13" s="19" t="s">
        <v>111</v>
      </c>
      <c r="F13" s="19" t="s">
        <v>112</v>
      </c>
      <c r="G13" s="19">
        <v>1</v>
      </c>
      <c r="H13" s="20">
        <v>43479</v>
      </c>
      <c r="I13" s="22" t="e">
        <f t="shared" si="1"/>
        <v>#NUM!</v>
      </c>
      <c r="J13" s="19">
        <v>317</v>
      </c>
      <c r="K13" s="19"/>
      <c r="L13" s="20">
        <v>43493</v>
      </c>
      <c r="M13" s="22">
        <f t="shared" si="2"/>
        <v>14</v>
      </c>
      <c r="N13" s="20">
        <v>43493</v>
      </c>
      <c r="O13" s="22">
        <f t="shared" si="3"/>
        <v>0</v>
      </c>
      <c r="P13" s="20">
        <v>43494</v>
      </c>
      <c r="Q13" s="22">
        <f t="shared" si="4"/>
        <v>1</v>
      </c>
      <c r="R13" s="20">
        <v>43497</v>
      </c>
      <c r="S13" s="22">
        <f t="shared" si="5"/>
        <v>3</v>
      </c>
      <c r="T13" s="20">
        <v>43500</v>
      </c>
      <c r="U13" s="30" t="e">
        <f t="shared" si="6"/>
        <v>#NUM!</v>
      </c>
      <c r="V13" s="30" t="s">
        <v>92</v>
      </c>
      <c r="W13" s="24" t="s">
        <v>101</v>
      </c>
      <c r="X13" s="24" t="s">
        <v>113</v>
      </c>
      <c r="Y13" s="25">
        <v>1</v>
      </c>
      <c r="Z13" s="29" t="s">
        <v>103</v>
      </c>
      <c r="AA13" s="24"/>
    </row>
    <row r="14" spans="1:27">
      <c r="A14" s="19">
        <f t="shared" si="7"/>
        <v>7</v>
      </c>
      <c r="B14" s="20">
        <v>43535</v>
      </c>
      <c r="C14" s="20">
        <v>43556</v>
      </c>
      <c r="D14" s="21">
        <f t="shared" si="0"/>
        <v>21</v>
      </c>
      <c r="E14" s="19" t="s">
        <v>90</v>
      </c>
      <c r="F14" s="19" t="s">
        <v>91</v>
      </c>
      <c r="G14" s="19">
        <v>1</v>
      </c>
      <c r="H14" s="20">
        <v>43535</v>
      </c>
      <c r="I14" s="22">
        <f t="shared" si="1"/>
        <v>0</v>
      </c>
      <c r="J14" s="19">
        <v>5</v>
      </c>
      <c r="K14" s="19">
        <v>4</v>
      </c>
      <c r="L14" s="20">
        <v>43545</v>
      </c>
      <c r="M14" s="22">
        <f t="shared" si="2"/>
        <v>10</v>
      </c>
      <c r="N14" s="20">
        <v>43545</v>
      </c>
      <c r="O14" s="22">
        <f t="shared" si="3"/>
        <v>0</v>
      </c>
      <c r="P14" s="20">
        <v>43557</v>
      </c>
      <c r="Q14" s="22">
        <f t="shared" si="4"/>
        <v>12</v>
      </c>
      <c r="R14" s="20">
        <v>43560</v>
      </c>
      <c r="S14" s="22">
        <f t="shared" si="5"/>
        <v>3</v>
      </c>
      <c r="T14" s="20">
        <v>43563</v>
      </c>
      <c r="U14" s="21">
        <f t="shared" si="6"/>
        <v>7</v>
      </c>
      <c r="V14" s="26" t="s">
        <v>100</v>
      </c>
      <c r="W14" s="24" t="s">
        <v>97</v>
      </c>
      <c r="X14" s="24" t="s">
        <v>97</v>
      </c>
      <c r="Y14" s="25">
        <v>1</v>
      </c>
      <c r="Z14" s="31"/>
      <c r="AA14" s="24"/>
    </row>
    <row r="15" spans="1:27">
      <c r="A15" s="19">
        <f t="shared" si="7"/>
        <v>8</v>
      </c>
      <c r="B15" s="20">
        <v>43579</v>
      </c>
      <c r="C15" s="20">
        <v>43600</v>
      </c>
      <c r="D15" s="21">
        <f t="shared" si="0"/>
        <v>21</v>
      </c>
      <c r="E15" s="19" t="s">
        <v>90</v>
      </c>
      <c r="F15" s="19" t="s">
        <v>114</v>
      </c>
      <c r="G15" s="19">
        <v>1</v>
      </c>
      <c r="H15" s="20">
        <v>43556</v>
      </c>
      <c r="I15" s="22" t="e">
        <f t="shared" si="1"/>
        <v>#NUM!</v>
      </c>
      <c r="J15" s="23">
        <v>146</v>
      </c>
      <c r="K15" s="19"/>
      <c r="L15" s="20">
        <v>43570</v>
      </c>
      <c r="M15" s="22">
        <f t="shared" si="2"/>
        <v>14</v>
      </c>
      <c r="N15" s="20">
        <v>43570</v>
      </c>
      <c r="O15" s="22">
        <f t="shared" si="3"/>
        <v>0</v>
      </c>
      <c r="P15" s="20">
        <v>43587</v>
      </c>
      <c r="Q15" s="22">
        <f t="shared" si="4"/>
        <v>17</v>
      </c>
      <c r="R15" s="20">
        <v>43599</v>
      </c>
      <c r="S15" s="22">
        <f t="shared" si="5"/>
        <v>12</v>
      </c>
      <c r="T15" s="20">
        <v>43600</v>
      </c>
      <c r="U15" s="21">
        <f t="shared" si="6"/>
        <v>0</v>
      </c>
      <c r="V15" s="21" t="s">
        <v>92</v>
      </c>
      <c r="W15" s="24" t="s">
        <v>115</v>
      </c>
      <c r="X15" s="24" t="s">
        <v>115</v>
      </c>
      <c r="Y15" s="25">
        <v>1</v>
      </c>
      <c r="Z15" s="31"/>
      <c r="AA15" s="24"/>
    </row>
    <row r="16" spans="1:27">
      <c r="A16" s="19">
        <f t="shared" si="7"/>
        <v>9</v>
      </c>
      <c r="B16" s="20">
        <v>43591</v>
      </c>
      <c r="C16" s="20">
        <v>43626</v>
      </c>
      <c r="D16" s="21">
        <f t="shared" si="0"/>
        <v>35</v>
      </c>
      <c r="E16" s="19" t="s">
        <v>116</v>
      </c>
      <c r="F16" s="19" t="s">
        <v>117</v>
      </c>
      <c r="G16" s="19">
        <v>1</v>
      </c>
      <c r="H16" s="20">
        <v>43591</v>
      </c>
      <c r="I16" s="22">
        <f t="shared" si="1"/>
        <v>0</v>
      </c>
      <c r="J16" s="23">
        <v>155</v>
      </c>
      <c r="K16" s="19"/>
      <c r="L16" s="19"/>
      <c r="M16" s="22" t="e">
        <f t="shared" si="2"/>
        <v>#NUM!</v>
      </c>
      <c r="N16" s="19"/>
      <c r="O16" s="22">
        <f t="shared" si="3"/>
        <v>0</v>
      </c>
      <c r="P16" s="19"/>
      <c r="Q16" s="22">
        <f t="shared" si="4"/>
        <v>0</v>
      </c>
      <c r="R16" s="19"/>
      <c r="S16" s="22">
        <f t="shared" si="5"/>
        <v>0</v>
      </c>
      <c r="T16" s="20">
        <v>43647</v>
      </c>
      <c r="U16" s="21">
        <f t="shared" si="6"/>
        <v>21</v>
      </c>
      <c r="V16" s="26" t="s">
        <v>100</v>
      </c>
      <c r="W16" s="24" t="s">
        <v>118</v>
      </c>
      <c r="X16" s="24" t="s">
        <v>118</v>
      </c>
      <c r="Y16" s="25">
        <v>1</v>
      </c>
      <c r="Z16" s="31"/>
      <c r="AA16" s="24"/>
    </row>
    <row r="17" spans="1:27">
      <c r="A17" s="19">
        <f t="shared" si="7"/>
        <v>10</v>
      </c>
      <c r="B17" s="19"/>
      <c r="C17" s="19"/>
      <c r="D17" s="21">
        <f t="shared" si="0"/>
        <v>0</v>
      </c>
      <c r="E17" s="19"/>
      <c r="F17" s="19"/>
      <c r="G17" s="19"/>
      <c r="H17" s="19"/>
      <c r="I17" s="22">
        <f t="shared" si="1"/>
        <v>0</v>
      </c>
      <c r="J17" s="23"/>
      <c r="K17" s="19"/>
      <c r="L17" s="19"/>
      <c r="M17" s="22">
        <f t="shared" si="2"/>
        <v>0</v>
      </c>
      <c r="N17" s="19"/>
      <c r="O17" s="22">
        <f t="shared" si="3"/>
        <v>0</v>
      </c>
      <c r="P17" s="19"/>
      <c r="Q17" s="22">
        <f t="shared" si="4"/>
        <v>0</v>
      </c>
      <c r="R17" s="19"/>
      <c r="S17" s="22">
        <f t="shared" si="5"/>
        <v>0</v>
      </c>
      <c r="T17" s="19"/>
      <c r="U17" s="21">
        <f t="shared" si="6"/>
        <v>0</v>
      </c>
      <c r="V17" s="21"/>
      <c r="W17" s="24"/>
      <c r="X17" s="24"/>
      <c r="Y17" s="32"/>
      <c r="Z17" s="31"/>
      <c r="AA17" s="24"/>
    </row>
    <row r="18" spans="1:27">
      <c r="A18" s="19">
        <f t="shared" si="7"/>
        <v>11</v>
      </c>
      <c r="B18" s="19"/>
      <c r="C18" s="19"/>
      <c r="D18" s="21">
        <f t="shared" si="0"/>
        <v>0</v>
      </c>
      <c r="E18" s="19"/>
      <c r="F18" s="19"/>
      <c r="G18" s="19"/>
      <c r="H18" s="19"/>
      <c r="I18" s="22">
        <f t="shared" si="1"/>
        <v>0</v>
      </c>
      <c r="J18" s="23"/>
      <c r="K18" s="19"/>
      <c r="L18" s="19"/>
      <c r="M18" s="22">
        <f t="shared" si="2"/>
        <v>0</v>
      </c>
      <c r="N18" s="19"/>
      <c r="O18" s="22">
        <f t="shared" si="3"/>
        <v>0</v>
      </c>
      <c r="P18" s="19"/>
      <c r="Q18" s="22">
        <f t="shared" si="4"/>
        <v>0</v>
      </c>
      <c r="R18" s="19"/>
      <c r="S18" s="22">
        <f t="shared" si="5"/>
        <v>0</v>
      </c>
      <c r="T18" s="19"/>
      <c r="U18" s="21">
        <f t="shared" si="6"/>
        <v>0</v>
      </c>
      <c r="V18" s="21"/>
      <c r="W18" s="24"/>
      <c r="X18" s="24"/>
      <c r="Y18" s="32"/>
      <c r="Z18" s="31"/>
      <c r="AA18" s="24"/>
    </row>
    <row r="19" spans="1:27">
      <c r="A19" s="19">
        <f t="shared" si="7"/>
        <v>12</v>
      </c>
      <c r="B19" s="19"/>
      <c r="C19" s="19"/>
      <c r="D19" s="21">
        <f t="shared" si="0"/>
        <v>0</v>
      </c>
      <c r="E19" s="19"/>
      <c r="F19" s="19"/>
      <c r="G19" s="19"/>
      <c r="H19" s="19"/>
      <c r="I19" s="22">
        <f t="shared" si="1"/>
        <v>0</v>
      </c>
      <c r="J19" s="23"/>
      <c r="K19" s="19"/>
      <c r="L19" s="19"/>
      <c r="M19" s="22">
        <f t="shared" si="2"/>
        <v>0</v>
      </c>
      <c r="N19" s="19"/>
      <c r="O19" s="22">
        <f t="shared" si="3"/>
        <v>0</v>
      </c>
      <c r="P19" s="19"/>
      <c r="Q19" s="22">
        <f t="shared" si="4"/>
        <v>0</v>
      </c>
      <c r="R19" s="19"/>
      <c r="S19" s="22">
        <f t="shared" si="5"/>
        <v>0</v>
      </c>
      <c r="T19" s="19"/>
      <c r="U19" s="21">
        <f t="shared" si="6"/>
        <v>0</v>
      </c>
      <c r="V19" s="21"/>
      <c r="W19" s="24"/>
      <c r="X19" s="24"/>
      <c r="Y19" s="32"/>
      <c r="Z19" s="31"/>
      <c r="AA19" s="24"/>
    </row>
    <row r="20" spans="1:27">
      <c r="A20" s="19">
        <f t="shared" si="7"/>
        <v>13</v>
      </c>
      <c r="B20" s="19"/>
      <c r="C20" s="19"/>
      <c r="D20" s="21">
        <f t="shared" si="0"/>
        <v>0</v>
      </c>
      <c r="E20" s="19"/>
      <c r="F20" s="19"/>
      <c r="G20" s="19"/>
      <c r="H20" s="19"/>
      <c r="I20" s="22">
        <f t="shared" si="1"/>
        <v>0</v>
      </c>
      <c r="J20" s="23"/>
      <c r="K20" s="19"/>
      <c r="L20" s="19"/>
      <c r="M20" s="22">
        <f t="shared" si="2"/>
        <v>0</v>
      </c>
      <c r="N20" s="19"/>
      <c r="O20" s="22">
        <f t="shared" si="3"/>
        <v>0</v>
      </c>
      <c r="P20" s="19"/>
      <c r="Q20" s="22">
        <f t="shared" si="4"/>
        <v>0</v>
      </c>
      <c r="R20" s="19"/>
      <c r="S20" s="22">
        <f t="shared" si="5"/>
        <v>0</v>
      </c>
      <c r="T20" s="19"/>
      <c r="U20" s="21">
        <f t="shared" si="6"/>
        <v>0</v>
      </c>
      <c r="V20" s="21"/>
      <c r="W20" s="24"/>
      <c r="X20" s="24"/>
      <c r="Y20" s="32"/>
      <c r="Z20" s="31"/>
      <c r="AA20" s="24"/>
    </row>
    <row r="21" spans="1:27">
      <c r="A21" s="19">
        <f t="shared" si="7"/>
        <v>14</v>
      </c>
      <c r="B21" s="19"/>
      <c r="C21" s="19"/>
      <c r="D21" s="21">
        <f t="shared" si="0"/>
        <v>0</v>
      </c>
      <c r="E21" s="19"/>
      <c r="F21" s="19"/>
      <c r="G21" s="19"/>
      <c r="H21" s="19"/>
      <c r="I21" s="22">
        <f t="shared" si="1"/>
        <v>0</v>
      </c>
      <c r="J21" s="23"/>
      <c r="K21" s="19"/>
      <c r="L21" s="19"/>
      <c r="M21" s="22">
        <f t="shared" si="2"/>
        <v>0</v>
      </c>
      <c r="N21" s="19"/>
      <c r="O21" s="22">
        <f t="shared" si="3"/>
        <v>0</v>
      </c>
      <c r="P21" s="19"/>
      <c r="Q21" s="22">
        <f t="shared" si="4"/>
        <v>0</v>
      </c>
      <c r="R21" s="19"/>
      <c r="S21" s="22">
        <f t="shared" si="5"/>
        <v>0</v>
      </c>
      <c r="T21" s="19"/>
      <c r="U21" s="21">
        <f t="shared" si="6"/>
        <v>0</v>
      </c>
      <c r="V21" s="21"/>
      <c r="W21" s="24"/>
      <c r="X21" s="24"/>
      <c r="Y21" s="32"/>
      <c r="Z21" s="31"/>
      <c r="AA21" s="24"/>
    </row>
    <row r="22" spans="1:27">
      <c r="A22" s="19">
        <f t="shared" si="7"/>
        <v>15</v>
      </c>
      <c r="B22" s="19"/>
      <c r="C22" s="19"/>
      <c r="D22" s="21">
        <f t="shared" si="0"/>
        <v>0</v>
      </c>
      <c r="E22" s="19"/>
      <c r="F22" s="19"/>
      <c r="G22" s="19"/>
      <c r="H22" s="19"/>
      <c r="I22" s="22">
        <f t="shared" si="1"/>
        <v>0</v>
      </c>
      <c r="J22" s="23"/>
      <c r="K22" s="19"/>
      <c r="L22" s="19"/>
      <c r="M22" s="22">
        <f t="shared" si="2"/>
        <v>0</v>
      </c>
      <c r="N22" s="19"/>
      <c r="O22" s="22">
        <f t="shared" si="3"/>
        <v>0</v>
      </c>
      <c r="P22" s="19"/>
      <c r="Q22" s="22">
        <f t="shared" si="4"/>
        <v>0</v>
      </c>
      <c r="R22" s="19"/>
      <c r="S22" s="22">
        <f t="shared" si="5"/>
        <v>0</v>
      </c>
      <c r="T22" s="19"/>
      <c r="U22" s="21">
        <f t="shared" si="6"/>
        <v>0</v>
      </c>
      <c r="V22" s="21"/>
      <c r="W22" s="24"/>
      <c r="X22" s="24"/>
      <c r="Y22" s="32"/>
      <c r="Z22" s="31"/>
      <c r="AA22" s="24"/>
    </row>
    <row r="23" spans="1:27">
      <c r="A23" s="19">
        <f t="shared" si="7"/>
        <v>16</v>
      </c>
      <c r="B23" s="19"/>
      <c r="C23" s="19"/>
      <c r="D23" s="21">
        <f t="shared" si="0"/>
        <v>0</v>
      </c>
      <c r="E23" s="19"/>
      <c r="F23" s="19"/>
      <c r="G23" s="19"/>
      <c r="H23" s="19"/>
      <c r="I23" s="22">
        <f t="shared" si="1"/>
        <v>0</v>
      </c>
      <c r="J23" s="23"/>
      <c r="K23" s="19"/>
      <c r="L23" s="19"/>
      <c r="M23" s="22">
        <f t="shared" si="2"/>
        <v>0</v>
      </c>
      <c r="N23" s="19"/>
      <c r="O23" s="22">
        <f t="shared" si="3"/>
        <v>0</v>
      </c>
      <c r="P23" s="19"/>
      <c r="Q23" s="22">
        <f t="shared" si="4"/>
        <v>0</v>
      </c>
      <c r="R23" s="19"/>
      <c r="S23" s="22">
        <f t="shared" si="5"/>
        <v>0</v>
      </c>
      <c r="T23" s="19"/>
      <c r="U23" s="21">
        <f t="shared" si="6"/>
        <v>0</v>
      </c>
      <c r="V23" s="21"/>
      <c r="W23" s="24"/>
      <c r="X23" s="24"/>
      <c r="Y23" s="32"/>
      <c r="Z23" s="31"/>
      <c r="AA23" s="24"/>
    </row>
    <row r="24" spans="1:27">
      <c r="A24" s="19">
        <f t="shared" si="7"/>
        <v>17</v>
      </c>
      <c r="B24" s="19"/>
      <c r="C24" s="19"/>
      <c r="D24" s="21">
        <f t="shared" si="0"/>
        <v>0</v>
      </c>
      <c r="E24" s="19"/>
      <c r="F24" s="19"/>
      <c r="G24" s="19"/>
      <c r="H24" s="19"/>
      <c r="I24" s="22">
        <f t="shared" si="1"/>
        <v>0</v>
      </c>
      <c r="J24" s="23"/>
      <c r="K24" s="19"/>
      <c r="L24" s="19"/>
      <c r="M24" s="22">
        <f t="shared" si="2"/>
        <v>0</v>
      </c>
      <c r="N24" s="19"/>
      <c r="O24" s="22">
        <f t="shared" si="3"/>
        <v>0</v>
      </c>
      <c r="P24" s="19"/>
      <c r="Q24" s="22">
        <f t="shared" si="4"/>
        <v>0</v>
      </c>
      <c r="R24" s="19"/>
      <c r="S24" s="22">
        <f t="shared" si="5"/>
        <v>0</v>
      </c>
      <c r="T24" s="19"/>
      <c r="U24" s="21">
        <f t="shared" si="6"/>
        <v>0</v>
      </c>
      <c r="V24" s="21"/>
      <c r="W24" s="24"/>
      <c r="X24" s="24"/>
      <c r="Y24" s="32"/>
      <c r="Z24" s="31"/>
      <c r="AA24" s="24"/>
    </row>
    <row r="25" spans="1:27">
      <c r="A25" s="19">
        <f t="shared" si="7"/>
        <v>18</v>
      </c>
      <c r="B25" s="19"/>
      <c r="C25" s="19"/>
      <c r="D25" s="21">
        <f t="shared" si="0"/>
        <v>0</v>
      </c>
      <c r="E25" s="19"/>
      <c r="F25" s="19"/>
      <c r="G25" s="19"/>
      <c r="H25" s="19"/>
      <c r="I25" s="22">
        <f t="shared" si="1"/>
        <v>0</v>
      </c>
      <c r="J25" s="23"/>
      <c r="K25" s="19"/>
      <c r="L25" s="19"/>
      <c r="M25" s="22">
        <f t="shared" si="2"/>
        <v>0</v>
      </c>
      <c r="N25" s="19"/>
      <c r="O25" s="22">
        <f t="shared" si="3"/>
        <v>0</v>
      </c>
      <c r="P25" s="19"/>
      <c r="Q25" s="22">
        <f t="shared" si="4"/>
        <v>0</v>
      </c>
      <c r="R25" s="19"/>
      <c r="S25" s="22">
        <f t="shared" si="5"/>
        <v>0</v>
      </c>
      <c r="T25" s="19"/>
      <c r="U25" s="21">
        <f t="shared" si="6"/>
        <v>0</v>
      </c>
      <c r="V25" s="21"/>
      <c r="W25" s="24"/>
      <c r="X25" s="24"/>
      <c r="Y25" s="32"/>
      <c r="Z25" s="31"/>
      <c r="AA25" s="24"/>
    </row>
    <row r="26" spans="1:27">
      <c r="A26" s="19">
        <f t="shared" si="7"/>
        <v>19</v>
      </c>
      <c r="B26" s="19"/>
      <c r="C26" s="19"/>
      <c r="D26" s="21">
        <f t="shared" si="0"/>
        <v>0</v>
      </c>
      <c r="E26" s="19"/>
      <c r="F26" s="19"/>
      <c r="G26" s="19"/>
      <c r="H26" s="19"/>
      <c r="I26" s="22">
        <f t="shared" si="1"/>
        <v>0</v>
      </c>
      <c r="J26" s="23"/>
      <c r="K26" s="19"/>
      <c r="L26" s="19"/>
      <c r="M26" s="22">
        <f t="shared" si="2"/>
        <v>0</v>
      </c>
      <c r="N26" s="19"/>
      <c r="O26" s="22">
        <f t="shared" si="3"/>
        <v>0</v>
      </c>
      <c r="P26" s="19"/>
      <c r="Q26" s="22">
        <f t="shared" si="4"/>
        <v>0</v>
      </c>
      <c r="R26" s="19"/>
      <c r="S26" s="22">
        <f t="shared" si="5"/>
        <v>0</v>
      </c>
      <c r="T26" s="19"/>
      <c r="U26" s="21">
        <f t="shared" si="6"/>
        <v>0</v>
      </c>
      <c r="V26" s="21"/>
      <c r="W26" s="24"/>
      <c r="X26" s="24"/>
      <c r="Y26" s="32"/>
      <c r="Z26" s="31"/>
      <c r="AA26" s="24"/>
    </row>
    <row r="27" spans="1:27">
      <c r="A27" s="19">
        <f t="shared" si="7"/>
        <v>20</v>
      </c>
      <c r="B27" s="19"/>
      <c r="C27" s="19"/>
      <c r="D27" s="21">
        <f t="shared" si="0"/>
        <v>0</v>
      </c>
      <c r="E27" s="19"/>
      <c r="F27" s="19"/>
      <c r="G27" s="19"/>
      <c r="H27" s="19"/>
      <c r="I27" s="22">
        <f t="shared" si="1"/>
        <v>0</v>
      </c>
      <c r="J27" s="23"/>
      <c r="K27" s="19"/>
      <c r="L27" s="19"/>
      <c r="M27" s="22">
        <f t="shared" si="2"/>
        <v>0</v>
      </c>
      <c r="N27" s="19"/>
      <c r="O27" s="22">
        <f t="shared" si="3"/>
        <v>0</v>
      </c>
      <c r="P27" s="19"/>
      <c r="Q27" s="22">
        <f t="shared" si="4"/>
        <v>0</v>
      </c>
      <c r="R27" s="19"/>
      <c r="S27" s="22">
        <f t="shared" si="5"/>
        <v>0</v>
      </c>
      <c r="T27" s="19"/>
      <c r="U27" s="21">
        <f t="shared" si="6"/>
        <v>0</v>
      </c>
      <c r="V27" s="21"/>
      <c r="W27" s="24"/>
      <c r="X27" s="24"/>
      <c r="Y27" s="32"/>
      <c r="Z27" s="31"/>
      <c r="AA27" s="24"/>
    </row>
    <row r="28" spans="1:27">
      <c r="A28" s="19">
        <f t="shared" si="7"/>
        <v>21</v>
      </c>
      <c r="B28" s="19"/>
      <c r="C28" s="19"/>
      <c r="D28" s="21">
        <f t="shared" si="0"/>
        <v>0</v>
      </c>
      <c r="E28" s="19"/>
      <c r="F28" s="19"/>
      <c r="G28" s="19"/>
      <c r="H28" s="19"/>
      <c r="I28" s="22">
        <f t="shared" si="1"/>
        <v>0</v>
      </c>
      <c r="J28" s="23"/>
      <c r="K28" s="19"/>
      <c r="L28" s="19"/>
      <c r="M28" s="22">
        <f t="shared" si="2"/>
        <v>0</v>
      </c>
      <c r="N28" s="19"/>
      <c r="O28" s="22">
        <f t="shared" si="3"/>
        <v>0</v>
      </c>
      <c r="P28" s="19"/>
      <c r="Q28" s="22">
        <f t="shared" si="4"/>
        <v>0</v>
      </c>
      <c r="R28" s="19"/>
      <c r="S28" s="22">
        <f t="shared" si="5"/>
        <v>0</v>
      </c>
      <c r="T28" s="19"/>
      <c r="U28" s="21">
        <f t="shared" si="6"/>
        <v>0</v>
      </c>
      <c r="V28" s="21"/>
      <c r="W28" s="24"/>
      <c r="X28" s="24"/>
      <c r="Y28" s="32"/>
      <c r="Z28" s="31"/>
      <c r="AA28" s="24"/>
    </row>
    <row r="29" spans="1:27">
      <c r="A29" s="19">
        <f t="shared" si="7"/>
        <v>22</v>
      </c>
      <c r="B29" s="19"/>
      <c r="C29" s="19"/>
      <c r="D29" s="21">
        <f t="shared" si="0"/>
        <v>0</v>
      </c>
      <c r="E29" s="19"/>
      <c r="F29" s="19"/>
      <c r="G29" s="19"/>
      <c r="H29" s="19"/>
      <c r="I29" s="22">
        <f t="shared" si="1"/>
        <v>0</v>
      </c>
      <c r="J29" s="23"/>
      <c r="K29" s="19"/>
      <c r="L29" s="19"/>
      <c r="M29" s="22">
        <f t="shared" si="2"/>
        <v>0</v>
      </c>
      <c r="N29" s="19"/>
      <c r="O29" s="22">
        <f t="shared" si="3"/>
        <v>0</v>
      </c>
      <c r="P29" s="19"/>
      <c r="Q29" s="22">
        <f t="shared" si="4"/>
        <v>0</v>
      </c>
      <c r="R29" s="19"/>
      <c r="S29" s="22">
        <f t="shared" si="5"/>
        <v>0</v>
      </c>
      <c r="T29" s="19"/>
      <c r="U29" s="21">
        <f t="shared" si="6"/>
        <v>0</v>
      </c>
      <c r="V29" s="21"/>
      <c r="W29" s="24"/>
      <c r="X29" s="24"/>
      <c r="Y29" s="32"/>
      <c r="Z29" s="31"/>
      <c r="AA29" s="24"/>
    </row>
    <row r="30" spans="1:27">
      <c r="A30" s="19">
        <f t="shared" si="7"/>
        <v>23</v>
      </c>
      <c r="B30" s="19"/>
      <c r="C30" s="19"/>
      <c r="D30" s="21">
        <f t="shared" si="0"/>
        <v>0</v>
      </c>
      <c r="E30" s="19"/>
      <c r="F30" s="19"/>
      <c r="G30" s="19"/>
      <c r="H30" s="19"/>
      <c r="I30" s="22">
        <f t="shared" si="1"/>
        <v>0</v>
      </c>
      <c r="J30" s="23"/>
      <c r="K30" s="19"/>
      <c r="L30" s="19"/>
      <c r="M30" s="22">
        <f t="shared" si="2"/>
        <v>0</v>
      </c>
      <c r="N30" s="19"/>
      <c r="O30" s="22">
        <f t="shared" si="3"/>
        <v>0</v>
      </c>
      <c r="P30" s="19"/>
      <c r="Q30" s="22">
        <f t="shared" si="4"/>
        <v>0</v>
      </c>
      <c r="R30" s="19"/>
      <c r="S30" s="22">
        <f t="shared" si="5"/>
        <v>0</v>
      </c>
      <c r="T30" s="19"/>
      <c r="U30" s="21">
        <f t="shared" si="6"/>
        <v>0</v>
      </c>
      <c r="V30" s="21"/>
      <c r="W30" s="24"/>
      <c r="X30" s="24"/>
      <c r="Y30" s="32"/>
      <c r="Z30" s="31"/>
      <c r="AA30" s="24"/>
    </row>
    <row r="31" spans="1:27">
      <c r="A31" s="19">
        <f t="shared" si="7"/>
        <v>24</v>
      </c>
      <c r="B31" s="19"/>
      <c r="C31" s="19"/>
      <c r="D31" s="21">
        <f t="shared" si="0"/>
        <v>0</v>
      </c>
      <c r="E31" s="19"/>
      <c r="F31" s="19"/>
      <c r="G31" s="19"/>
      <c r="H31" s="19"/>
      <c r="I31" s="22">
        <f t="shared" si="1"/>
        <v>0</v>
      </c>
      <c r="J31" s="23"/>
      <c r="K31" s="19"/>
      <c r="L31" s="19"/>
      <c r="M31" s="22">
        <f t="shared" si="2"/>
        <v>0</v>
      </c>
      <c r="N31" s="19"/>
      <c r="O31" s="22">
        <f t="shared" si="3"/>
        <v>0</v>
      </c>
      <c r="P31" s="19"/>
      <c r="Q31" s="22">
        <f t="shared" si="4"/>
        <v>0</v>
      </c>
      <c r="R31" s="19"/>
      <c r="S31" s="22">
        <f t="shared" si="5"/>
        <v>0</v>
      </c>
      <c r="T31" s="19"/>
      <c r="U31" s="21">
        <f t="shared" si="6"/>
        <v>0</v>
      </c>
      <c r="V31" s="21"/>
      <c r="W31" s="24"/>
      <c r="X31" s="24"/>
      <c r="Y31" s="32"/>
      <c r="Z31" s="31"/>
      <c r="AA31" s="24"/>
    </row>
    <row r="32" spans="1:27">
      <c r="A32" s="19">
        <f t="shared" si="7"/>
        <v>25</v>
      </c>
      <c r="B32" s="19"/>
      <c r="C32" s="19"/>
      <c r="D32" s="21">
        <f t="shared" si="0"/>
        <v>0</v>
      </c>
      <c r="E32" s="19"/>
      <c r="F32" s="19"/>
      <c r="G32" s="19"/>
      <c r="H32" s="19"/>
      <c r="I32" s="22">
        <f t="shared" si="1"/>
        <v>0</v>
      </c>
      <c r="J32" s="23"/>
      <c r="K32" s="19"/>
      <c r="L32" s="19"/>
      <c r="M32" s="22">
        <f t="shared" si="2"/>
        <v>0</v>
      </c>
      <c r="N32" s="19"/>
      <c r="O32" s="22">
        <f t="shared" si="3"/>
        <v>0</v>
      </c>
      <c r="P32" s="19"/>
      <c r="Q32" s="22">
        <f t="shared" si="4"/>
        <v>0</v>
      </c>
      <c r="R32" s="19"/>
      <c r="S32" s="22">
        <f t="shared" si="5"/>
        <v>0</v>
      </c>
      <c r="T32" s="19"/>
      <c r="U32" s="21">
        <f t="shared" si="6"/>
        <v>0</v>
      </c>
      <c r="V32" s="21"/>
      <c r="W32" s="24"/>
      <c r="X32" s="24"/>
      <c r="Y32" s="32"/>
      <c r="Z32" s="31"/>
      <c r="AA32" s="24"/>
    </row>
    <row r="33" spans="1:27">
      <c r="A33" s="19">
        <f t="shared" si="7"/>
        <v>26</v>
      </c>
      <c r="B33" s="19"/>
      <c r="C33" s="19"/>
      <c r="D33" s="21">
        <f t="shared" si="0"/>
        <v>0</v>
      </c>
      <c r="E33" s="19"/>
      <c r="F33" s="19"/>
      <c r="G33" s="19"/>
      <c r="H33" s="19"/>
      <c r="I33" s="22">
        <f t="shared" si="1"/>
        <v>0</v>
      </c>
      <c r="J33" s="23"/>
      <c r="K33" s="19"/>
      <c r="L33" s="19"/>
      <c r="M33" s="22">
        <f t="shared" si="2"/>
        <v>0</v>
      </c>
      <c r="N33" s="19"/>
      <c r="O33" s="22">
        <f t="shared" si="3"/>
        <v>0</v>
      </c>
      <c r="P33" s="19"/>
      <c r="Q33" s="22">
        <f t="shared" si="4"/>
        <v>0</v>
      </c>
      <c r="R33" s="19"/>
      <c r="S33" s="22">
        <f t="shared" si="5"/>
        <v>0</v>
      </c>
      <c r="T33" s="19"/>
      <c r="U33" s="21">
        <f t="shared" si="6"/>
        <v>0</v>
      </c>
      <c r="V33" s="21"/>
      <c r="W33" s="24"/>
      <c r="X33" s="24"/>
      <c r="Y33" s="32"/>
      <c r="Z33" s="31"/>
      <c r="AA33" s="24"/>
    </row>
    <row r="34" spans="1:27">
      <c r="A34" s="19">
        <f t="shared" si="7"/>
        <v>27</v>
      </c>
      <c r="B34" s="19"/>
      <c r="C34" s="19"/>
      <c r="D34" s="21">
        <f t="shared" si="0"/>
        <v>0</v>
      </c>
      <c r="E34" s="19"/>
      <c r="F34" s="19"/>
      <c r="G34" s="19"/>
      <c r="H34" s="19"/>
      <c r="I34" s="22">
        <f t="shared" si="1"/>
        <v>0</v>
      </c>
      <c r="J34" s="23"/>
      <c r="K34" s="19"/>
      <c r="L34" s="19"/>
      <c r="M34" s="22">
        <f t="shared" si="2"/>
        <v>0</v>
      </c>
      <c r="N34" s="19"/>
      <c r="O34" s="22">
        <f t="shared" si="3"/>
        <v>0</v>
      </c>
      <c r="P34" s="19"/>
      <c r="Q34" s="22">
        <f t="shared" si="4"/>
        <v>0</v>
      </c>
      <c r="R34" s="19"/>
      <c r="S34" s="22">
        <f t="shared" si="5"/>
        <v>0</v>
      </c>
      <c r="T34" s="19"/>
      <c r="U34" s="21">
        <f t="shared" si="6"/>
        <v>0</v>
      </c>
      <c r="V34" s="21"/>
      <c r="W34" s="24"/>
      <c r="X34" s="24"/>
      <c r="Y34" s="32"/>
      <c r="Z34" s="31"/>
      <c r="AA34" s="24"/>
    </row>
  </sheetData>
  <mergeCells count="21">
    <mergeCell ref="V6:V7"/>
    <mergeCell ref="W6:W7"/>
    <mergeCell ref="X6:Y6"/>
    <mergeCell ref="Z6:Z7"/>
    <mergeCell ref="AA6:AA7"/>
    <mergeCell ref="U6:U7"/>
    <mergeCell ref="A4:AA4"/>
    <mergeCell ref="A6:A7"/>
    <mergeCell ref="B6:B7"/>
    <mergeCell ref="C6:C7"/>
    <mergeCell ref="D6:D7"/>
    <mergeCell ref="E6:E7"/>
    <mergeCell ref="F6:F7"/>
    <mergeCell ref="G6:G7"/>
    <mergeCell ref="H6:I6"/>
    <mergeCell ref="J6:J7"/>
    <mergeCell ref="K6:K7"/>
    <mergeCell ref="L6:M6"/>
    <mergeCell ref="N6:O6"/>
    <mergeCell ref="P6:Q6"/>
    <mergeCell ref="T6:T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4"/>
  <sheetViews>
    <sheetView topLeftCell="A25" workbookViewId="0">
      <selection activeCell="C44" sqref="C44"/>
    </sheetView>
  </sheetViews>
  <sheetFormatPr defaultRowHeight="15"/>
  <cols>
    <col min="1" max="1" width="9.140625" style="48"/>
    <col min="2" max="2" width="42.28515625" style="34" customWidth="1"/>
    <col min="3" max="3" width="19.7109375" style="34" customWidth="1"/>
    <col min="4" max="4" width="59.5703125" style="34" customWidth="1"/>
    <col min="5" max="5" width="53" style="34" customWidth="1"/>
    <col min="6" max="16384" width="9.140625" style="34"/>
  </cols>
  <sheetData>
    <row r="1" spans="1:5" ht="15.75" thickBot="1">
      <c r="A1" s="44" t="s">
        <v>65</v>
      </c>
      <c r="B1" s="33" t="s">
        <v>119</v>
      </c>
      <c r="C1" s="33" t="s">
        <v>120</v>
      </c>
      <c r="D1" s="33" t="s">
        <v>121</v>
      </c>
      <c r="E1" s="33" t="s">
        <v>122</v>
      </c>
    </row>
    <row r="2" spans="1:5" ht="15.75" thickBot="1">
      <c r="A2" s="45">
        <v>1</v>
      </c>
      <c r="B2" s="36" t="s">
        <v>123</v>
      </c>
      <c r="C2" s="37" t="s">
        <v>103</v>
      </c>
      <c r="D2" s="36" t="s">
        <v>124</v>
      </c>
      <c r="E2" s="36" t="s">
        <v>125</v>
      </c>
    </row>
    <row r="3" spans="1:5" ht="15.75" thickBot="1">
      <c r="A3" s="45">
        <v>2</v>
      </c>
      <c r="B3" s="36" t="s">
        <v>126</v>
      </c>
      <c r="C3" s="36" t="s">
        <v>127</v>
      </c>
      <c r="D3" s="36" t="s">
        <v>128</v>
      </c>
      <c r="E3" s="36" t="s">
        <v>129</v>
      </c>
    </row>
    <row r="4" spans="1:5" ht="15.75" thickBot="1">
      <c r="A4" s="45">
        <v>3</v>
      </c>
      <c r="B4" s="36" t="s">
        <v>130</v>
      </c>
      <c r="C4" s="37" t="s">
        <v>103</v>
      </c>
      <c r="D4" s="36" t="s">
        <v>131</v>
      </c>
      <c r="E4" s="36" t="s">
        <v>132</v>
      </c>
    </row>
    <row r="5" spans="1:5" ht="15.75" thickBot="1">
      <c r="A5" s="45">
        <v>3</v>
      </c>
      <c r="B5" s="36" t="s">
        <v>133</v>
      </c>
      <c r="C5" s="36" t="s">
        <v>134</v>
      </c>
      <c r="D5" s="36" t="s">
        <v>135</v>
      </c>
      <c r="E5" s="36" t="s">
        <v>136</v>
      </c>
    </row>
    <row r="6" spans="1:5" ht="15.75" thickBot="1">
      <c r="A6" s="45">
        <v>4</v>
      </c>
      <c r="B6" s="36" t="s">
        <v>137</v>
      </c>
      <c r="C6" s="37" t="s">
        <v>103</v>
      </c>
      <c r="D6" s="36" t="s">
        <v>138</v>
      </c>
      <c r="E6" s="36" t="s">
        <v>139</v>
      </c>
    </row>
    <row r="7" spans="1:5" ht="15.75" thickBot="1">
      <c r="A7" s="45">
        <v>5</v>
      </c>
      <c r="B7" s="36" t="s">
        <v>140</v>
      </c>
      <c r="C7" s="37" t="s">
        <v>103</v>
      </c>
      <c r="D7" s="36" t="s">
        <v>131</v>
      </c>
      <c r="E7" s="36" t="s">
        <v>129</v>
      </c>
    </row>
    <row r="8" spans="1:5" ht="15.75" thickBot="1">
      <c r="A8" s="45">
        <v>6</v>
      </c>
      <c r="B8" s="36" t="s">
        <v>141</v>
      </c>
      <c r="C8" s="37" t="s">
        <v>103</v>
      </c>
      <c r="D8" s="36" t="s">
        <v>131</v>
      </c>
      <c r="E8" s="36" t="s">
        <v>132</v>
      </c>
    </row>
    <row r="9" spans="1:5" ht="15.75" thickBot="1">
      <c r="A9" s="45">
        <v>7</v>
      </c>
      <c r="B9" s="36" t="s">
        <v>142</v>
      </c>
      <c r="C9" s="37" t="s">
        <v>103</v>
      </c>
      <c r="D9" s="36" t="s">
        <v>131</v>
      </c>
      <c r="E9" s="36" t="s">
        <v>132</v>
      </c>
    </row>
    <row r="10" spans="1:5" ht="15.75" thickBot="1">
      <c r="A10" s="45">
        <v>8</v>
      </c>
      <c r="B10" s="36" t="s">
        <v>143</v>
      </c>
      <c r="C10" s="37"/>
      <c r="D10" s="36" t="s">
        <v>144</v>
      </c>
      <c r="E10" s="36" t="s">
        <v>132</v>
      </c>
    </row>
    <row r="11" spans="1:5" ht="15.75" thickBot="1">
      <c r="A11" s="45">
        <v>9</v>
      </c>
      <c r="B11" s="36" t="s">
        <v>145</v>
      </c>
      <c r="C11" s="37" t="s">
        <v>103</v>
      </c>
      <c r="D11" s="36" t="s">
        <v>131</v>
      </c>
      <c r="E11" s="36" t="s">
        <v>129</v>
      </c>
    </row>
    <row r="12" spans="1:5" ht="15.75" thickBot="1">
      <c r="A12" s="45">
        <v>10</v>
      </c>
      <c r="B12" s="36" t="s">
        <v>146</v>
      </c>
      <c r="C12" s="37" t="s">
        <v>103</v>
      </c>
      <c r="D12" s="36" t="s">
        <v>131</v>
      </c>
      <c r="E12" s="36" t="s">
        <v>132</v>
      </c>
    </row>
    <row r="13" spans="1:5" ht="15.75" thickBot="1">
      <c r="A13" s="45">
        <v>11</v>
      </c>
      <c r="B13" s="36" t="s">
        <v>147</v>
      </c>
      <c r="C13" s="37" t="s">
        <v>103</v>
      </c>
      <c r="D13" s="36" t="s">
        <v>131</v>
      </c>
      <c r="E13" s="36" t="s">
        <v>132</v>
      </c>
    </row>
    <row r="14" spans="1:5" ht="24.75" customHeight="1">
      <c r="A14" s="46">
        <v>12</v>
      </c>
      <c r="B14" s="38" t="s">
        <v>148</v>
      </c>
      <c r="C14" s="39">
        <v>43417</v>
      </c>
      <c r="D14" s="38" t="s">
        <v>150</v>
      </c>
      <c r="E14" s="38" t="s">
        <v>132</v>
      </c>
    </row>
    <row r="15" spans="1:5">
      <c r="A15" s="47"/>
      <c r="B15" s="40"/>
      <c r="C15" s="41" t="s">
        <v>149</v>
      </c>
      <c r="D15" s="40"/>
      <c r="E15" s="40"/>
    </row>
    <row r="16" spans="1:5" ht="15.75" thickBot="1">
      <c r="A16" s="45"/>
      <c r="B16" s="35"/>
      <c r="C16" s="42">
        <v>44148</v>
      </c>
      <c r="D16" s="35"/>
      <c r="E16" s="35"/>
    </row>
    <row r="17" spans="1:5" ht="21" customHeight="1">
      <c r="A17" s="46">
        <v>13</v>
      </c>
      <c r="B17" s="38" t="s">
        <v>151</v>
      </c>
      <c r="C17" s="39">
        <v>43369</v>
      </c>
      <c r="D17" s="38" t="s">
        <v>154</v>
      </c>
      <c r="E17" s="38" t="s">
        <v>103</v>
      </c>
    </row>
    <row r="18" spans="1:5">
      <c r="A18" s="47"/>
      <c r="B18" s="40"/>
      <c r="C18" s="41" t="s">
        <v>152</v>
      </c>
      <c r="D18" s="40"/>
      <c r="E18" s="40"/>
    </row>
    <row r="19" spans="1:5" ht="15.75" thickBot="1">
      <c r="A19" s="45"/>
      <c r="B19" s="35"/>
      <c r="C19" s="36" t="s">
        <v>153</v>
      </c>
      <c r="D19" s="35"/>
      <c r="E19" s="35"/>
    </row>
    <row r="20" spans="1:5" ht="21" customHeight="1">
      <c r="A20" s="46">
        <v>14</v>
      </c>
      <c r="B20" s="38" t="s">
        <v>155</v>
      </c>
      <c r="C20" s="39">
        <v>43482</v>
      </c>
      <c r="D20" s="38" t="s">
        <v>156</v>
      </c>
      <c r="E20" s="38" t="s">
        <v>132</v>
      </c>
    </row>
    <row r="21" spans="1:5">
      <c r="A21" s="47"/>
      <c r="B21" s="40"/>
      <c r="C21" s="41" t="s">
        <v>152</v>
      </c>
      <c r="D21" s="40"/>
      <c r="E21" s="40"/>
    </row>
    <row r="22" spans="1:5" ht="15.75" thickBot="1">
      <c r="A22" s="45"/>
      <c r="B22" s="35"/>
      <c r="C22" s="42">
        <v>44967</v>
      </c>
      <c r="D22" s="35"/>
      <c r="E22" s="35"/>
    </row>
    <row r="23" spans="1:5">
      <c r="A23" s="46">
        <v>15</v>
      </c>
      <c r="B23" s="41" t="s">
        <v>157</v>
      </c>
      <c r="C23" s="39">
        <v>43480</v>
      </c>
      <c r="D23" s="38" t="s">
        <v>160</v>
      </c>
      <c r="E23" s="38" t="s">
        <v>132</v>
      </c>
    </row>
    <row r="24" spans="1:5">
      <c r="A24" s="47"/>
      <c r="B24" s="41" t="s">
        <v>158</v>
      </c>
      <c r="C24" s="41" t="s">
        <v>159</v>
      </c>
      <c r="D24" s="40"/>
      <c r="E24" s="40"/>
    </row>
    <row r="25" spans="1:5" ht="15.75" thickBot="1">
      <c r="A25" s="45"/>
      <c r="B25" s="43"/>
      <c r="C25" s="42">
        <v>44211</v>
      </c>
      <c r="D25" s="35"/>
      <c r="E25" s="35"/>
    </row>
    <row r="26" spans="1:5">
      <c r="A26" s="46">
        <v>16</v>
      </c>
      <c r="B26" s="41" t="s">
        <v>161</v>
      </c>
      <c r="C26" s="39">
        <v>43509</v>
      </c>
      <c r="D26" s="38" t="s">
        <v>164</v>
      </c>
      <c r="E26" s="38" t="s">
        <v>132</v>
      </c>
    </row>
    <row r="27" spans="1:5">
      <c r="A27" s="47"/>
      <c r="B27" s="41" t="s">
        <v>162</v>
      </c>
      <c r="C27" s="41" t="s">
        <v>152</v>
      </c>
      <c r="D27" s="40"/>
      <c r="E27" s="40"/>
    </row>
    <row r="28" spans="1:5" ht="15.75" thickBot="1">
      <c r="A28" s="45"/>
      <c r="B28" s="43"/>
      <c r="C28" s="36" t="s">
        <v>163</v>
      </c>
      <c r="D28" s="35"/>
      <c r="E28" s="35"/>
    </row>
    <row r="29" spans="1:5" ht="29.25" customHeight="1">
      <c r="A29" s="46">
        <v>17</v>
      </c>
      <c r="B29" s="38" t="s">
        <v>165</v>
      </c>
      <c r="C29" s="39">
        <v>43573</v>
      </c>
      <c r="D29" s="38" t="s">
        <v>166</v>
      </c>
      <c r="E29" s="38" t="s">
        <v>132</v>
      </c>
    </row>
    <row r="30" spans="1:5">
      <c r="A30" s="47"/>
      <c r="B30" s="40"/>
      <c r="C30" s="41" t="s">
        <v>152</v>
      </c>
      <c r="D30" s="40"/>
      <c r="E30" s="40"/>
    </row>
    <row r="31" spans="1:5" ht="15.75" thickBot="1">
      <c r="A31" s="45"/>
      <c r="B31" s="35"/>
      <c r="C31" s="42">
        <v>43939</v>
      </c>
      <c r="D31" s="35"/>
      <c r="E31" s="35"/>
    </row>
    <row r="32" spans="1:5" ht="15.75" thickBot="1">
      <c r="A32" s="45">
        <v>18</v>
      </c>
      <c r="B32" s="36"/>
      <c r="C32" s="36"/>
      <c r="D32" s="36"/>
      <c r="E32" s="36"/>
    </row>
    <row r="33" spans="1:5" ht="15" customHeight="1">
      <c r="A33" s="46">
        <v>18</v>
      </c>
      <c r="B33" s="38" t="s">
        <v>167</v>
      </c>
      <c r="C33" s="39">
        <v>43432</v>
      </c>
      <c r="D33" s="38" t="s">
        <v>168</v>
      </c>
      <c r="E33" s="38" t="s">
        <v>132</v>
      </c>
    </row>
    <row r="34" spans="1:5">
      <c r="A34" s="47"/>
      <c r="B34" s="40"/>
      <c r="C34" s="41" t="s">
        <v>152</v>
      </c>
      <c r="D34" s="40"/>
      <c r="E34" s="40"/>
    </row>
    <row r="35" spans="1:5" ht="15.75" thickBot="1">
      <c r="A35" s="45"/>
      <c r="B35" s="35"/>
      <c r="C35" s="42">
        <v>43797</v>
      </c>
      <c r="D35" s="35"/>
      <c r="E35" s="35"/>
    </row>
    <row r="36" spans="1:5">
      <c r="A36" s="46">
        <v>19</v>
      </c>
      <c r="B36" s="41" t="s">
        <v>169</v>
      </c>
      <c r="C36" s="38" t="s">
        <v>171</v>
      </c>
      <c r="D36" s="38" t="s">
        <v>172</v>
      </c>
      <c r="E36" s="38" t="s">
        <v>129</v>
      </c>
    </row>
    <row r="37" spans="1:5" ht="15.75" thickBot="1">
      <c r="A37" s="45"/>
      <c r="B37" s="36" t="s">
        <v>170</v>
      </c>
      <c r="C37" s="35"/>
      <c r="D37" s="35"/>
      <c r="E37" s="35"/>
    </row>
    <row r="38" spans="1:5">
      <c r="A38" s="46">
        <v>20</v>
      </c>
      <c r="B38" s="41" t="s">
        <v>173</v>
      </c>
      <c r="C38" s="38" t="s">
        <v>175</v>
      </c>
      <c r="D38" s="38" t="s">
        <v>176</v>
      </c>
      <c r="E38" s="38" t="s">
        <v>177</v>
      </c>
    </row>
    <row r="39" spans="1:5" ht="15.75" thickBot="1">
      <c r="A39" s="45"/>
      <c r="B39" s="36" t="s">
        <v>174</v>
      </c>
      <c r="C39" s="35"/>
      <c r="D39" s="35"/>
      <c r="E39" s="35"/>
    </row>
    <row r="40" spans="1:5">
      <c r="A40" s="46">
        <v>21</v>
      </c>
      <c r="B40" s="41" t="s">
        <v>178</v>
      </c>
      <c r="C40" s="38" t="s">
        <v>181</v>
      </c>
      <c r="D40" s="38" t="s">
        <v>182</v>
      </c>
      <c r="E40" s="38"/>
    </row>
    <row r="41" spans="1:5">
      <c r="A41" s="47"/>
      <c r="B41" s="41" t="s">
        <v>179</v>
      </c>
      <c r="C41" s="40"/>
      <c r="D41" s="40"/>
      <c r="E41" s="40"/>
    </row>
    <row r="42" spans="1:5" ht="15.75" thickBot="1">
      <c r="A42" s="45"/>
      <c r="B42" s="36" t="s">
        <v>180</v>
      </c>
      <c r="C42" s="35"/>
      <c r="D42" s="35"/>
      <c r="E42" s="35"/>
    </row>
    <row r="43" spans="1:5" ht="15.75" thickBot="1">
      <c r="A43" s="45">
        <v>22</v>
      </c>
      <c r="B43" s="36" t="s">
        <v>183</v>
      </c>
      <c r="C43" s="42">
        <v>43215</v>
      </c>
      <c r="D43" s="36" t="s">
        <v>184</v>
      </c>
      <c r="E43" s="36" t="s">
        <v>103</v>
      </c>
    </row>
    <row r="44" spans="1:5" ht="15.75" thickBot="1">
      <c r="A44" s="45">
        <v>23</v>
      </c>
      <c r="B44" s="36" t="s">
        <v>185</v>
      </c>
      <c r="C44" s="36" t="s">
        <v>186</v>
      </c>
      <c r="D44" s="36" t="s">
        <v>187</v>
      </c>
      <c r="E44" s="36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T15"/>
  <sheetViews>
    <sheetView workbookViewId="0">
      <selection activeCell="C8" sqref="C8:K8"/>
    </sheetView>
  </sheetViews>
  <sheetFormatPr defaultRowHeight="15"/>
  <sheetData>
    <row r="1" spans="2:20" ht="15.75" thickBot="1"/>
    <row r="2" spans="2:20" ht="25.5" thickBot="1">
      <c r="B2" s="49" t="s">
        <v>188</v>
      </c>
      <c r="C2" s="161" t="s">
        <v>189</v>
      </c>
      <c r="D2" s="162"/>
      <c r="E2" s="161" t="s">
        <v>190</v>
      </c>
      <c r="F2" s="162"/>
      <c r="G2" s="163" t="s">
        <v>191</v>
      </c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5"/>
    </row>
    <row r="3" spans="2:20" ht="16.5" thickTop="1" thickBot="1">
      <c r="B3" s="166">
        <v>3</v>
      </c>
      <c r="C3" s="169" t="s">
        <v>192</v>
      </c>
      <c r="D3" s="170"/>
      <c r="E3" s="171">
        <v>0.96</v>
      </c>
      <c r="F3" s="172"/>
      <c r="G3" s="173" t="s">
        <v>193</v>
      </c>
      <c r="H3" s="174"/>
      <c r="I3" s="173" t="s">
        <v>194</v>
      </c>
      <c r="J3" s="174"/>
      <c r="K3" s="50" t="s">
        <v>195</v>
      </c>
      <c r="L3" s="51" t="s">
        <v>196</v>
      </c>
      <c r="M3" s="51" t="s">
        <v>197</v>
      </c>
      <c r="N3" s="51" t="s">
        <v>198</v>
      </c>
      <c r="O3" s="51" t="s">
        <v>199</v>
      </c>
      <c r="P3" s="51" t="s">
        <v>200</v>
      </c>
      <c r="Q3" s="51" t="s">
        <v>201</v>
      </c>
      <c r="R3" s="51" t="s">
        <v>202</v>
      </c>
      <c r="S3" s="51" t="s">
        <v>203</v>
      </c>
      <c r="T3" s="51" t="s">
        <v>204</v>
      </c>
    </row>
    <row r="4" spans="2:20" ht="24" thickBot="1">
      <c r="B4" s="167"/>
      <c r="C4" s="175" t="s">
        <v>205</v>
      </c>
      <c r="D4" s="176"/>
      <c r="E4" s="177"/>
      <c r="F4" s="178"/>
      <c r="G4" s="179">
        <v>0.93600000000000005</v>
      </c>
      <c r="H4" s="180"/>
      <c r="I4" s="181">
        <v>0.93920000000000003</v>
      </c>
      <c r="J4" s="182"/>
      <c r="K4" s="52">
        <v>0.97019999999999995</v>
      </c>
      <c r="L4" s="52">
        <v>0.97789999999999999</v>
      </c>
      <c r="M4" s="52">
        <v>0.97209999999999996</v>
      </c>
      <c r="N4" s="52">
        <v>0.96499999999999997</v>
      </c>
      <c r="O4" s="52">
        <v>0.96160000000000001</v>
      </c>
      <c r="P4" s="53" t="s">
        <v>206</v>
      </c>
      <c r="Q4" s="53" t="s">
        <v>207</v>
      </c>
      <c r="R4" s="53" t="s">
        <v>208</v>
      </c>
      <c r="S4" s="53" t="s">
        <v>209</v>
      </c>
      <c r="T4" s="53" t="s">
        <v>210</v>
      </c>
    </row>
    <row r="5" spans="2:20" ht="24" thickBot="1">
      <c r="B5" s="167"/>
      <c r="C5" s="183" t="s">
        <v>211</v>
      </c>
      <c r="D5" s="184"/>
      <c r="E5" s="185"/>
      <c r="F5" s="186"/>
      <c r="G5" s="187">
        <v>0.93489999999999995</v>
      </c>
      <c r="H5" s="188"/>
      <c r="I5" s="189">
        <v>0.93920000000000003</v>
      </c>
      <c r="J5" s="190"/>
      <c r="K5" s="54">
        <v>0.92659999999999998</v>
      </c>
      <c r="L5" s="54">
        <v>0.92549999999999999</v>
      </c>
      <c r="M5" s="55" t="s">
        <v>212</v>
      </c>
      <c r="N5" s="55" t="s">
        <v>213</v>
      </c>
      <c r="O5" s="54">
        <v>0.93869999999999998</v>
      </c>
      <c r="P5" s="55" t="s">
        <v>214</v>
      </c>
      <c r="Q5" s="55" t="s">
        <v>215</v>
      </c>
      <c r="R5" s="55" t="s">
        <v>216</v>
      </c>
      <c r="S5" s="55" t="s">
        <v>217</v>
      </c>
      <c r="T5" s="55" t="s">
        <v>218</v>
      </c>
    </row>
    <row r="6" spans="2:20" ht="24" thickBot="1">
      <c r="B6" s="167"/>
      <c r="C6" s="175" t="s">
        <v>219</v>
      </c>
      <c r="D6" s="176"/>
      <c r="E6" s="177"/>
      <c r="F6" s="178"/>
      <c r="G6" s="179">
        <v>0.93820000000000003</v>
      </c>
      <c r="H6" s="180"/>
      <c r="I6" s="181">
        <v>0.93920000000000003</v>
      </c>
      <c r="J6" s="182"/>
      <c r="K6" s="52">
        <v>0.92749999999999999</v>
      </c>
      <c r="L6" s="52">
        <v>0.94240000000000002</v>
      </c>
      <c r="M6" s="53" t="s">
        <v>220</v>
      </c>
      <c r="N6" s="52">
        <v>0.93620000000000003</v>
      </c>
      <c r="O6" s="52">
        <v>0.94269999999999998</v>
      </c>
      <c r="P6" s="53" t="s">
        <v>221</v>
      </c>
      <c r="Q6" s="53" t="s">
        <v>222</v>
      </c>
      <c r="R6" s="53" t="s">
        <v>223</v>
      </c>
      <c r="S6" s="53" t="s">
        <v>224</v>
      </c>
      <c r="T6" s="53" t="s">
        <v>225</v>
      </c>
    </row>
    <row r="7" spans="2:20" ht="15.75" thickBot="1">
      <c r="B7" s="167"/>
      <c r="C7" s="183" t="s">
        <v>226</v>
      </c>
      <c r="D7" s="191"/>
      <c r="E7" s="191"/>
      <c r="F7" s="184"/>
      <c r="G7" s="192">
        <v>0.93600000000000005</v>
      </c>
      <c r="H7" s="193"/>
      <c r="I7" s="194">
        <v>0.93920000000000003</v>
      </c>
      <c r="J7" s="195"/>
      <c r="K7" s="56">
        <v>93.15</v>
      </c>
      <c r="L7" s="57">
        <v>0.93420000000000003</v>
      </c>
      <c r="M7" s="56" t="s">
        <v>227</v>
      </c>
      <c r="N7" s="56" t="s">
        <v>228</v>
      </c>
      <c r="O7" s="57">
        <v>0.94189999999999996</v>
      </c>
      <c r="P7" s="56" t="s">
        <v>229</v>
      </c>
      <c r="Q7" s="56" t="s">
        <v>230</v>
      </c>
      <c r="R7" s="56" t="s">
        <v>231</v>
      </c>
      <c r="S7" s="56" t="s">
        <v>232</v>
      </c>
      <c r="T7" s="56" t="s">
        <v>233</v>
      </c>
    </row>
    <row r="8" spans="2:20" ht="24" thickBot="1">
      <c r="B8" s="167"/>
      <c r="C8" s="196"/>
      <c r="D8" s="197"/>
      <c r="E8" s="197"/>
      <c r="F8" s="197"/>
      <c r="G8" s="197"/>
      <c r="H8" s="197"/>
      <c r="I8" s="197"/>
      <c r="J8" s="197"/>
      <c r="K8" s="198"/>
      <c r="L8" s="58"/>
      <c r="M8" s="58"/>
      <c r="N8" s="58"/>
      <c r="O8" s="58"/>
      <c r="P8" s="58"/>
      <c r="Q8" s="58"/>
      <c r="R8" s="58"/>
      <c r="S8" s="58"/>
      <c r="T8" s="58"/>
    </row>
    <row r="9" spans="2:20" ht="24" thickBot="1">
      <c r="B9" s="167"/>
      <c r="C9" s="183" t="s">
        <v>234</v>
      </c>
      <c r="D9" s="191"/>
      <c r="E9" s="191"/>
      <c r="F9" s="191"/>
      <c r="G9" s="191"/>
      <c r="H9" s="191"/>
      <c r="I9" s="191"/>
      <c r="J9" s="191"/>
      <c r="K9" s="184"/>
      <c r="L9" s="59"/>
      <c r="M9" s="59"/>
      <c r="N9" s="59"/>
      <c r="O9" s="59"/>
      <c r="P9" s="59"/>
      <c r="Q9" s="59"/>
      <c r="R9" s="59"/>
      <c r="S9" s="59"/>
      <c r="T9" s="59"/>
    </row>
    <row r="10" spans="2:20" ht="32.25" thickBot="1">
      <c r="B10" s="167"/>
      <c r="C10" s="60" t="s">
        <v>235</v>
      </c>
      <c r="D10" s="199"/>
      <c r="E10" s="200"/>
      <c r="F10" s="181">
        <v>2.9999999999999997E-4</v>
      </c>
      <c r="G10" s="182"/>
      <c r="H10" s="181">
        <v>0</v>
      </c>
      <c r="I10" s="182"/>
      <c r="J10" s="201" t="s">
        <v>236</v>
      </c>
      <c r="K10" s="202"/>
      <c r="L10" s="52">
        <v>2.0000000000000001E-4</v>
      </c>
      <c r="M10" s="52">
        <v>5.9999999999999995E-4</v>
      </c>
      <c r="N10" s="53" t="s">
        <v>237</v>
      </c>
      <c r="O10" s="52">
        <v>0</v>
      </c>
      <c r="P10" s="53" t="s">
        <v>238</v>
      </c>
      <c r="Q10" s="53" t="s">
        <v>239</v>
      </c>
      <c r="R10" s="53" t="s">
        <v>239</v>
      </c>
      <c r="S10" s="53" t="s">
        <v>239</v>
      </c>
      <c r="T10" s="53" t="s">
        <v>240</v>
      </c>
    </row>
    <row r="11" spans="2:20" ht="24" thickBot="1">
      <c r="B11" s="167"/>
      <c r="C11" s="61" t="s">
        <v>241</v>
      </c>
      <c r="D11" s="203"/>
      <c r="E11" s="204"/>
      <c r="F11" s="189">
        <v>6.3E-3</v>
      </c>
      <c r="G11" s="190"/>
      <c r="H11" s="189">
        <v>4.1999999999999997E-3</v>
      </c>
      <c r="I11" s="190"/>
      <c r="J11" s="189">
        <v>5.7000000000000002E-3</v>
      </c>
      <c r="K11" s="190"/>
      <c r="L11" s="54">
        <v>5.8999999999999999E-3</v>
      </c>
      <c r="M11" s="54">
        <v>8.8000000000000005E-3</v>
      </c>
      <c r="N11" s="55" t="s">
        <v>242</v>
      </c>
      <c r="O11" s="54">
        <v>5.8999999999999999E-3</v>
      </c>
      <c r="P11" s="55" t="s">
        <v>243</v>
      </c>
      <c r="Q11" s="55" t="s">
        <v>244</v>
      </c>
      <c r="R11" s="55" t="s">
        <v>245</v>
      </c>
      <c r="S11" s="55" t="s">
        <v>246</v>
      </c>
      <c r="T11" s="55" t="s">
        <v>247</v>
      </c>
    </row>
    <row r="12" spans="2:20" ht="15.75" thickBot="1">
      <c r="B12" s="167"/>
      <c r="C12" s="60" t="s">
        <v>248</v>
      </c>
      <c r="D12" s="205">
        <v>0.03</v>
      </c>
      <c r="E12" s="206"/>
      <c r="F12" s="181">
        <v>2.7300000000000001E-2</v>
      </c>
      <c r="G12" s="182"/>
      <c r="H12" s="181">
        <v>2.5600000000000001E-2</v>
      </c>
      <c r="I12" s="182"/>
      <c r="J12" s="181">
        <v>2.7900000000000001E-2</v>
      </c>
      <c r="K12" s="182"/>
      <c r="L12" s="52">
        <v>2.58E-2</v>
      </c>
      <c r="M12" s="52">
        <v>1.7899999999999999E-2</v>
      </c>
      <c r="N12" s="53" t="s">
        <v>249</v>
      </c>
      <c r="O12" s="52">
        <v>1.9199999999999998E-2</v>
      </c>
      <c r="P12" s="53" t="s">
        <v>250</v>
      </c>
      <c r="Q12" s="53" t="s">
        <v>251</v>
      </c>
      <c r="R12" s="53" t="s">
        <v>252</v>
      </c>
      <c r="S12" s="53" t="s">
        <v>253</v>
      </c>
      <c r="T12" s="53" t="s">
        <v>254</v>
      </c>
    </row>
    <row r="13" spans="2:20" ht="24" thickBot="1">
      <c r="B13" s="167"/>
      <c r="C13" s="61" t="s">
        <v>255</v>
      </c>
      <c r="D13" s="203"/>
      <c r="E13" s="204"/>
      <c r="F13" s="189">
        <v>2.3199999999999998E-2</v>
      </c>
      <c r="G13" s="190"/>
      <c r="H13" s="189">
        <v>2.47E-2</v>
      </c>
      <c r="I13" s="190"/>
      <c r="J13" s="189">
        <v>2.7199999999999998E-2</v>
      </c>
      <c r="K13" s="190"/>
      <c r="L13" s="54">
        <v>2.8199999999999999E-2</v>
      </c>
      <c r="M13" s="54">
        <v>2.5000000000000001E-2</v>
      </c>
      <c r="N13" s="55" t="s">
        <v>256</v>
      </c>
      <c r="O13" s="55" t="s">
        <v>257</v>
      </c>
      <c r="P13" s="55" t="s">
        <v>258</v>
      </c>
      <c r="Q13" s="55" t="s">
        <v>259</v>
      </c>
      <c r="R13" s="55" t="s">
        <v>260</v>
      </c>
      <c r="S13" s="55" t="s">
        <v>261</v>
      </c>
      <c r="T13" s="55" t="s">
        <v>262</v>
      </c>
    </row>
    <row r="14" spans="2:20" ht="24" thickBot="1">
      <c r="B14" s="167"/>
      <c r="C14" s="60" t="s">
        <v>226</v>
      </c>
      <c r="D14" s="199"/>
      <c r="E14" s="200"/>
      <c r="F14" s="207">
        <v>5.7099999999999998E-2</v>
      </c>
      <c r="G14" s="208"/>
      <c r="H14" s="207">
        <v>5.45E-2</v>
      </c>
      <c r="I14" s="208"/>
      <c r="J14" s="209" t="s">
        <v>263</v>
      </c>
      <c r="K14" s="210"/>
      <c r="L14" s="62">
        <v>6.0100000000000001E-2</v>
      </c>
      <c r="M14" s="62">
        <v>5.2299999999999999E-2</v>
      </c>
      <c r="N14" s="63" t="s">
        <v>264</v>
      </c>
      <c r="O14" s="63" t="s">
        <v>265</v>
      </c>
      <c r="P14" s="63" t="s">
        <v>266</v>
      </c>
      <c r="Q14" s="63" t="s">
        <v>267</v>
      </c>
      <c r="R14" s="63" t="s">
        <v>268</v>
      </c>
      <c r="S14" s="63" t="s">
        <v>269</v>
      </c>
      <c r="T14" s="63" t="s">
        <v>270</v>
      </c>
    </row>
    <row r="15" spans="2:20" ht="24" thickBot="1">
      <c r="B15" s="168"/>
      <c r="C15" s="64"/>
      <c r="D15" s="203"/>
      <c r="E15" s="204"/>
      <c r="F15" s="203"/>
      <c r="G15" s="204"/>
      <c r="H15" s="203"/>
      <c r="I15" s="204"/>
      <c r="J15" s="185"/>
      <c r="K15" s="186"/>
      <c r="L15" s="65"/>
      <c r="M15" s="65"/>
      <c r="N15" s="65"/>
      <c r="O15" s="65"/>
      <c r="P15" s="65"/>
      <c r="Q15" s="65"/>
      <c r="R15" s="65"/>
      <c r="S15" s="65"/>
      <c r="T15" s="65"/>
    </row>
  </sheetData>
  <mergeCells count="49">
    <mergeCell ref="D15:E15"/>
    <mergeCell ref="F15:G15"/>
    <mergeCell ref="H15:I15"/>
    <mergeCell ref="J15:K15"/>
    <mergeCell ref="D13:E13"/>
    <mergeCell ref="F13:G13"/>
    <mergeCell ref="H13:I13"/>
    <mergeCell ref="J13:K13"/>
    <mergeCell ref="D14:E14"/>
    <mergeCell ref="F14:G14"/>
    <mergeCell ref="H14:I14"/>
    <mergeCell ref="J14:K14"/>
    <mergeCell ref="D11:E11"/>
    <mergeCell ref="F11:G11"/>
    <mergeCell ref="H11:I11"/>
    <mergeCell ref="J11:K11"/>
    <mergeCell ref="D12:E12"/>
    <mergeCell ref="F12:G12"/>
    <mergeCell ref="H12:I12"/>
    <mergeCell ref="J12:K12"/>
    <mergeCell ref="C8:K8"/>
    <mergeCell ref="C9:K9"/>
    <mergeCell ref="D10:E10"/>
    <mergeCell ref="F10:G10"/>
    <mergeCell ref="H10:I10"/>
    <mergeCell ref="J10:K10"/>
    <mergeCell ref="C6:D6"/>
    <mergeCell ref="E6:F6"/>
    <mergeCell ref="G6:H6"/>
    <mergeCell ref="I6:J6"/>
    <mergeCell ref="C7:F7"/>
    <mergeCell ref="G7:H7"/>
    <mergeCell ref="I7:J7"/>
    <mergeCell ref="C2:D2"/>
    <mergeCell ref="E2:F2"/>
    <mergeCell ref="G2:T2"/>
    <mergeCell ref="B3:B15"/>
    <mergeCell ref="C3:D3"/>
    <mergeCell ref="E3:F3"/>
    <mergeCell ref="G3:H3"/>
    <mergeCell ref="I3:J3"/>
    <mergeCell ref="C4:D4"/>
    <mergeCell ref="E4:F4"/>
    <mergeCell ref="G4:H4"/>
    <mergeCell ref="I4:J4"/>
    <mergeCell ref="C5:D5"/>
    <mergeCell ref="E5:F5"/>
    <mergeCell ref="G5:H5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Risk determination</vt:lpstr>
      <vt:lpstr>data recrutmen</vt:lpstr>
      <vt:lpstr>perizinan</vt:lpstr>
      <vt:lpstr>absensi</vt:lpstr>
      <vt:lpstr>'Risk determination'!Print_Area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Agung</cp:lastModifiedBy>
  <cp:lastPrinted>2019-10-16T01:52:03Z</cp:lastPrinted>
  <dcterms:created xsi:type="dcterms:W3CDTF">2016-06-27T08:33:16Z</dcterms:created>
  <dcterms:modified xsi:type="dcterms:W3CDTF">2020-01-28T06:27:03Z</dcterms:modified>
</cp:coreProperties>
</file>