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firstSheet="11" activeTab="11"/>
  </bookViews>
  <sheets>
    <sheet name="2009" sheetId="1" state="hidden" r:id="rId1"/>
    <sheet name="2010" sheetId="2" state="hidden" r:id="rId2"/>
    <sheet name="2011" sheetId="3" state="hidden" r:id="rId3"/>
    <sheet name="2012" sheetId="4" state="hidden" r:id="rId4"/>
    <sheet name="2013" sheetId="5" state="hidden" r:id="rId5"/>
    <sheet name="2014" sheetId="6" state="hidden" r:id="rId6"/>
    <sheet name="2015" sheetId="7" state="hidden" r:id="rId7"/>
    <sheet name="Sheet3" sheetId="8" state="hidden" r:id="rId8"/>
    <sheet name="rev.2015" sheetId="9" state="hidden" r:id="rId9"/>
    <sheet name="2016" sheetId="10" state="hidden" r:id="rId10"/>
    <sheet name="2017" sheetId="11" state="hidden" r:id="rId11"/>
    <sheet name="2020" sheetId="12" r:id="rId12"/>
  </sheets>
  <definedNames>
    <definedName name="_xlnm.Print_Area" localSheetId="0">'2009'!$A$1:$G$35</definedName>
    <definedName name="_xlnm.Print_Area" localSheetId="2">'2011'!$A$1:$G$24</definedName>
    <definedName name="_xlnm.Print_Area" localSheetId="5">'2014'!$A$1:$G$33</definedName>
    <definedName name="_xlnm.Print_Area" localSheetId="6">'2015'!$A$1:$G$33</definedName>
    <definedName name="_xlnm.Print_Area" localSheetId="9">'2016'!$A$1:$G$33</definedName>
    <definedName name="_xlnm.Print_Area" localSheetId="11">'2020'!$A$1:$G$33</definedName>
    <definedName name="_xlnm.Print_Area" localSheetId="8">rev.2015!$A$1:$G$33</definedName>
  </definedNames>
  <calcPr calcId="124519"/>
</workbook>
</file>

<file path=xl/calcChain.xml><?xml version="1.0" encoding="utf-8"?>
<calcChain xmlns="http://schemas.openxmlformats.org/spreadsheetml/2006/main">
  <c r="H18" i="3"/>
  <c r="D2" i="8"/>
  <c r="H2"/>
  <c r="I2"/>
  <c r="D3"/>
  <c r="H3"/>
  <c r="I3"/>
  <c r="D4"/>
  <c r="H4"/>
  <c r="I4"/>
  <c r="D5"/>
  <c r="H5"/>
  <c r="I5"/>
  <c r="D6"/>
  <c r="H6"/>
  <c r="I6"/>
  <c r="D7"/>
  <c r="H7"/>
  <c r="I7"/>
  <c r="D8"/>
  <c r="I8"/>
  <c r="D9"/>
  <c r="I9"/>
  <c r="D10"/>
  <c r="I10"/>
  <c r="D11"/>
  <c r="I11"/>
  <c r="D12"/>
  <c r="I12"/>
  <c r="D13"/>
  <c r="I13"/>
  <c r="B14"/>
  <c r="C14"/>
  <c r="D14"/>
  <c r="F14"/>
  <c r="G14"/>
  <c r="H14"/>
  <c r="I14"/>
  <c r="G16"/>
</calcChain>
</file>

<file path=xl/sharedStrings.xml><?xml version="1.0" encoding="utf-8"?>
<sst xmlns="http://schemas.openxmlformats.org/spreadsheetml/2006/main" count="488" uniqueCount="184">
  <si>
    <t>PT CHITOSE INDONESIA MFG</t>
  </si>
  <si>
    <t>DEPT.PRODUKSI</t>
  </si>
  <si>
    <t>QMS Planning for : Production (PRD) Dept.</t>
  </si>
  <si>
    <t>For : 2009 (January - December 2009)</t>
  </si>
  <si>
    <t>Tools /</t>
  </si>
  <si>
    <t>Related Dept./</t>
  </si>
  <si>
    <t>Objective</t>
  </si>
  <si>
    <t>Actions</t>
  </si>
  <si>
    <t>PIC</t>
  </si>
  <si>
    <t>Related Document</t>
  </si>
  <si>
    <t>Function</t>
  </si>
  <si>
    <t>Due Date</t>
  </si>
  <si>
    <t>Realization</t>
  </si>
  <si>
    <t>Merealisasikan minimal 95% budget Produksi 2009 dengan meminimalkan lembur produksi</t>
  </si>
  <si>
    <t>Training personal Prd.</t>
  </si>
  <si>
    <t>GL Produksi</t>
  </si>
  <si>
    <t>Prosedur Training (No Dokumen: HR.P.3)</t>
  </si>
  <si>
    <t>Prod. Dept. &amp; HR Dept.</t>
  </si>
  <si>
    <t>31 Desember 2009</t>
  </si>
  <si>
    <t>Budget Produksi 2009 = 1.020.000</t>
  </si>
  <si>
    <t>Melaksanakan target kerja sesuai kapasitas dan rencana kerja</t>
  </si>
  <si>
    <t>IK-PRKLHPH</t>
  </si>
  <si>
    <t>Realisasi Produksi 2009 = 1.068.161</t>
  </si>
  <si>
    <t>IK-PTKH</t>
  </si>
  <si>
    <t>Pencapaian produksi 104,7 %. terhadap Budget 2009</t>
  </si>
  <si>
    <t xml:space="preserve">Kegagalan Produksi tahun 2009 max. 0,3% dari hasil produksi per komponen </t>
  </si>
  <si>
    <t>Gagal G2 2009 = 68.878</t>
  </si>
  <si>
    <t>Jumlah hasil Produksi =  20.837.409pcs (incl. komponen)</t>
  </si>
  <si>
    <t>Persentase kegagalan = 0,33 %</t>
  </si>
  <si>
    <t>Tidak tercapai</t>
  </si>
  <si>
    <t>Pemanfaatan sumber daya minimal 90% dari yang tersedia</t>
  </si>
  <si>
    <t>Kehadiran karyawan dan efisiensi waktu ditingkatkan</t>
  </si>
  <si>
    <t xml:space="preserve"> GL Produksi</t>
  </si>
  <si>
    <t>Jumlah hari kerja x tenaga kerja 2009 = 74.029</t>
  </si>
  <si>
    <t>Realisasi kehadiran = 67.932</t>
  </si>
  <si>
    <t>Pencapaian kehadiran 91.76%</t>
  </si>
  <si>
    <t>Cimahi, 16 Januari 2010</t>
  </si>
  <si>
    <t>Ade Iwan Hermana</t>
  </si>
  <si>
    <t>For : 2010 (January - December 2010)</t>
  </si>
  <si>
    <t>Merealisasikan minimal 95% budget Produksi 2010 dengan meminimalkan lembur produksi</t>
  </si>
  <si>
    <t>Manager Produksi</t>
  </si>
  <si>
    <t>31 Desember 2010</t>
  </si>
  <si>
    <t>Budget Produksi 2010 = 1.150.000</t>
  </si>
  <si>
    <t>Realisasi Produksi 2010 = 1.109.302</t>
  </si>
  <si>
    <t>Pencapaian produksi 96.46 %. terhadap Budget 2010</t>
  </si>
  <si>
    <t>Tercapai</t>
  </si>
  <si>
    <t xml:space="preserve">Kegagalan Produksi tahun 2010 max. 0,3% dari hasil produksi per komponen </t>
  </si>
  <si>
    <t>Gagal G2 2010 = 57.704</t>
  </si>
  <si>
    <t>Jumlah hasil Produksi =  18.686.114 pcs (incl. komponen)</t>
  </si>
  <si>
    <t>Persentase kegagalan = 0,31 %</t>
  </si>
  <si>
    <t>Jumlah hari kerja x tenaga kerja 2010 = 72.896</t>
  </si>
  <si>
    <t>Realisasi kehadiran = 66.562</t>
  </si>
  <si>
    <t>Pencapaian kehadiran 91.31%</t>
  </si>
  <si>
    <t>Cimahi, 7 Februari 2011</t>
  </si>
  <si>
    <t>Ivo Agustian</t>
  </si>
  <si>
    <t>Production GL</t>
  </si>
  <si>
    <t>For : 2011 (January - December 2011)</t>
  </si>
  <si>
    <t>Merealisasikan minimal 95% budget Produksi 2011 dengan meminimalkan lembur produksi</t>
  </si>
  <si>
    <t>30 Desember 2011</t>
  </si>
  <si>
    <t>Budget Produksi 2011 = 1.200.000</t>
  </si>
  <si>
    <t>Realisasi Produksi 2011 = 1.168.062</t>
  </si>
  <si>
    <t>Pencapaian produksi 97.34 %. terhadap Budget 2011</t>
  </si>
  <si>
    <t xml:space="preserve">Kegagalan Produksi tahun 2011 max. 0,3% dari hasil produksi per komponen </t>
  </si>
  <si>
    <t>Gagal G2 2011 = 80.777</t>
  </si>
  <si>
    <t>Jumlah hasil Produksi =  15.401.856 pcs (incl. komponen)</t>
  </si>
  <si>
    <t>Persentase kegagalan = 0,52 %</t>
  </si>
  <si>
    <t>Jumlah hari kerja x tenaga kerja 2011 = 72.149</t>
  </si>
  <si>
    <t>Realisasi kehadiran = 65.477</t>
  </si>
  <si>
    <t>Pencapaian kehadiran 90.75%</t>
  </si>
  <si>
    <t>Cimahi, 7 Februari 2012</t>
  </si>
  <si>
    <t>QMS for : Production (PRD) Dept.</t>
  </si>
  <si>
    <t>For : 2012 (January - December 2012)</t>
  </si>
  <si>
    <t>Merealisasikan minimal 95% budget Produksi 2012 dengan meminimalkan lembur produksi</t>
  </si>
  <si>
    <t>31 Desember 2012</t>
  </si>
  <si>
    <t>Budget Produksi 2012 = 1.200.000</t>
  </si>
  <si>
    <t>Realisasi Produksi 2012 = 1.168.062</t>
  </si>
  <si>
    <t>Pencapaian produksi 96.92 %. terhadap Budget 2012</t>
  </si>
  <si>
    <t xml:space="preserve">Kegagalan Produksi tahun 2012 max. 0,3% dari hasil produksi per komponen </t>
  </si>
  <si>
    <t>Gagal G2 2012 = 75.050</t>
  </si>
  <si>
    <t>Jumlah hasil Produksi =  15.921.027 pcs (incl. komponen)</t>
  </si>
  <si>
    <t>Persentase kegagalan = 0,47 %</t>
  </si>
  <si>
    <t>Jumlah hari kerja x tenaga kerja 2012 = 72.216</t>
  </si>
  <si>
    <t>Realisasi kehadiran = 65.627</t>
  </si>
  <si>
    <t>Pencapaian kehadiran 90.88%</t>
  </si>
  <si>
    <t>Cimahi, 7 Januari 2013</t>
  </si>
  <si>
    <t>For : 2013 (January - Desember 2013)</t>
  </si>
  <si>
    <t>Merealisasikan minimal 95% budget Produksi 2013 dengan meminimalkan lembur produksi</t>
  </si>
  <si>
    <t>31 Des 2013</t>
  </si>
  <si>
    <t>Budget Produksi Tahun 2013 = 1.250.000 pcs</t>
  </si>
  <si>
    <t>Realisasi Produksi 2013 =1.084.270 pcs</t>
  </si>
  <si>
    <t>Pencapaian produksi 86.74 %. terhadap Budget 2013</t>
  </si>
  <si>
    <t>Tidak Tercapai</t>
  </si>
  <si>
    <t xml:space="preserve">Kegagalan Produksi tahun 2013 max. 0,5% dari hasil produksi per komponen </t>
  </si>
  <si>
    <t>Gagal G2 2013 = 74.171 pcs</t>
  </si>
  <si>
    <t>Jumlah hasil Produksi =  12.740.190 pcs (incl. komponen)</t>
  </si>
  <si>
    <t>Persentase kegagalan = 0,58 %</t>
  </si>
  <si>
    <t>Jumlah hari kerja x tenaga kerja 2013 = 71.328</t>
  </si>
  <si>
    <t>Realisasi kehadiran = 65.621</t>
  </si>
  <si>
    <t>Pencapaian kehadiran 91.49%</t>
  </si>
  <si>
    <t>Cimahi, 1 Februari 2014</t>
  </si>
  <si>
    <t>PT CHITOSE INTERNASIONAL TBK</t>
  </si>
  <si>
    <t>For : 2014 (January - December 2014)</t>
  </si>
  <si>
    <t>Merealisasikan minimal 95% budget Produksi 2014 dengan meminimalkan lembur produksi</t>
  </si>
  <si>
    <t>31 Desember 2014</t>
  </si>
  <si>
    <t>Budget Produksi Tahun 2014 = 1.220.000 pcs</t>
  </si>
  <si>
    <t xml:space="preserve">Kegagalan Produksi tahun 2014 max. 0,5% dari hasil produksi per komponen </t>
  </si>
  <si>
    <t>Gagal G2 2014 = 69.528 pcs</t>
  </si>
  <si>
    <t>Jumlah hasil Produksi =  12.561.605 pcs (incl. komponen)</t>
  </si>
  <si>
    <t>Persentase kegagalan = 0,55 %</t>
  </si>
  <si>
    <t>Pemanfaatan sumber daya minimal 95% dari yang tersedia tahun 2014</t>
  </si>
  <si>
    <t>Jumlah hari kerja x tenaga kerja 2014 = 70.794</t>
  </si>
  <si>
    <t>Realisasi kehadiran = 66.266</t>
  </si>
  <si>
    <t>Pencapaian kehadiran 93.6%</t>
  </si>
  <si>
    <t>Cimahi, 1 April 2015</t>
  </si>
  <si>
    <t>Angling Sugiatna</t>
  </si>
  <si>
    <t>Production Manager</t>
  </si>
  <si>
    <t>For : 2015 (January - December 2015)</t>
  </si>
  <si>
    <t>Merealisasikan Customer Satisfaction minimal 95%</t>
  </si>
  <si>
    <t>Prod. Dept.</t>
  </si>
  <si>
    <t>31 Desember 2015</t>
  </si>
  <si>
    <t>Pencapaian produksi sampai dengan November 2015 adalah 898.737 sedangkan APS adalah 986.292 atau 76%. Sehingga tidak tercapai.</t>
  </si>
  <si>
    <t xml:space="preserve">Kegagalan Produksi tahun 2015 max. 1,5% dari hasil produksi per komponen </t>
  </si>
  <si>
    <t>Prod. Dept. &amp; QC Dept.</t>
  </si>
  <si>
    <r>
      <t xml:space="preserve">Total kegagalan produksi G2 dari Januar--Juli 2015 adalah 61.935 pcs dari 7.081.518 pcs atau 0,87%. </t>
    </r>
    <r>
      <rPr>
        <b/>
        <sz val="10"/>
        <rFont val="Arial"/>
        <family val="2"/>
      </rPr>
      <t>Target tercapai</t>
    </r>
  </si>
  <si>
    <t>Penurunan Lembur 5% dari budget 2015</t>
  </si>
  <si>
    <t>Meningkatkan produktivitas produksi</t>
  </si>
  <si>
    <r>
      <t xml:space="preserve">Budget lembur sampai Juli 2015 adalah Rp 977.594.504 sedangkan realisasi adalah Rp 1.699.370.647 ataua lebih 73,83%. </t>
    </r>
    <r>
      <rPr>
        <b/>
        <sz val="10"/>
        <rFont val="Arial"/>
        <family val="2"/>
      </rPr>
      <t>Target tidak tercapai</t>
    </r>
  </si>
  <si>
    <t>Cimahi, 22 Desember 2015</t>
  </si>
  <si>
    <t>Jumlah Prod</t>
  </si>
  <si>
    <t>G2</t>
  </si>
  <si>
    <t>Total</t>
  </si>
  <si>
    <t>hadir</t>
  </si>
  <si>
    <t>tidak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</si>
  <si>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</si>
  <si>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</si>
  <si>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</si>
  <si>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</si>
  <si>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</si>
  <si>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</si>
  <si>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</si>
  <si>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</si>
  <si>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</si>
  <si>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</si>
  <si>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</si>
  <si>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</si>
  <si>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PT CHITOSE INTERNASIONAL Tbk.</t>
  </si>
  <si>
    <t>Februari 2016</t>
  </si>
  <si>
    <r>
      <t xml:space="preserve">Pencapaian produksi sampai dengan Desember 2015 adalah 994.354 sedangkan APS adalah 1.095.338  atau 90.78%. Sehingga </t>
    </r>
    <r>
      <rPr>
        <b/>
        <sz val="10"/>
        <rFont val="Arial"/>
        <family val="2"/>
      </rPr>
      <t>target tidak tercapai</t>
    </r>
    <r>
      <rPr>
        <sz val="10"/>
        <rFont val="Arial"/>
        <family val="2"/>
      </rPr>
      <t>.</t>
    </r>
  </si>
  <si>
    <r>
      <t xml:space="preserve">Total kegagalan produksi G2 dari Januari--Desember 2015 adalah 93.474 pcs dari 10.544.505 pcs atau 0,89%. </t>
    </r>
    <r>
      <rPr>
        <b/>
        <sz val="10"/>
        <rFont val="Arial"/>
        <family val="2"/>
      </rPr>
      <t>Target tercapai</t>
    </r>
  </si>
  <si>
    <r>
      <t xml:space="preserve">Budget lembur sampai Desember 2015 adalah Rp 1.723.692.465 sedangkan realisasi adalah Rp 2.945.192.474 atau lebih 70.87%. </t>
    </r>
    <r>
      <rPr>
        <b/>
        <sz val="10"/>
        <rFont val="Arial"/>
        <family val="2"/>
      </rPr>
      <t>Target tidak tercapai</t>
    </r>
  </si>
  <si>
    <t>Cimahi,   Februari  2016</t>
  </si>
  <si>
    <t>For : 2016</t>
  </si>
  <si>
    <t>Jam lembur max = 6.800 jam/ bulan tahun 2016</t>
  </si>
  <si>
    <t>Desember 2016</t>
  </si>
  <si>
    <r>
      <t xml:space="preserve">Pencapaian produksi sampai dengan Desember 2016 adalah 959.751 sedangkan APS adalah 968.787  atau 99%. Sehingga </t>
    </r>
    <r>
      <rPr>
        <b/>
        <sz val="10"/>
        <rFont val="Arial"/>
        <family val="2"/>
      </rPr>
      <t>target tercapai</t>
    </r>
    <r>
      <rPr>
        <sz val="10"/>
        <rFont val="Arial"/>
        <family val="2"/>
      </rPr>
      <t>.</t>
    </r>
  </si>
  <si>
    <t>For : 2017</t>
  </si>
  <si>
    <t>Desember 2017</t>
  </si>
  <si>
    <t xml:space="preserve">Kegagalan Produksi tahun 2016 max. 1,5% dari hasil produksi per komponen </t>
  </si>
  <si>
    <t xml:space="preserve">Kegagalan Produksi tahun 2017 max. 1,5% dari hasil produksi per komponen </t>
  </si>
  <si>
    <r>
      <t xml:space="preserve">Total kegagalan produksi G2 dari Januari--Desember 2016 adalah 81.339 pcs dari 9.569.294 pcs atau 0,85%. </t>
    </r>
    <r>
      <rPr>
        <b/>
        <sz val="10"/>
        <rFont val="Arial"/>
        <family val="2"/>
      </rPr>
      <t>Target tercapai</t>
    </r>
  </si>
  <si>
    <r>
      <t xml:space="preserve">Budget lembur sampai Desember 2016 adalah 81.600 jam sedangkan realisasi adalah 56.302 atau 69%. </t>
    </r>
    <r>
      <rPr>
        <b/>
        <sz val="10"/>
        <rFont val="Arial"/>
        <family val="2"/>
      </rPr>
      <t>Target tercapai</t>
    </r>
  </si>
  <si>
    <t>Cimahi,  Januari 2017</t>
  </si>
  <si>
    <t>Jam lembur max = 4.300 jam/ bulan tahun 2017</t>
  </si>
  <si>
    <t>Cimahi,  Februari 2017</t>
  </si>
  <si>
    <t>For : 2020</t>
  </si>
  <si>
    <t>Merealisasikan Customer Satisfaction 100 % sesuai APS dan ROP</t>
  </si>
  <si>
    <t xml:space="preserve">Kegagalan Produksi tahun 2020 max. 0,5% dari hasil produksi per komponen </t>
  </si>
  <si>
    <t>Melakukan koordinasi dengan bagian PPIC-MRP untuk kesiapan bahan baku dan accessories</t>
  </si>
  <si>
    <t xml:space="preserve">Melaksanakan target pekerjaan sesuai dengan rencana kerja dan kapasitas </t>
  </si>
  <si>
    <t>Desember 2020</t>
  </si>
  <si>
    <t>Prod.Wood Line Dept. &amp; PPIC - MRP</t>
  </si>
  <si>
    <t>Menindaklanjuti laporan rijek dan membuat improvement bersama dengan bagian QC untuk menurunkan jumlah rijek di bulan berikutnya</t>
  </si>
  <si>
    <t>Cimahi,  Februari 2020</t>
  </si>
  <si>
    <t>Heri Mashuri</t>
  </si>
  <si>
    <t>Production Manager Wood Line</t>
  </si>
  <si>
    <t>QMS Planning  for : Production (PRD) Wood Line Dept.</t>
  </si>
  <si>
    <t>DEPT.PRODUKSI WOOD LINE</t>
  </si>
  <si>
    <t xml:space="preserve"> - Alokasi Produksi dan Sales (APS)
  - Rencana Produksi Bulanan (RPB)
  - Rencana Order Pelanggan (ROP)
  - Rekapitulasi Hasil Produksi </t>
  </si>
  <si>
    <t>- Laporan Kegagalan Hasil Produksi</t>
  </si>
  <si>
    <t>Mengendalikan tingkat kehadiran karyawan Wood Line ( Tingkat Kehadiran 95%)</t>
  </si>
  <si>
    <t xml:space="preserve"> - Laporan Kehadiran Karyawan</t>
  </si>
  <si>
    <t>Prod. Wood Line &amp; HC &amp; GA Dept.</t>
  </si>
  <si>
    <t>PT CHITOSE INTERNASIONAL, TBK.</t>
  </si>
  <si>
    <t>Melakukan kontrol tingkat kehadiran karyawan Wood Line.Update data kehadiran karyawan.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</si>
</sst>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_(* #,##0_);_(* \(#,##0\);_(* \-??_);_(@_)"/>
  </numFmts>
  <fonts count="8"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</cellStyleXfs>
  <cellXfs count="9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2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/>
    <xf numFmtId="0" fontId="0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Font="1" applyBorder="1" applyAlignment="1"/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 applyAlignment="1"/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0" fontId="3" fillId="0" borderId="13" xfId="0" applyFont="1" applyBorder="1"/>
    <xf numFmtId="10" fontId="0" fillId="0" borderId="0" xfId="0" applyNumberFormat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left"/>
    </xf>
    <xf numFmtId="0" fontId="0" fillId="0" borderId="6" xfId="0" applyFont="1" applyBorder="1"/>
    <xf numFmtId="0" fontId="4" fillId="0" borderId="0" xfId="0" applyFont="1"/>
    <xf numFmtId="0" fontId="0" fillId="0" borderId="8" xfId="0" applyFont="1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10" fontId="0" fillId="0" borderId="0" xfId="2" applyNumberFormat="1" applyFont="1" applyFill="1" applyBorder="1" applyAlignment="1" applyProtection="1"/>
    <xf numFmtId="0" fontId="3" fillId="0" borderId="6" xfId="0" applyFont="1" applyBorder="1"/>
    <xf numFmtId="0" fontId="1" fillId="0" borderId="0" xfId="0" applyFont="1" applyAlignment="1"/>
    <xf numFmtId="165" fontId="0" fillId="0" borderId="0" xfId="1" applyNumberFormat="1" applyFont="1" applyFill="1" applyBorder="1" applyAlignment="1" applyProtection="1"/>
    <xf numFmtId="0" fontId="0" fillId="0" borderId="0" xfId="0" applyNumberFormat="1"/>
    <xf numFmtId="164" fontId="6" fillId="0" borderId="0" xfId="1"/>
    <xf numFmtId="0" fontId="7" fillId="0" borderId="0" xfId="0" applyFont="1" applyAlignment="1">
      <alignment wrapText="1"/>
    </xf>
    <xf numFmtId="0" fontId="0" fillId="0" borderId="16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0" fillId="0" borderId="1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5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8" xfId="0" applyFont="1" applyBorder="1" applyAlignment="1">
      <alignment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/>
    </xf>
    <xf numFmtId="0" fontId="0" fillId="0" borderId="4" xfId="0" applyFont="1" applyBorder="1" applyAlignment="1">
      <alignment horizontal="center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/>
    </xf>
    <xf numFmtId="0" fontId="0" fillId="0" borderId="23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8" xfId="0" applyFont="1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7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0" fontId="0" fillId="0" borderId="21" xfId="0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2" xfId="0" quotePrefix="1" applyBorder="1" applyAlignment="1">
      <alignment horizontal="left" vertical="top" wrapText="1"/>
    </xf>
    <xf numFmtId="0" fontId="0" fillId="0" borderId="7" xfId="0" quotePrefix="1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0" xfId="0" quotePrefix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opLeftCell="A3" workbookViewId="0">
      <selection activeCell="F24" sqref="F24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5.85546875" customWidth="1"/>
    <col min="5" max="5" width="22" customWidth="1"/>
    <col min="6" max="6" width="16.7109375" customWidth="1"/>
    <col min="7" max="7" width="46.285156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5" t="s">
        <v>2</v>
      </c>
      <c r="B5" s="45"/>
      <c r="C5" s="45"/>
      <c r="D5" s="45"/>
      <c r="E5" s="45"/>
      <c r="F5" s="45"/>
      <c r="G5" s="45"/>
    </row>
    <row r="7" spans="1:7">
      <c r="A7" t="s">
        <v>3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46" t="s">
        <v>13</v>
      </c>
      <c r="B12" s="7" t="s">
        <v>14</v>
      </c>
      <c r="C12" s="47" t="s">
        <v>15</v>
      </c>
      <c r="D12" s="8" t="s">
        <v>16</v>
      </c>
      <c r="E12" s="48" t="s">
        <v>17</v>
      </c>
      <c r="F12" s="9" t="s">
        <v>18</v>
      </c>
      <c r="G12" s="10" t="s">
        <v>19</v>
      </c>
    </row>
    <row r="13" spans="1:7" ht="15" customHeight="1">
      <c r="A13" s="46"/>
      <c r="B13" s="42" t="s">
        <v>20</v>
      </c>
      <c r="C13" s="47"/>
      <c r="D13" s="11" t="s">
        <v>21</v>
      </c>
      <c r="E13" s="48"/>
      <c r="F13" s="9"/>
      <c r="G13" s="10" t="s">
        <v>22</v>
      </c>
    </row>
    <row r="14" spans="1:7" ht="15" customHeight="1">
      <c r="A14" s="46"/>
      <c r="B14" s="42"/>
      <c r="C14" s="11"/>
      <c r="D14" s="11" t="s">
        <v>23</v>
      </c>
      <c r="E14" s="48"/>
      <c r="F14" s="9"/>
      <c r="G14" s="10" t="s">
        <v>24</v>
      </c>
    </row>
    <row r="15" spans="1:7" ht="15" customHeight="1">
      <c r="A15" s="46"/>
      <c r="B15" s="42"/>
      <c r="C15" s="11"/>
      <c r="D15" s="12"/>
      <c r="E15" s="48"/>
      <c r="F15" s="9"/>
      <c r="G15" s="10"/>
    </row>
    <row r="16" spans="1:7" ht="15" customHeight="1">
      <c r="A16" s="37" t="s">
        <v>25</v>
      </c>
      <c r="B16" s="13" t="s">
        <v>14</v>
      </c>
      <c r="C16" s="38" t="s">
        <v>15</v>
      </c>
      <c r="D16" s="14" t="s">
        <v>16</v>
      </c>
      <c r="E16" s="39" t="s">
        <v>17</v>
      </c>
      <c r="F16" s="38" t="s">
        <v>18</v>
      </c>
      <c r="G16" s="15" t="s">
        <v>26</v>
      </c>
    </row>
    <row r="17" spans="1:15" ht="15" customHeight="1">
      <c r="A17" s="37"/>
      <c r="B17" s="7"/>
      <c r="C17" s="38"/>
      <c r="D17" s="16"/>
      <c r="E17" s="39"/>
      <c r="F17" s="38"/>
      <c r="G17" s="10" t="s">
        <v>27</v>
      </c>
    </row>
    <row r="18" spans="1:15" ht="15" customHeight="1">
      <c r="A18" s="37"/>
      <c r="B18" s="7"/>
      <c r="C18" s="11"/>
      <c r="D18" s="16"/>
      <c r="E18" s="39"/>
      <c r="F18" s="38"/>
      <c r="G18" s="10" t="s">
        <v>28</v>
      </c>
    </row>
    <row r="19" spans="1:15" ht="15" customHeight="1">
      <c r="A19" s="17"/>
      <c r="B19" s="18"/>
      <c r="C19" s="12"/>
      <c r="D19" s="19"/>
      <c r="E19" s="20"/>
      <c r="F19" s="21"/>
      <c r="G19" s="22" t="s">
        <v>29</v>
      </c>
    </row>
    <row r="20" spans="1:15" ht="15" customHeight="1">
      <c r="A20" s="41" t="s">
        <v>30</v>
      </c>
      <c r="B20" s="42" t="s">
        <v>31</v>
      </c>
      <c r="C20" s="43" t="s">
        <v>32</v>
      </c>
      <c r="D20" s="11"/>
      <c r="E20" s="44" t="s">
        <v>17</v>
      </c>
      <c r="F20" s="40" t="s">
        <v>18</v>
      </c>
      <c r="G20" s="10" t="s">
        <v>33</v>
      </c>
    </row>
    <row r="21" spans="1:15">
      <c r="A21" s="41"/>
      <c r="B21" s="42"/>
      <c r="C21" s="43"/>
      <c r="D21" s="11"/>
      <c r="E21" s="44"/>
      <c r="F21" s="40"/>
      <c r="G21" s="10" t="s">
        <v>34</v>
      </c>
      <c r="M21" s="23"/>
      <c r="O21" s="23"/>
    </row>
    <row r="22" spans="1:15" ht="15" customHeight="1">
      <c r="A22" s="41"/>
      <c r="B22" s="24"/>
      <c r="C22" s="25"/>
      <c r="D22" s="25"/>
      <c r="E22" s="44"/>
      <c r="F22" s="40"/>
      <c r="G22" s="26" t="s">
        <v>35</v>
      </c>
      <c r="I22" s="27"/>
      <c r="J22" s="27"/>
      <c r="K22" s="27"/>
      <c r="M22" s="23"/>
      <c r="O22" s="23"/>
    </row>
    <row r="23" spans="1:15">
      <c r="M23" s="23"/>
      <c r="O23" s="23"/>
    </row>
    <row r="24" spans="1:15">
      <c r="M24" s="23"/>
      <c r="O24" s="23"/>
    </row>
    <row r="25" spans="1:15">
      <c r="A25" t="s">
        <v>36</v>
      </c>
      <c r="M25" s="23"/>
      <c r="O25" s="23"/>
    </row>
    <row r="26" spans="1:15">
      <c r="M26" s="23"/>
      <c r="O26" s="23"/>
    </row>
    <row r="27" spans="1:15">
      <c r="M27" s="23"/>
      <c r="O27" s="23"/>
    </row>
    <row r="28" spans="1:15">
      <c r="M28" s="23"/>
      <c r="O28" s="23"/>
    </row>
    <row r="29" spans="1:15">
      <c r="M29" s="23"/>
      <c r="O29" s="23"/>
    </row>
    <row r="30" spans="1:15">
      <c r="A30" t="s">
        <v>37</v>
      </c>
      <c r="M30" s="23"/>
      <c r="O30" s="23"/>
    </row>
    <row r="31" spans="1:15">
      <c r="A31" t="s">
        <v>15</v>
      </c>
      <c r="M31" s="23"/>
      <c r="O31" s="23"/>
    </row>
  </sheetData>
  <sheetProtection selectLockedCells="1" selectUnlockedCells="1"/>
  <mergeCells count="14">
    <mergeCell ref="A5:G5"/>
    <mergeCell ref="A12:A15"/>
    <mergeCell ref="C12:C13"/>
    <mergeCell ref="E12:E15"/>
    <mergeCell ref="B13:B15"/>
    <mergeCell ref="A16:A18"/>
    <mergeCell ref="C16:C17"/>
    <mergeCell ref="E16:E18"/>
    <mergeCell ref="F16:F18"/>
    <mergeCell ref="F20:F22"/>
    <mergeCell ref="A20:A22"/>
    <mergeCell ref="B20:B21"/>
    <mergeCell ref="C20:C21"/>
    <mergeCell ref="E20:E22"/>
  </mergeCells>
  <phoneticPr fontId="5" type="noConversion"/>
  <pageMargins left="0.42986111111111114" right="0" top="0.98402777777777772" bottom="0.98402777777777772" header="0.51180555555555551" footer="0.51180555555555551"/>
  <pageSetup scale="70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16" sqref="G16:G20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  <col min="8" max="8" width="12.85546875" bestFit="1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5" t="s">
        <v>2</v>
      </c>
      <c r="B5" s="45"/>
      <c r="C5" s="45"/>
      <c r="D5" s="45"/>
      <c r="E5" s="45"/>
      <c r="F5" s="45"/>
      <c r="G5" s="45"/>
    </row>
    <row r="7" spans="1:7">
      <c r="A7" t="s">
        <v>151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 thickTop="1" thickBot="1">
      <c r="A12" s="46" t="s">
        <v>117</v>
      </c>
      <c r="B12" s="7" t="s">
        <v>14</v>
      </c>
      <c r="C12" s="55" t="s">
        <v>40</v>
      </c>
      <c r="D12" s="8" t="s">
        <v>16</v>
      </c>
      <c r="E12" s="48" t="s">
        <v>118</v>
      </c>
      <c r="F12" s="69" t="s">
        <v>153</v>
      </c>
      <c r="G12" s="73" t="s">
        <v>154</v>
      </c>
    </row>
    <row r="13" spans="1:7" ht="12.75" customHeight="1" thickTop="1" thickBot="1">
      <c r="A13" s="46"/>
      <c r="B13" s="42" t="s">
        <v>20</v>
      </c>
      <c r="C13" s="55"/>
      <c r="D13" s="11" t="s">
        <v>21</v>
      </c>
      <c r="E13" s="48"/>
      <c r="F13" s="40"/>
      <c r="G13" s="63"/>
    </row>
    <row r="14" spans="1:7" ht="14.25" thickTop="1" thickBot="1">
      <c r="A14" s="46"/>
      <c r="B14" s="42"/>
      <c r="C14" s="11"/>
      <c r="D14" s="11" t="s">
        <v>23</v>
      </c>
      <c r="E14" s="48"/>
      <c r="F14" s="40"/>
      <c r="G14" s="63"/>
    </row>
    <row r="15" spans="1:7" ht="14.25" thickTop="1" thickBot="1">
      <c r="A15" s="46"/>
      <c r="B15" s="42"/>
      <c r="C15" s="11"/>
      <c r="D15" s="12"/>
      <c r="E15" s="48"/>
      <c r="F15" s="40"/>
      <c r="G15" s="63"/>
    </row>
    <row r="16" spans="1:7" ht="12.75" customHeight="1" thickTop="1">
      <c r="A16" s="75" t="s">
        <v>157</v>
      </c>
      <c r="B16" s="68" t="s">
        <v>14</v>
      </c>
      <c r="C16" s="54" t="s">
        <v>40</v>
      </c>
      <c r="D16" s="54" t="s">
        <v>16</v>
      </c>
      <c r="E16" s="54" t="s">
        <v>122</v>
      </c>
      <c r="F16" s="54" t="s">
        <v>153</v>
      </c>
      <c r="G16" s="74" t="s">
        <v>159</v>
      </c>
    </row>
    <row r="17" spans="1:8">
      <c r="A17" s="64"/>
      <c r="B17" s="68"/>
      <c r="C17" s="54"/>
      <c r="D17" s="54"/>
      <c r="E17" s="54"/>
      <c r="F17" s="54"/>
      <c r="G17" s="66"/>
      <c r="H17" s="35"/>
    </row>
    <row r="18" spans="1:8">
      <c r="A18" s="64"/>
      <c r="B18" s="68"/>
      <c r="C18" s="54"/>
      <c r="D18" s="54"/>
      <c r="E18" s="54"/>
      <c r="F18" s="54"/>
      <c r="G18" s="66"/>
    </row>
    <row r="19" spans="1:8" ht="13.5" customHeight="1">
      <c r="A19" s="64"/>
      <c r="B19" s="68"/>
      <c r="C19" s="54"/>
      <c r="D19" s="54"/>
      <c r="E19" s="54"/>
      <c r="F19" s="54"/>
      <c r="G19" s="66"/>
    </row>
    <row r="20" spans="1:8">
      <c r="A20" s="64"/>
      <c r="B20" s="68"/>
      <c r="C20" s="54"/>
      <c r="D20" s="54"/>
      <c r="E20" s="54"/>
      <c r="F20" s="54"/>
      <c r="G20" s="66"/>
    </row>
    <row r="21" spans="1:8" ht="12.75" customHeight="1" thickBot="1">
      <c r="A21" s="61" t="s">
        <v>152</v>
      </c>
      <c r="B21" s="40" t="s">
        <v>125</v>
      </c>
      <c r="C21" s="40" t="s">
        <v>40</v>
      </c>
      <c r="D21" s="71"/>
      <c r="E21" s="40" t="s">
        <v>17</v>
      </c>
      <c r="F21" s="69" t="s">
        <v>153</v>
      </c>
      <c r="G21" s="70" t="s">
        <v>160</v>
      </c>
    </row>
    <row r="22" spans="1:8" ht="23.25" customHeight="1" thickTop="1" thickBot="1">
      <c r="A22" s="61"/>
      <c r="B22" s="40"/>
      <c r="C22" s="40"/>
      <c r="D22" s="67"/>
      <c r="E22" s="40"/>
      <c r="F22" s="40"/>
      <c r="G22" s="62"/>
    </row>
    <row r="23" spans="1:8" ht="18.75" customHeight="1" thickTop="1" thickBot="1">
      <c r="A23" s="61"/>
      <c r="B23" s="40"/>
      <c r="C23" s="40"/>
      <c r="D23" s="67"/>
      <c r="E23" s="40"/>
      <c r="F23" s="40"/>
      <c r="G23" s="62"/>
    </row>
    <row r="24" spans="1:8" ht="21" customHeight="1" thickTop="1" thickBot="1">
      <c r="A24" s="61"/>
      <c r="B24" s="40"/>
      <c r="C24" s="40"/>
      <c r="D24" s="72"/>
      <c r="E24" s="40"/>
      <c r="F24" s="40"/>
      <c r="G24" s="62"/>
    </row>
    <row r="25" spans="1:8" ht="13.5" thickTop="1"/>
    <row r="27" spans="1:8">
      <c r="A27" t="s">
        <v>161</v>
      </c>
    </row>
    <row r="32" spans="1:8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F16:F20"/>
    <mergeCell ref="A16:A20"/>
    <mergeCell ref="B16:B20"/>
    <mergeCell ref="C16:C20"/>
    <mergeCell ref="D16:D20"/>
    <mergeCell ref="E16:E20"/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</mergeCells>
  <phoneticPr fontId="5" type="noConversion"/>
  <printOptions horizontalCentered="1"/>
  <pageMargins left="0.2" right="0.2" top="0.2" bottom="0.2" header="0.51180555555555551" footer="0.51180555555555551"/>
  <pageSetup paperSize="8" scale="134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A3" sqref="A1:IV65536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5" t="s">
        <v>2</v>
      </c>
      <c r="B5" s="45"/>
      <c r="C5" s="45"/>
      <c r="D5" s="45"/>
      <c r="E5" s="45"/>
      <c r="F5" s="45"/>
      <c r="G5" s="45"/>
    </row>
    <row r="7" spans="1:7">
      <c r="A7" t="s">
        <v>155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 thickTop="1" thickBot="1">
      <c r="A12" s="46" t="s">
        <v>117</v>
      </c>
      <c r="B12" s="7" t="s">
        <v>14</v>
      </c>
      <c r="C12" s="55" t="s">
        <v>40</v>
      </c>
      <c r="D12" s="8" t="s">
        <v>16</v>
      </c>
      <c r="E12" s="48" t="s">
        <v>118</v>
      </c>
      <c r="F12" s="69" t="s">
        <v>156</v>
      </c>
      <c r="G12" s="73"/>
    </row>
    <row r="13" spans="1:7" ht="12.75" customHeight="1" thickTop="1" thickBot="1">
      <c r="A13" s="46"/>
      <c r="B13" s="42" t="s">
        <v>20</v>
      </c>
      <c r="C13" s="55"/>
      <c r="D13" s="11" t="s">
        <v>21</v>
      </c>
      <c r="E13" s="48"/>
      <c r="F13" s="40"/>
      <c r="G13" s="63"/>
    </row>
    <row r="14" spans="1:7" ht="14.25" thickTop="1" thickBot="1">
      <c r="A14" s="46"/>
      <c r="B14" s="42"/>
      <c r="C14" s="11"/>
      <c r="D14" s="11" t="s">
        <v>23</v>
      </c>
      <c r="E14" s="48"/>
      <c r="F14" s="40"/>
      <c r="G14" s="63"/>
    </row>
    <row r="15" spans="1:7" ht="14.25" thickTop="1" thickBot="1">
      <c r="A15" s="46"/>
      <c r="B15" s="42"/>
      <c r="C15" s="11"/>
      <c r="D15" s="12"/>
      <c r="E15" s="48"/>
      <c r="F15" s="40"/>
      <c r="G15" s="63"/>
    </row>
    <row r="16" spans="1:7" ht="12.75" customHeight="1" thickTop="1">
      <c r="A16" s="75" t="s">
        <v>158</v>
      </c>
      <c r="B16" s="68" t="s">
        <v>14</v>
      </c>
      <c r="C16" s="54" t="s">
        <v>40</v>
      </c>
      <c r="D16" s="54" t="s">
        <v>16</v>
      </c>
      <c r="E16" s="54" t="s">
        <v>122</v>
      </c>
      <c r="F16" s="54" t="s">
        <v>156</v>
      </c>
      <c r="G16" s="74"/>
    </row>
    <row r="17" spans="1:7">
      <c r="A17" s="64"/>
      <c r="B17" s="68"/>
      <c r="C17" s="54"/>
      <c r="D17" s="54"/>
      <c r="E17" s="54"/>
      <c r="F17" s="54"/>
      <c r="G17" s="66"/>
    </row>
    <row r="18" spans="1:7">
      <c r="A18" s="64"/>
      <c r="B18" s="68"/>
      <c r="C18" s="54"/>
      <c r="D18" s="54"/>
      <c r="E18" s="54"/>
      <c r="F18" s="54"/>
      <c r="G18" s="66"/>
    </row>
    <row r="19" spans="1:7" ht="13.5" customHeight="1">
      <c r="A19" s="64"/>
      <c r="B19" s="68"/>
      <c r="C19" s="54"/>
      <c r="D19" s="54"/>
      <c r="E19" s="54"/>
      <c r="F19" s="54"/>
      <c r="G19" s="66"/>
    </row>
    <row r="20" spans="1:7">
      <c r="A20" s="64"/>
      <c r="B20" s="68"/>
      <c r="C20" s="54"/>
      <c r="D20" s="54"/>
      <c r="E20" s="54"/>
      <c r="F20" s="54"/>
      <c r="G20" s="66"/>
    </row>
    <row r="21" spans="1:7" ht="12.75" customHeight="1" thickBot="1">
      <c r="A21" s="76" t="s">
        <v>162</v>
      </c>
      <c r="B21" s="40" t="s">
        <v>125</v>
      </c>
      <c r="C21" s="40" t="s">
        <v>40</v>
      </c>
      <c r="D21" s="71"/>
      <c r="E21" s="40" t="s">
        <v>17</v>
      </c>
      <c r="F21" s="69" t="s">
        <v>156</v>
      </c>
      <c r="G21" s="70"/>
    </row>
    <row r="22" spans="1:7" ht="23.25" customHeight="1" thickTop="1" thickBot="1">
      <c r="A22" s="61"/>
      <c r="B22" s="40"/>
      <c r="C22" s="40"/>
      <c r="D22" s="67"/>
      <c r="E22" s="40"/>
      <c r="F22" s="40"/>
      <c r="G22" s="62"/>
    </row>
    <row r="23" spans="1:7" ht="18.75" customHeight="1" thickTop="1" thickBot="1">
      <c r="A23" s="61"/>
      <c r="B23" s="40"/>
      <c r="C23" s="40"/>
      <c r="D23" s="67"/>
      <c r="E23" s="40"/>
      <c r="F23" s="40"/>
      <c r="G23" s="62"/>
    </row>
    <row r="24" spans="1:7" ht="21" customHeight="1" thickTop="1" thickBot="1">
      <c r="A24" s="61"/>
      <c r="B24" s="40"/>
      <c r="C24" s="40"/>
      <c r="D24" s="72"/>
      <c r="E24" s="40"/>
      <c r="F24" s="40"/>
      <c r="G24" s="62"/>
    </row>
    <row r="25" spans="1:7" ht="13.5" thickTop="1"/>
    <row r="27" spans="1:7">
      <c r="A27" t="s">
        <v>163</v>
      </c>
    </row>
    <row r="32" spans="1:7">
      <c r="A32" t="s">
        <v>114</v>
      </c>
    </row>
    <row r="33" spans="1:1">
      <c r="A33" t="s">
        <v>115</v>
      </c>
    </row>
  </sheetData>
  <mergeCells count="22">
    <mergeCell ref="F16:F20"/>
    <mergeCell ref="A16:A20"/>
    <mergeCell ref="B16:B20"/>
    <mergeCell ref="C16:C20"/>
    <mergeCell ref="D16:D20"/>
    <mergeCell ref="E16:E20"/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</mergeCells>
  <phoneticPr fontId="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B12" sqref="B12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182</v>
      </c>
    </row>
    <row r="2" spans="1:7">
      <c r="A2" t="s">
        <v>176</v>
      </c>
    </row>
    <row r="5" spans="1:7" ht="18">
      <c r="A5" s="45" t="s">
        <v>175</v>
      </c>
      <c r="B5" s="45"/>
      <c r="C5" s="45"/>
      <c r="D5" s="45"/>
      <c r="E5" s="45"/>
      <c r="F5" s="45"/>
      <c r="G5" s="45"/>
    </row>
    <row r="7" spans="1:7">
      <c r="A7" t="s">
        <v>164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47.25" customHeight="1" thickTop="1" thickBot="1">
      <c r="A12" s="77" t="s">
        <v>165</v>
      </c>
      <c r="B12" s="36" t="s">
        <v>168</v>
      </c>
      <c r="C12" s="55" t="s">
        <v>40</v>
      </c>
      <c r="D12" s="81" t="s">
        <v>177</v>
      </c>
      <c r="E12" s="78" t="s">
        <v>170</v>
      </c>
      <c r="F12" s="79" t="s">
        <v>169</v>
      </c>
      <c r="G12" s="73"/>
    </row>
    <row r="13" spans="1:7" ht="12.75" customHeight="1" thickTop="1" thickBot="1">
      <c r="A13" s="46"/>
      <c r="B13" s="67" t="s">
        <v>167</v>
      </c>
      <c r="C13" s="55"/>
      <c r="D13" s="82"/>
      <c r="E13" s="48"/>
      <c r="F13" s="40"/>
      <c r="G13" s="63"/>
    </row>
    <row r="14" spans="1:7" ht="14.25" thickTop="1" thickBot="1">
      <c r="A14" s="46"/>
      <c r="B14" s="42"/>
      <c r="C14" s="11"/>
      <c r="D14" s="82"/>
      <c r="E14" s="48"/>
      <c r="F14" s="40"/>
      <c r="G14" s="63"/>
    </row>
    <row r="15" spans="1:7" ht="27.75" customHeight="1" thickTop="1">
      <c r="A15" s="46"/>
      <c r="B15" s="42"/>
      <c r="C15" s="11"/>
      <c r="D15" s="83"/>
      <c r="E15" s="48"/>
      <c r="F15" s="80"/>
      <c r="G15" s="63"/>
    </row>
    <row r="16" spans="1:7" ht="12.75" customHeight="1">
      <c r="A16" s="84" t="s">
        <v>166</v>
      </c>
      <c r="B16" s="71" t="s">
        <v>171</v>
      </c>
      <c r="C16" s="54" t="s">
        <v>40</v>
      </c>
      <c r="D16" s="87" t="s">
        <v>178</v>
      </c>
      <c r="E16" s="54" t="s">
        <v>122</v>
      </c>
      <c r="F16" s="91" t="s">
        <v>169</v>
      </c>
      <c r="G16" s="74"/>
    </row>
    <row r="17" spans="1:7">
      <c r="A17" s="85"/>
      <c r="B17" s="67"/>
      <c r="C17" s="54"/>
      <c r="D17" s="42"/>
      <c r="E17" s="54"/>
      <c r="F17" s="54"/>
      <c r="G17" s="66"/>
    </row>
    <row r="18" spans="1:7">
      <c r="A18" s="85"/>
      <c r="B18" s="67"/>
      <c r="C18" s="54"/>
      <c r="D18" s="42"/>
      <c r="E18" s="54"/>
      <c r="F18" s="54"/>
      <c r="G18" s="66"/>
    </row>
    <row r="19" spans="1:7" ht="13.5" customHeight="1">
      <c r="A19" s="85"/>
      <c r="B19" s="67"/>
      <c r="C19" s="54"/>
      <c r="D19" s="42"/>
      <c r="E19" s="54"/>
      <c r="F19" s="54"/>
      <c r="G19" s="66"/>
    </row>
    <row r="20" spans="1:7">
      <c r="A20" s="89"/>
      <c r="B20" s="72"/>
      <c r="C20" s="54"/>
      <c r="D20" s="90"/>
      <c r="E20" s="54"/>
      <c r="F20" s="54"/>
      <c r="G20" s="66"/>
    </row>
    <row r="21" spans="1:7" ht="12.75" customHeight="1" thickBot="1">
      <c r="A21" s="84" t="s">
        <v>179</v>
      </c>
      <c r="B21" s="71" t="s">
        <v>183</v>
      </c>
      <c r="C21" s="69" t="s">
        <v>40</v>
      </c>
      <c r="D21" s="87" t="s">
        <v>180</v>
      </c>
      <c r="E21" s="69" t="s">
        <v>181</v>
      </c>
      <c r="F21" s="69" t="s">
        <v>169</v>
      </c>
      <c r="G21" s="70"/>
    </row>
    <row r="22" spans="1:7" ht="23.25" customHeight="1" thickTop="1" thickBot="1">
      <c r="A22" s="85"/>
      <c r="B22" s="42"/>
      <c r="C22" s="40"/>
      <c r="D22" s="67"/>
      <c r="E22" s="40"/>
      <c r="F22" s="40"/>
      <c r="G22" s="62"/>
    </row>
    <row r="23" spans="1:7" ht="18.75" customHeight="1" thickTop="1" thickBot="1">
      <c r="A23" s="85"/>
      <c r="B23" s="42"/>
      <c r="C23" s="40"/>
      <c r="D23" s="67"/>
      <c r="E23" s="40"/>
      <c r="F23" s="40"/>
      <c r="G23" s="62"/>
    </row>
    <row r="24" spans="1:7" ht="21" customHeight="1" thickTop="1" thickBot="1">
      <c r="A24" s="41"/>
      <c r="B24" s="86"/>
      <c r="C24" s="40"/>
      <c r="D24" s="88"/>
      <c r="E24" s="40"/>
      <c r="F24" s="40"/>
      <c r="G24" s="62"/>
    </row>
    <row r="25" spans="1:7" ht="13.5" thickTop="1"/>
    <row r="27" spans="1:7">
      <c r="A27" t="s">
        <v>172</v>
      </c>
    </row>
    <row r="32" spans="1:7">
      <c r="A32" t="s">
        <v>173</v>
      </c>
    </row>
    <row r="33" spans="1:1">
      <c r="A33" t="s">
        <v>174</v>
      </c>
    </row>
  </sheetData>
  <mergeCells count="23">
    <mergeCell ref="G16:G20"/>
    <mergeCell ref="A21:A24"/>
    <mergeCell ref="B21:B24"/>
    <mergeCell ref="C21:C24"/>
    <mergeCell ref="D21:D24"/>
    <mergeCell ref="E21:E24"/>
    <mergeCell ref="F21:F24"/>
    <mergeCell ref="G21:G24"/>
    <mergeCell ref="A16:A20"/>
    <mergeCell ref="B16:B20"/>
    <mergeCell ref="C16:C20"/>
    <mergeCell ref="D16:D20"/>
    <mergeCell ref="E16:E20"/>
    <mergeCell ref="F16:F20"/>
    <mergeCell ref="A5:G5"/>
    <mergeCell ref="F10:F11"/>
    <mergeCell ref="A12:A15"/>
    <mergeCell ref="C12:C13"/>
    <mergeCell ref="E12:E15"/>
    <mergeCell ref="F12:F15"/>
    <mergeCell ref="G12:G15"/>
    <mergeCell ref="B13:B15"/>
    <mergeCell ref="D12:D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4.85546875" customWidth="1"/>
    <col min="5" max="5" width="15.28515625" customWidth="1"/>
    <col min="6" max="6" width="10" customWidth="1"/>
    <col min="7" max="7" width="39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5" t="s">
        <v>2</v>
      </c>
      <c r="B5" s="45"/>
      <c r="C5" s="45"/>
      <c r="D5" s="45"/>
      <c r="E5" s="45"/>
      <c r="F5" s="45"/>
      <c r="G5" s="45"/>
    </row>
    <row r="7" spans="1:7">
      <c r="A7" t="s">
        <v>38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46" t="s">
        <v>39</v>
      </c>
      <c r="B12" s="7" t="s">
        <v>14</v>
      </c>
      <c r="C12" s="55" t="s">
        <v>40</v>
      </c>
      <c r="D12" s="8" t="s">
        <v>16</v>
      </c>
      <c r="E12" s="48" t="s">
        <v>17</v>
      </c>
      <c r="F12" s="47" t="s">
        <v>41</v>
      </c>
      <c r="G12" s="10" t="s">
        <v>42</v>
      </c>
    </row>
    <row r="13" spans="1:7" ht="15" customHeight="1">
      <c r="A13" s="46"/>
      <c r="B13" s="42" t="s">
        <v>20</v>
      </c>
      <c r="C13" s="55"/>
      <c r="D13" s="11" t="s">
        <v>21</v>
      </c>
      <c r="E13" s="48"/>
      <c r="F13" s="47"/>
      <c r="G13" s="10" t="s">
        <v>43</v>
      </c>
    </row>
    <row r="14" spans="1:7" ht="15" customHeight="1">
      <c r="A14" s="46"/>
      <c r="B14" s="42"/>
      <c r="C14" s="11"/>
      <c r="D14" s="11" t="s">
        <v>23</v>
      </c>
      <c r="E14" s="48"/>
      <c r="F14" s="47"/>
      <c r="G14" s="49" t="s">
        <v>44</v>
      </c>
    </row>
    <row r="15" spans="1:7" ht="15" customHeight="1">
      <c r="A15" s="46"/>
      <c r="B15" s="42"/>
      <c r="C15" s="11"/>
      <c r="D15" s="11"/>
      <c r="E15" s="48"/>
      <c r="F15" s="29"/>
      <c r="G15" s="49"/>
    </row>
    <row r="16" spans="1:7" ht="15" customHeight="1">
      <c r="A16" s="46"/>
      <c r="B16" s="42"/>
      <c r="C16" s="11"/>
      <c r="D16" s="12"/>
      <c r="E16" s="48"/>
      <c r="F16" s="9"/>
      <c r="G16" s="10" t="s">
        <v>45</v>
      </c>
    </row>
    <row r="17" spans="1:7" ht="15" customHeight="1">
      <c r="A17" s="52" t="s">
        <v>46</v>
      </c>
      <c r="B17" s="13" t="s">
        <v>14</v>
      </c>
      <c r="C17" s="38" t="s">
        <v>40</v>
      </c>
      <c r="D17" s="14" t="s">
        <v>16</v>
      </c>
      <c r="E17" s="53" t="s">
        <v>17</v>
      </c>
      <c r="F17" s="54" t="s">
        <v>41</v>
      </c>
      <c r="G17" s="15" t="s">
        <v>47</v>
      </c>
    </row>
    <row r="18" spans="1:7" ht="15" customHeight="1">
      <c r="A18" s="52"/>
      <c r="B18" s="7"/>
      <c r="C18" s="38"/>
      <c r="D18" s="16"/>
      <c r="E18" s="53"/>
      <c r="F18" s="54"/>
      <c r="G18" s="49" t="s">
        <v>48</v>
      </c>
    </row>
    <row r="19" spans="1:7" ht="15" customHeight="1">
      <c r="A19" s="52"/>
      <c r="B19" s="7"/>
      <c r="C19" s="29"/>
      <c r="D19" s="16"/>
      <c r="E19" s="53"/>
      <c r="F19" s="54"/>
      <c r="G19" s="49"/>
    </row>
    <row r="20" spans="1:7" ht="15" customHeight="1">
      <c r="A20" s="52"/>
      <c r="B20" s="7"/>
      <c r="C20" s="29"/>
      <c r="D20" s="16"/>
      <c r="E20" s="53"/>
      <c r="F20" s="54"/>
      <c r="G20" s="10" t="s">
        <v>49</v>
      </c>
    </row>
    <row r="21" spans="1:7" ht="15" customHeight="1">
      <c r="A21" s="52"/>
      <c r="B21" s="18"/>
      <c r="C21" s="12"/>
      <c r="D21" s="19"/>
      <c r="E21" s="53"/>
      <c r="F21" s="54"/>
      <c r="G21" s="22" t="s">
        <v>29</v>
      </c>
    </row>
    <row r="22" spans="1:7" ht="15" customHeight="1">
      <c r="A22" s="50" t="s">
        <v>30</v>
      </c>
      <c r="B22" s="51" t="s">
        <v>31</v>
      </c>
      <c r="C22" s="51" t="s">
        <v>40</v>
      </c>
      <c r="D22" s="11"/>
      <c r="E22" s="44" t="s">
        <v>17</v>
      </c>
      <c r="F22" s="40" t="s">
        <v>41</v>
      </c>
      <c r="G22" s="10" t="s">
        <v>50</v>
      </c>
    </row>
    <row r="23" spans="1:7" ht="15" customHeight="1">
      <c r="A23" s="50"/>
      <c r="B23" s="51"/>
      <c r="C23" s="51"/>
      <c r="D23" s="11"/>
      <c r="E23" s="44"/>
      <c r="F23" s="40"/>
      <c r="G23" s="10" t="s">
        <v>51</v>
      </c>
    </row>
    <row r="24" spans="1:7" ht="15" customHeight="1">
      <c r="A24" s="50"/>
      <c r="B24" s="24"/>
      <c r="C24" s="25"/>
      <c r="D24" s="25"/>
      <c r="E24" s="44"/>
      <c r="F24" s="40"/>
      <c r="G24" s="26" t="s">
        <v>52</v>
      </c>
    </row>
    <row r="27" spans="1:7">
      <c r="A27" t="s">
        <v>53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A5:G5"/>
    <mergeCell ref="A12:A16"/>
    <mergeCell ref="C12:C13"/>
    <mergeCell ref="E12:E16"/>
    <mergeCell ref="F12:F14"/>
    <mergeCell ref="B13:B16"/>
    <mergeCell ref="G14:G15"/>
    <mergeCell ref="G18:G19"/>
    <mergeCell ref="A22:A24"/>
    <mergeCell ref="B22:B23"/>
    <mergeCell ref="C22:C23"/>
    <mergeCell ref="E22:E24"/>
    <mergeCell ref="F22:F24"/>
    <mergeCell ref="A17:A21"/>
    <mergeCell ref="C17:C18"/>
    <mergeCell ref="E17:E21"/>
    <mergeCell ref="F17:F21"/>
  </mergeCells>
  <phoneticPr fontId="5" type="noConversion"/>
  <pageMargins left="0.44027777777777777" right="0.30972222222222223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22" sqref="G2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28" customWidth="1"/>
    <col min="5" max="5" width="15.28515625" customWidth="1"/>
    <col min="6" max="6" width="10" customWidth="1"/>
    <col min="7" max="7" width="50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5" t="s">
        <v>2</v>
      </c>
      <c r="B5" s="45"/>
      <c r="C5" s="45"/>
      <c r="D5" s="45"/>
      <c r="E5" s="45"/>
      <c r="F5" s="45"/>
      <c r="G5" s="45"/>
    </row>
    <row r="7" spans="1:7">
      <c r="A7" t="s">
        <v>56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46" t="s">
        <v>57</v>
      </c>
      <c r="B12" s="7" t="s">
        <v>14</v>
      </c>
      <c r="C12" s="55" t="s">
        <v>40</v>
      </c>
      <c r="D12" s="8" t="s">
        <v>16</v>
      </c>
      <c r="E12" s="48" t="s">
        <v>17</v>
      </c>
      <c r="F12" s="47" t="s">
        <v>58</v>
      </c>
      <c r="G12" s="10" t="s">
        <v>59</v>
      </c>
    </row>
    <row r="13" spans="1:7" ht="15" customHeight="1">
      <c r="A13" s="46"/>
      <c r="B13" s="42" t="s">
        <v>20</v>
      </c>
      <c r="C13" s="55"/>
      <c r="D13" s="11" t="s">
        <v>21</v>
      </c>
      <c r="E13" s="48"/>
      <c r="F13" s="47"/>
      <c r="G13" s="10" t="s">
        <v>60</v>
      </c>
    </row>
    <row r="14" spans="1:7" ht="15" customHeight="1">
      <c r="A14" s="46"/>
      <c r="B14" s="42"/>
      <c r="C14" s="11"/>
      <c r="D14" s="11" t="s">
        <v>23</v>
      </c>
      <c r="E14" s="48"/>
      <c r="F14" s="47"/>
      <c r="G14" s="49" t="s">
        <v>61</v>
      </c>
    </row>
    <row r="15" spans="1:7" ht="15" customHeight="1">
      <c r="A15" s="46"/>
      <c r="B15" s="42"/>
      <c r="C15" s="11"/>
      <c r="D15" s="11"/>
      <c r="E15" s="48"/>
      <c r="F15" s="29"/>
      <c r="G15" s="49"/>
    </row>
    <row r="16" spans="1:7" ht="15" customHeight="1">
      <c r="A16" s="46"/>
      <c r="B16" s="42"/>
      <c r="C16" s="11"/>
      <c r="D16" s="12"/>
      <c r="E16" s="48"/>
      <c r="F16" s="9"/>
      <c r="G16" s="10" t="s">
        <v>45</v>
      </c>
    </row>
    <row r="17" spans="1:8" ht="15" customHeight="1">
      <c r="A17" s="52" t="s">
        <v>62</v>
      </c>
      <c r="B17" s="13" t="s">
        <v>14</v>
      </c>
      <c r="C17" s="38" t="s">
        <v>40</v>
      </c>
      <c r="D17" s="14" t="s">
        <v>16</v>
      </c>
      <c r="E17" s="53" t="s">
        <v>17</v>
      </c>
      <c r="F17" s="54" t="s">
        <v>58</v>
      </c>
      <c r="G17" s="15" t="s">
        <v>63</v>
      </c>
    </row>
    <row r="18" spans="1:8" ht="15" customHeight="1">
      <c r="A18" s="52"/>
      <c r="B18" s="7"/>
      <c r="C18" s="38"/>
      <c r="D18" s="16"/>
      <c r="E18" s="53"/>
      <c r="F18" s="54"/>
      <c r="G18" s="49" t="s">
        <v>64</v>
      </c>
      <c r="H18" s="30">
        <f>80777/15401856</f>
        <v>5.2446276604585836E-3</v>
      </c>
    </row>
    <row r="19" spans="1:8" ht="15" customHeight="1">
      <c r="A19" s="52"/>
      <c r="B19" s="7"/>
      <c r="C19" s="38"/>
      <c r="D19" s="16"/>
      <c r="E19" s="53"/>
      <c r="F19" s="54"/>
      <c r="G19" s="49"/>
    </row>
    <row r="20" spans="1:8" ht="15" customHeight="1">
      <c r="A20" s="52"/>
      <c r="B20" s="7"/>
      <c r="C20" s="38"/>
      <c r="D20" s="16"/>
      <c r="E20" s="53"/>
      <c r="F20" s="54"/>
      <c r="G20" s="10" t="s">
        <v>65</v>
      </c>
    </row>
    <row r="21" spans="1:8" ht="15" customHeight="1">
      <c r="A21" s="52"/>
      <c r="B21" s="18"/>
      <c r="C21" s="12"/>
      <c r="D21" s="19"/>
      <c r="E21" s="53"/>
      <c r="F21" s="54"/>
      <c r="G21" s="22" t="s">
        <v>29</v>
      </c>
    </row>
    <row r="22" spans="1:8" ht="15" customHeight="1">
      <c r="A22" s="50" t="s">
        <v>30</v>
      </c>
      <c r="B22" s="51" t="s">
        <v>31</v>
      </c>
      <c r="C22" s="51" t="s">
        <v>40</v>
      </c>
      <c r="D22" s="11"/>
      <c r="E22" s="44" t="s">
        <v>17</v>
      </c>
      <c r="F22" s="40" t="s">
        <v>58</v>
      </c>
      <c r="G22" s="10" t="s">
        <v>66</v>
      </c>
    </row>
    <row r="23" spans="1:8" ht="15" customHeight="1">
      <c r="A23" s="50"/>
      <c r="B23" s="51"/>
      <c r="C23" s="51"/>
      <c r="D23" s="11"/>
      <c r="E23" s="44"/>
      <c r="F23" s="40"/>
      <c r="G23" s="10" t="s">
        <v>67</v>
      </c>
    </row>
    <row r="24" spans="1:8" ht="15" customHeight="1">
      <c r="A24" s="50"/>
      <c r="B24" s="24"/>
      <c r="C24" s="25"/>
      <c r="D24" s="25"/>
      <c r="E24" s="44"/>
      <c r="F24" s="40"/>
      <c r="G24" s="26" t="s">
        <v>68</v>
      </c>
    </row>
    <row r="27" spans="1:8">
      <c r="A27" t="s">
        <v>69</v>
      </c>
    </row>
    <row r="32" spans="1:8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A5:G5"/>
    <mergeCell ref="A12:A16"/>
    <mergeCell ref="C12:C13"/>
    <mergeCell ref="E12:E16"/>
    <mergeCell ref="F12:F14"/>
    <mergeCell ref="B13:B16"/>
    <mergeCell ref="G14:G15"/>
    <mergeCell ref="G18:G19"/>
    <mergeCell ref="A22:A24"/>
    <mergeCell ref="B22:B23"/>
    <mergeCell ref="C22:C23"/>
    <mergeCell ref="E22:E24"/>
    <mergeCell ref="F22:F24"/>
    <mergeCell ref="A17:A21"/>
    <mergeCell ref="C17:C20"/>
    <mergeCell ref="E17:E21"/>
    <mergeCell ref="F17:F21"/>
  </mergeCells>
  <phoneticPr fontId="5" type="noConversion"/>
  <pageMargins left="0.44027777777777777" right="0.44027777777777777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2.85546875" customWidth="1"/>
    <col min="3" max="3" width="8.7109375" customWidth="1"/>
    <col min="4" max="4" width="24.28515625" customWidth="1"/>
    <col min="5" max="5" width="15.28515625" customWidth="1"/>
    <col min="6" max="6" width="10" customWidth="1"/>
    <col min="7" max="7" width="44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5" t="s">
        <v>70</v>
      </c>
      <c r="B5" s="45"/>
      <c r="C5" s="45"/>
      <c r="D5" s="45"/>
      <c r="E5" s="45"/>
      <c r="F5" s="45"/>
      <c r="G5" s="45"/>
    </row>
    <row r="7" spans="1:7">
      <c r="A7" t="s">
        <v>71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46" t="s">
        <v>72</v>
      </c>
      <c r="B12" s="7" t="s">
        <v>14</v>
      </c>
      <c r="C12" s="55" t="s">
        <v>40</v>
      </c>
      <c r="D12" s="47" t="s">
        <v>16</v>
      </c>
      <c r="E12" s="48" t="s">
        <v>17</v>
      </c>
      <c r="F12" s="47" t="s">
        <v>73</v>
      </c>
      <c r="G12" s="10" t="s">
        <v>74</v>
      </c>
    </row>
    <row r="13" spans="1:7" ht="15" customHeight="1">
      <c r="A13" s="46"/>
      <c r="B13" s="42" t="s">
        <v>20</v>
      </c>
      <c r="C13" s="55"/>
      <c r="D13" s="47"/>
      <c r="E13" s="48"/>
      <c r="F13" s="47"/>
      <c r="G13" s="10" t="s">
        <v>75</v>
      </c>
    </row>
    <row r="14" spans="1:7" ht="15" customHeight="1">
      <c r="A14" s="46"/>
      <c r="B14" s="42"/>
      <c r="C14" s="11"/>
      <c r="D14" s="11" t="s">
        <v>21</v>
      </c>
      <c r="E14" s="48"/>
      <c r="F14" s="47"/>
      <c r="G14" s="28" t="s">
        <v>76</v>
      </c>
    </row>
    <row r="15" spans="1:7" ht="15" customHeight="1">
      <c r="A15" s="46"/>
      <c r="B15" s="42"/>
      <c r="C15" s="11"/>
      <c r="D15" s="11" t="s">
        <v>23</v>
      </c>
      <c r="E15" s="48"/>
      <c r="F15" s="9"/>
      <c r="G15" s="10" t="s">
        <v>45</v>
      </c>
    </row>
    <row r="16" spans="1:7" ht="15" customHeight="1">
      <c r="A16" s="52" t="s">
        <v>77</v>
      </c>
      <c r="B16" s="13" t="s">
        <v>14</v>
      </c>
      <c r="C16" s="38" t="s">
        <v>40</v>
      </c>
      <c r="D16" s="38" t="s">
        <v>16</v>
      </c>
      <c r="E16" s="53" t="s">
        <v>17</v>
      </c>
      <c r="F16" s="54" t="s">
        <v>73</v>
      </c>
      <c r="G16" s="15" t="s">
        <v>78</v>
      </c>
    </row>
    <row r="17" spans="1:7" ht="15" customHeight="1">
      <c r="A17" s="52"/>
      <c r="B17" s="7"/>
      <c r="C17" s="38"/>
      <c r="D17" s="38"/>
      <c r="E17" s="53"/>
      <c r="F17" s="54"/>
      <c r="G17" s="49" t="s">
        <v>79</v>
      </c>
    </row>
    <row r="18" spans="1:7" ht="15" customHeight="1">
      <c r="A18" s="52"/>
      <c r="B18" s="7"/>
      <c r="C18" s="29"/>
      <c r="D18" s="16"/>
      <c r="E18" s="53"/>
      <c r="F18" s="54"/>
      <c r="G18" s="49"/>
    </row>
    <row r="19" spans="1:7" ht="15" customHeight="1">
      <c r="A19" s="52"/>
      <c r="B19" s="7"/>
      <c r="C19" s="29"/>
      <c r="D19" s="16"/>
      <c r="E19" s="53"/>
      <c r="F19" s="54"/>
      <c r="G19" s="10" t="s">
        <v>80</v>
      </c>
    </row>
    <row r="20" spans="1:7" ht="15" customHeight="1">
      <c r="A20" s="52"/>
      <c r="B20" s="18"/>
      <c r="C20" s="12"/>
      <c r="D20" s="19"/>
      <c r="E20" s="53"/>
      <c r="F20" s="54"/>
      <c r="G20" s="22" t="s">
        <v>45</v>
      </c>
    </row>
    <row r="21" spans="1:7" ht="15" customHeight="1">
      <c r="A21" s="50" t="s">
        <v>30</v>
      </c>
      <c r="B21" s="56" t="s">
        <v>31</v>
      </c>
      <c r="C21" s="51" t="s">
        <v>40</v>
      </c>
      <c r="D21" s="11"/>
      <c r="E21" s="44" t="s">
        <v>17</v>
      </c>
      <c r="F21" s="40" t="s">
        <v>73</v>
      </c>
      <c r="G21" s="10" t="s">
        <v>81</v>
      </c>
    </row>
    <row r="22" spans="1:7" ht="15" customHeight="1">
      <c r="A22" s="50"/>
      <c r="B22" s="56"/>
      <c r="C22" s="51"/>
      <c r="D22" s="11"/>
      <c r="E22" s="44"/>
      <c r="F22" s="40"/>
      <c r="G22" s="10" t="s">
        <v>82</v>
      </c>
    </row>
    <row r="23" spans="1:7" ht="15" customHeight="1">
      <c r="A23" s="50"/>
      <c r="B23" s="56"/>
      <c r="C23" s="25"/>
      <c r="D23" s="25"/>
      <c r="E23" s="44"/>
      <c r="F23" s="40"/>
      <c r="G23" s="26" t="s">
        <v>83</v>
      </c>
    </row>
    <row r="26" spans="1:7">
      <c r="A26" t="s">
        <v>84</v>
      </c>
    </row>
    <row r="31" spans="1:7">
      <c r="A31" t="s">
        <v>54</v>
      </c>
    </row>
    <row r="32" spans="1:7">
      <c r="A32" t="s">
        <v>55</v>
      </c>
    </row>
  </sheetData>
  <sheetProtection selectLockedCells="1" selectUnlockedCells="1"/>
  <mergeCells count="18">
    <mergeCell ref="E16:E20"/>
    <mergeCell ref="A5:G5"/>
    <mergeCell ref="A12:A15"/>
    <mergeCell ref="C12:C13"/>
    <mergeCell ref="D12:D13"/>
    <mergeCell ref="E12:E15"/>
    <mergeCell ref="F12:F14"/>
    <mergeCell ref="B13:B15"/>
    <mergeCell ref="F16:F20"/>
    <mergeCell ref="G17:G18"/>
    <mergeCell ref="A16:A20"/>
    <mergeCell ref="C16:C17"/>
    <mergeCell ref="D16:D17"/>
    <mergeCell ref="A21:A23"/>
    <mergeCell ref="B21:B23"/>
    <mergeCell ref="C21:C22"/>
    <mergeCell ref="E21:E23"/>
    <mergeCell ref="F21:F23"/>
  </mergeCells>
  <phoneticPr fontId="5" type="noConversion"/>
  <pageMargins left="0.55000000000000004" right="0.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21" sqref="G21"/>
    </sheetView>
  </sheetViews>
  <sheetFormatPr defaultRowHeight="12.75"/>
  <cols>
    <col min="1" max="1" width="23.140625" customWidth="1"/>
    <col min="2" max="2" width="19.85546875" customWidth="1"/>
    <col min="4" max="4" width="22.85546875" customWidth="1"/>
    <col min="5" max="5" width="16.85546875" customWidth="1"/>
    <col min="7" max="7" width="4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5" t="s">
        <v>2</v>
      </c>
      <c r="B5" s="45"/>
      <c r="C5" s="45"/>
      <c r="D5" s="45"/>
      <c r="E5" s="45"/>
      <c r="F5" s="45"/>
      <c r="G5" s="45"/>
    </row>
    <row r="7" spans="1:7">
      <c r="A7" t="s">
        <v>85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5.35" customHeight="1">
      <c r="A12" s="46" t="s">
        <v>86</v>
      </c>
      <c r="B12" s="7" t="s">
        <v>14</v>
      </c>
      <c r="C12" s="55" t="s">
        <v>40</v>
      </c>
      <c r="D12" s="8" t="s">
        <v>16</v>
      </c>
      <c r="E12" s="48" t="s">
        <v>17</v>
      </c>
      <c r="F12" s="47" t="s">
        <v>87</v>
      </c>
      <c r="G12" s="10" t="s">
        <v>88</v>
      </c>
    </row>
    <row r="13" spans="1:7" ht="12.75" customHeight="1">
      <c r="A13" s="46"/>
      <c r="B13" s="42" t="s">
        <v>20</v>
      </c>
      <c r="C13" s="55"/>
      <c r="D13" s="11" t="s">
        <v>21</v>
      </c>
      <c r="E13" s="48"/>
      <c r="F13" s="47"/>
      <c r="G13" s="10" t="s">
        <v>89</v>
      </c>
    </row>
    <row r="14" spans="1:7" ht="25.5">
      <c r="A14" s="46"/>
      <c r="B14" s="42"/>
      <c r="C14" s="11"/>
      <c r="D14" s="11" t="s">
        <v>23</v>
      </c>
      <c r="E14" s="48"/>
      <c r="F14" s="47"/>
      <c r="G14" s="28" t="s">
        <v>90</v>
      </c>
    </row>
    <row r="15" spans="1:7">
      <c r="A15" s="46"/>
      <c r="B15" s="42"/>
      <c r="C15" s="11"/>
      <c r="D15" s="12"/>
      <c r="E15" s="48"/>
      <c r="F15" s="9"/>
      <c r="G15" s="10" t="s">
        <v>91</v>
      </c>
    </row>
    <row r="16" spans="1:7" ht="25.5" customHeight="1">
      <c r="A16" s="59" t="s">
        <v>92</v>
      </c>
      <c r="B16" s="60" t="s">
        <v>14</v>
      </c>
      <c r="C16" s="38" t="s">
        <v>40</v>
      </c>
      <c r="D16" s="38" t="s">
        <v>16</v>
      </c>
      <c r="E16" s="38" t="s">
        <v>17</v>
      </c>
      <c r="F16" s="38" t="s">
        <v>87</v>
      </c>
      <c r="G16" s="15" t="s">
        <v>93</v>
      </c>
    </row>
    <row r="17" spans="1:7" ht="12.95" customHeight="1">
      <c r="A17" s="59"/>
      <c r="B17" s="60"/>
      <c r="C17" s="38"/>
      <c r="D17" s="38"/>
      <c r="E17" s="38"/>
      <c r="F17" s="38"/>
      <c r="G17" s="58" t="s">
        <v>94</v>
      </c>
    </row>
    <row r="18" spans="1:7">
      <c r="A18" s="59"/>
      <c r="B18" s="60"/>
      <c r="C18" s="38"/>
      <c r="D18" s="38"/>
      <c r="E18" s="38"/>
      <c r="F18" s="38"/>
      <c r="G18" s="58"/>
    </row>
    <row r="19" spans="1:7" ht="12.75" customHeight="1">
      <c r="A19" s="59"/>
      <c r="B19" s="60"/>
      <c r="C19" s="38"/>
      <c r="D19" s="38"/>
      <c r="E19" s="38"/>
      <c r="F19" s="38"/>
      <c r="G19" s="10" t="s">
        <v>95</v>
      </c>
    </row>
    <row r="20" spans="1:7">
      <c r="A20" s="59"/>
      <c r="B20" s="60"/>
      <c r="C20" s="38"/>
      <c r="D20" s="38"/>
      <c r="E20" s="38"/>
      <c r="F20" s="38"/>
      <c r="G20" s="22" t="s">
        <v>29</v>
      </c>
    </row>
    <row r="21" spans="1:7" ht="12.95" customHeight="1">
      <c r="A21" s="41" t="s">
        <v>30</v>
      </c>
      <c r="B21" s="40" t="s">
        <v>31</v>
      </c>
      <c r="C21" s="40" t="s">
        <v>40</v>
      </c>
      <c r="D21" s="16"/>
      <c r="E21" s="40" t="s">
        <v>17</v>
      </c>
      <c r="F21" s="40" t="s">
        <v>87</v>
      </c>
      <c r="G21" s="10" t="s">
        <v>96</v>
      </c>
    </row>
    <row r="22" spans="1:7" ht="13.5" customHeight="1">
      <c r="A22" s="41"/>
      <c r="B22" s="40"/>
      <c r="C22" s="40"/>
      <c r="D22" s="11"/>
      <c r="E22" s="40"/>
      <c r="F22" s="40"/>
      <c r="G22" s="10" t="s">
        <v>97</v>
      </c>
    </row>
    <row r="23" spans="1:7">
      <c r="A23" s="41"/>
      <c r="B23" s="40"/>
      <c r="C23" s="40"/>
      <c r="D23" s="11"/>
      <c r="E23" s="40"/>
      <c r="F23" s="40"/>
      <c r="G23" s="10" t="s">
        <v>98</v>
      </c>
    </row>
    <row r="24" spans="1:7">
      <c r="A24" s="41"/>
      <c r="B24" s="40"/>
      <c r="C24" s="40"/>
      <c r="D24" s="25"/>
      <c r="E24" s="40"/>
      <c r="F24" s="40"/>
      <c r="G24" s="31" t="s">
        <v>45</v>
      </c>
    </row>
    <row r="27" spans="1:7">
      <c r="A27" t="s">
        <v>99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9">
    <mergeCell ref="C16:C20"/>
    <mergeCell ref="D16:D20"/>
    <mergeCell ref="A5:G5"/>
    <mergeCell ref="F10:F11"/>
    <mergeCell ref="A12:A15"/>
    <mergeCell ref="C12:C13"/>
    <mergeCell ref="E12:E15"/>
    <mergeCell ref="F12:F14"/>
    <mergeCell ref="B13:B15"/>
    <mergeCell ref="E16:E20"/>
    <mergeCell ref="F16:F20"/>
    <mergeCell ref="G17:G18"/>
    <mergeCell ref="A16:A20"/>
    <mergeCell ref="B16:B20"/>
    <mergeCell ref="A21:A24"/>
    <mergeCell ref="B21:B24"/>
    <mergeCell ref="C21:C24"/>
    <mergeCell ref="E21:E24"/>
    <mergeCell ref="F21:F24"/>
  </mergeCells>
  <phoneticPr fontId="5" type="noConversion"/>
  <pageMargins left="0.55972222222222223" right="0.5798611111111111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topLeftCell="A6" workbookViewId="0">
      <selection activeCell="A34" sqref="A34"/>
    </sheetView>
  </sheetViews>
  <sheetFormatPr defaultRowHeight="12.75"/>
  <cols>
    <col min="1" max="1" width="23.140625" customWidth="1"/>
    <col min="2" max="2" width="25.42578125" customWidth="1"/>
    <col min="4" max="4" width="34.85546875" customWidth="1"/>
    <col min="5" max="5" width="16.85546875" customWidth="1"/>
    <col min="6" max="6" width="10" customWidth="1"/>
    <col min="7" max="7" width="49.28515625" customWidth="1"/>
  </cols>
  <sheetData>
    <row r="1" spans="1:7">
      <c r="A1" t="s">
        <v>100</v>
      </c>
    </row>
    <row r="2" spans="1:7">
      <c r="A2" t="s">
        <v>1</v>
      </c>
    </row>
    <row r="5" spans="1:7" ht="18">
      <c r="A5" s="45" t="s">
        <v>2</v>
      </c>
      <c r="B5" s="45"/>
      <c r="C5" s="45"/>
      <c r="D5" s="45"/>
      <c r="E5" s="45"/>
      <c r="F5" s="45"/>
      <c r="G5" s="32"/>
    </row>
    <row r="7" spans="1:7">
      <c r="A7" t="s">
        <v>101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13.35" customHeight="1">
      <c r="A12" s="46" t="s">
        <v>102</v>
      </c>
      <c r="B12" s="7" t="s">
        <v>14</v>
      </c>
      <c r="C12" s="55" t="s">
        <v>40</v>
      </c>
      <c r="D12" s="8" t="s">
        <v>16</v>
      </c>
      <c r="E12" s="48" t="s">
        <v>17</v>
      </c>
      <c r="F12" s="47" t="s">
        <v>103</v>
      </c>
      <c r="G12" s="10" t="s">
        <v>104</v>
      </c>
    </row>
    <row r="13" spans="1:7" ht="12.75" customHeight="1">
      <c r="A13" s="46"/>
      <c r="B13" s="42" t="s">
        <v>20</v>
      </c>
      <c r="C13" s="55"/>
      <c r="D13" s="11" t="s">
        <v>21</v>
      </c>
      <c r="E13" s="48"/>
      <c r="F13" s="47"/>
      <c r="G13" s="10" t="s">
        <v>89</v>
      </c>
    </row>
    <row r="14" spans="1:7">
      <c r="A14" s="46"/>
      <c r="B14" s="42"/>
      <c r="C14" s="11"/>
      <c r="D14" s="11" t="s">
        <v>23</v>
      </c>
      <c r="E14" s="48"/>
      <c r="F14" s="47"/>
      <c r="G14" s="28" t="s">
        <v>90</v>
      </c>
    </row>
    <row r="15" spans="1:7">
      <c r="A15" s="46"/>
      <c r="B15" s="42"/>
      <c r="C15" s="11"/>
      <c r="D15" s="12"/>
      <c r="E15" s="48"/>
      <c r="F15" s="9"/>
      <c r="G15" s="10" t="s">
        <v>91</v>
      </c>
    </row>
    <row r="16" spans="1:7" ht="25.5" customHeight="1">
      <c r="A16" s="59" t="s">
        <v>105</v>
      </c>
      <c r="B16" s="60" t="s">
        <v>14</v>
      </c>
      <c r="C16" s="38" t="s">
        <v>40</v>
      </c>
      <c r="D16" s="38" t="s">
        <v>16</v>
      </c>
      <c r="E16" s="38" t="s">
        <v>17</v>
      </c>
      <c r="F16" s="38" t="s">
        <v>103</v>
      </c>
      <c r="G16" s="15" t="s">
        <v>106</v>
      </c>
    </row>
    <row r="17" spans="1:7" ht="12.95" customHeight="1">
      <c r="A17" s="59"/>
      <c r="B17" s="60"/>
      <c r="C17" s="38"/>
      <c r="D17" s="38"/>
      <c r="E17" s="38"/>
      <c r="F17" s="38"/>
      <c r="G17" s="58" t="s">
        <v>107</v>
      </c>
    </row>
    <row r="18" spans="1:7">
      <c r="A18" s="59"/>
      <c r="B18" s="60"/>
      <c r="C18" s="38"/>
      <c r="D18" s="38"/>
      <c r="E18" s="38"/>
      <c r="F18" s="38"/>
      <c r="G18" s="58"/>
    </row>
    <row r="19" spans="1:7" ht="12.75" customHeight="1">
      <c r="A19" s="59"/>
      <c r="B19" s="60"/>
      <c r="C19" s="38"/>
      <c r="D19" s="38"/>
      <c r="E19" s="38"/>
      <c r="F19" s="38"/>
      <c r="G19" s="10" t="s">
        <v>108</v>
      </c>
    </row>
    <row r="20" spans="1:7">
      <c r="A20" s="59"/>
      <c r="B20" s="60"/>
      <c r="C20" s="38"/>
      <c r="D20" s="38"/>
      <c r="E20" s="38"/>
      <c r="F20" s="38"/>
      <c r="G20" s="22" t="s">
        <v>29</v>
      </c>
    </row>
    <row r="21" spans="1:7" ht="12.95" customHeight="1">
      <c r="A21" s="61" t="s">
        <v>109</v>
      </c>
      <c r="B21" s="40" t="s">
        <v>31</v>
      </c>
      <c r="C21" s="40" t="s">
        <v>40</v>
      </c>
      <c r="D21" s="16"/>
      <c r="E21" s="40" t="s">
        <v>17</v>
      </c>
      <c r="F21" s="40" t="s">
        <v>103</v>
      </c>
      <c r="G21" s="10" t="s">
        <v>110</v>
      </c>
    </row>
    <row r="22" spans="1:7" ht="13.5" customHeight="1">
      <c r="A22" s="61"/>
      <c r="B22" s="40"/>
      <c r="C22" s="40"/>
      <c r="D22" s="11"/>
      <c r="E22" s="40"/>
      <c r="F22" s="40"/>
      <c r="G22" s="10" t="s">
        <v>111</v>
      </c>
    </row>
    <row r="23" spans="1:7">
      <c r="A23" s="61"/>
      <c r="B23" s="40"/>
      <c r="C23" s="40"/>
      <c r="D23" s="11"/>
      <c r="E23" s="40"/>
      <c r="F23" s="40"/>
      <c r="G23" s="10" t="s">
        <v>112</v>
      </c>
    </row>
    <row r="24" spans="1:7">
      <c r="A24" s="61"/>
      <c r="B24" s="40"/>
      <c r="C24" s="40"/>
      <c r="D24" s="25"/>
      <c r="E24" s="40"/>
      <c r="F24" s="40"/>
      <c r="G24" s="31" t="s">
        <v>91</v>
      </c>
    </row>
    <row r="27" spans="1:7">
      <c r="A27" t="s">
        <v>113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19">
    <mergeCell ref="A5:F5"/>
    <mergeCell ref="F10:F11"/>
    <mergeCell ref="A12:A15"/>
    <mergeCell ref="C12:C13"/>
    <mergeCell ref="E12:E15"/>
    <mergeCell ref="F12:F14"/>
    <mergeCell ref="B13:B15"/>
    <mergeCell ref="G17:G18"/>
    <mergeCell ref="A21:A24"/>
    <mergeCell ref="B21:B24"/>
    <mergeCell ref="C21:C24"/>
    <mergeCell ref="E21:E24"/>
    <mergeCell ref="F21:F24"/>
    <mergeCell ref="A16:A20"/>
    <mergeCell ref="B16:B20"/>
    <mergeCell ref="C16:C20"/>
    <mergeCell ref="D16:D20"/>
    <mergeCell ref="E16:E20"/>
    <mergeCell ref="F16:F20"/>
  </mergeCells>
  <phoneticPr fontId="5" type="noConversion"/>
  <pageMargins left="0.52986111111111112" right="0.47013888888888888" top="0.98402777777777772" bottom="0.98402777777777772" header="0.51180555555555551" footer="0.51180555555555551"/>
  <pageSetup scale="75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:G15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45" t="s">
        <v>2</v>
      </c>
      <c r="B5" s="45"/>
      <c r="C5" s="45"/>
      <c r="D5" s="45"/>
      <c r="E5" s="45"/>
      <c r="F5" s="45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>
      <c r="A12" s="46" t="s">
        <v>117</v>
      </c>
      <c r="B12" s="7" t="s">
        <v>14</v>
      </c>
      <c r="C12" s="55" t="s">
        <v>40</v>
      </c>
      <c r="D12" s="8" t="s">
        <v>16</v>
      </c>
      <c r="E12" s="48" t="s">
        <v>118</v>
      </c>
      <c r="F12" s="47" t="s">
        <v>119</v>
      </c>
      <c r="G12" s="63" t="s">
        <v>120</v>
      </c>
    </row>
    <row r="13" spans="1:7" ht="12.75" customHeight="1">
      <c r="A13" s="46"/>
      <c r="B13" s="42" t="s">
        <v>20</v>
      </c>
      <c r="C13" s="55"/>
      <c r="D13" s="11" t="s">
        <v>21</v>
      </c>
      <c r="E13" s="48"/>
      <c r="F13" s="47"/>
      <c r="G13" s="63"/>
    </row>
    <row r="14" spans="1:7">
      <c r="A14" s="46"/>
      <c r="B14" s="42"/>
      <c r="C14" s="11"/>
      <c r="D14" s="11" t="s">
        <v>23</v>
      </c>
      <c r="E14" s="48"/>
      <c r="F14" s="47"/>
      <c r="G14" s="63"/>
    </row>
    <row r="15" spans="1:7">
      <c r="A15" s="46"/>
      <c r="B15" s="42"/>
      <c r="C15" s="11"/>
      <c r="D15" s="12"/>
      <c r="E15" s="48"/>
      <c r="F15" s="9"/>
      <c r="G15" s="63"/>
    </row>
    <row r="16" spans="1:7" ht="12.75" customHeight="1">
      <c r="A16" s="64" t="s">
        <v>121</v>
      </c>
      <c r="B16" s="65" t="s">
        <v>14</v>
      </c>
      <c r="C16" s="54" t="s">
        <v>40</v>
      </c>
      <c r="D16" s="54" t="s">
        <v>16</v>
      </c>
      <c r="E16" s="54" t="s">
        <v>122</v>
      </c>
      <c r="F16" s="54" t="s">
        <v>119</v>
      </c>
      <c r="G16" s="66" t="s">
        <v>123</v>
      </c>
    </row>
    <row r="17" spans="1:7">
      <c r="A17" s="64"/>
      <c r="B17" s="65"/>
      <c r="C17" s="54"/>
      <c r="D17" s="54"/>
      <c r="E17" s="54"/>
      <c r="F17" s="54"/>
      <c r="G17" s="66"/>
    </row>
    <row r="18" spans="1:7">
      <c r="A18" s="64"/>
      <c r="B18" s="65"/>
      <c r="C18" s="54"/>
      <c r="D18" s="54"/>
      <c r="E18" s="54"/>
      <c r="F18" s="54"/>
      <c r="G18" s="66"/>
    </row>
    <row r="19" spans="1:7" ht="13.5" customHeight="1">
      <c r="A19" s="64"/>
      <c r="B19" s="65"/>
      <c r="C19" s="54"/>
      <c r="D19" s="54"/>
      <c r="E19" s="54"/>
      <c r="F19" s="54"/>
      <c r="G19" s="66"/>
    </row>
    <row r="20" spans="1:7">
      <c r="A20" s="64"/>
      <c r="B20" s="65"/>
      <c r="C20" s="54"/>
      <c r="D20" s="54"/>
      <c r="E20" s="54"/>
      <c r="F20" s="54"/>
      <c r="G20" s="66"/>
    </row>
    <row r="21" spans="1:7" ht="12.75" customHeight="1">
      <c r="A21" s="61" t="s">
        <v>124</v>
      </c>
      <c r="B21" s="40" t="s">
        <v>125</v>
      </c>
      <c r="C21" s="40" t="s">
        <v>40</v>
      </c>
      <c r="D21" s="16"/>
      <c r="E21" s="40" t="s">
        <v>17</v>
      </c>
      <c r="F21" s="40" t="s">
        <v>119</v>
      </c>
      <c r="G21" s="62" t="s">
        <v>126</v>
      </c>
    </row>
    <row r="22" spans="1:7" ht="23.25" customHeight="1">
      <c r="A22" s="61"/>
      <c r="B22" s="40"/>
      <c r="C22" s="40"/>
      <c r="D22" s="11"/>
      <c r="E22" s="40"/>
      <c r="F22" s="40"/>
      <c r="G22" s="62"/>
    </row>
    <row r="23" spans="1:7" ht="18.75" customHeight="1">
      <c r="A23" s="61"/>
      <c r="B23" s="40"/>
      <c r="C23" s="40"/>
      <c r="D23" s="11"/>
      <c r="E23" s="40"/>
      <c r="F23" s="40"/>
      <c r="G23" s="62"/>
    </row>
    <row r="24" spans="1:7" ht="21" customHeight="1">
      <c r="A24" s="61"/>
      <c r="B24" s="40"/>
      <c r="C24" s="40"/>
      <c r="D24" s="25"/>
      <c r="E24" s="40"/>
      <c r="F24" s="40"/>
      <c r="G24" s="62"/>
    </row>
    <row r="27" spans="1:7">
      <c r="A27" t="s">
        <v>127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1">
    <mergeCell ref="A5:F5"/>
    <mergeCell ref="F10:F11"/>
    <mergeCell ref="A12:A15"/>
    <mergeCell ref="C12:C13"/>
    <mergeCell ref="E12:E15"/>
    <mergeCell ref="F12:F14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F21:F24"/>
    <mergeCell ref="G21:G24"/>
    <mergeCell ref="A21:A24"/>
    <mergeCell ref="B21:B24"/>
    <mergeCell ref="C21:C24"/>
    <mergeCell ref="E21:E24"/>
  </mergeCells>
  <phoneticPr fontId="5" type="noConversion"/>
  <pageMargins left="0.37986111111111109" right="0.4597222222222222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8" sqref="C8"/>
    </sheetView>
  </sheetViews>
  <sheetFormatPr defaultRowHeight="12.75"/>
  <cols>
    <col min="2" max="2" width="11.28515625" customWidth="1"/>
    <col min="3" max="3" width="7.7109375" customWidth="1"/>
  </cols>
  <sheetData>
    <row r="1" spans="1:9">
      <c r="B1" t="s">
        <v>128</v>
      </c>
      <c r="C1" t="s">
        <v>129</v>
      </c>
      <c r="F1" t="s">
        <v>130</v>
      </c>
      <c r="G1" t="s">
        <v>131</v>
      </c>
      <c r="H1" t="s">
        <v>132</v>
      </c>
    </row>
    <row r="2" spans="1:9">
      <c r="A2" t="s">
        <v>133</v>
      </c>
      <c r="B2" s="33">
        <v>1148334</v>
      </c>
      <c r="C2" s="33">
        <v>6734</v>
      </c>
      <c r="D2" s="23">
        <f>C2/B2</f>
        <v>5.864147538956436E-3</v>
      </c>
      <c r="F2">
        <v>6258</v>
      </c>
      <c r="G2">
        <v>5721</v>
      </c>
      <c r="H2" s="34">
        <f t="shared" ref="H2:H7" si="0">F2-G2</f>
        <v>537</v>
      </c>
      <c r="I2" s="34">
        <f>H2/F2</f>
        <v>8.581016299137105E-2</v>
      </c>
    </row>
    <row r="3" spans="1:9">
      <c r="A3" t="s">
        <v>134</v>
      </c>
      <c r="B3" s="33">
        <v>1095051</v>
      </c>
      <c r="C3" s="33">
        <v>6149</v>
      </c>
      <c r="D3" s="23">
        <f t="shared" ref="D3:D14" si="1">C3/B3</f>
        <v>5.6152635813309154E-3</v>
      </c>
      <c r="F3">
        <v>5860</v>
      </c>
      <c r="G3">
        <v>5297</v>
      </c>
      <c r="H3" s="34">
        <f t="shared" si="0"/>
        <v>563</v>
      </c>
      <c r="I3" s="34">
        <f t="shared" ref="I3:I14" si="2">H3/F3</f>
        <v>9.6075085324232076E-2</v>
      </c>
    </row>
    <row r="4" spans="1:9">
      <c r="A4" t="s">
        <v>135</v>
      </c>
      <c r="B4" s="33">
        <v>1187835</v>
      </c>
      <c r="C4" s="33">
        <v>7758</v>
      </c>
      <c r="D4" s="23">
        <f t="shared" si="1"/>
        <v>6.5312101428228672E-3</v>
      </c>
      <c r="F4">
        <v>5586</v>
      </c>
      <c r="G4">
        <v>5070</v>
      </c>
      <c r="H4" s="34">
        <f t="shared" si="0"/>
        <v>516</v>
      </c>
      <c r="I4" s="34">
        <f t="shared" si="2"/>
        <v>9.2373791621911922E-2</v>
      </c>
    </row>
    <row r="5" spans="1:9">
      <c r="A5" t="s">
        <v>136</v>
      </c>
      <c r="B5" s="33">
        <v>1181669</v>
      </c>
      <c r="C5" s="33">
        <v>5786</v>
      </c>
      <c r="D5" s="23">
        <f t="shared" si="1"/>
        <v>4.8964642382934645E-3</v>
      </c>
      <c r="F5">
        <v>6490</v>
      </c>
      <c r="G5">
        <v>5909</v>
      </c>
      <c r="H5" s="34">
        <f t="shared" si="0"/>
        <v>581</v>
      </c>
      <c r="I5" s="34">
        <f t="shared" si="2"/>
        <v>8.9522342064714946E-2</v>
      </c>
    </row>
    <row r="6" spans="1:9">
      <c r="A6" t="s">
        <v>137</v>
      </c>
      <c r="B6" s="33">
        <v>1042011</v>
      </c>
      <c r="C6" s="33">
        <v>5814</v>
      </c>
      <c r="D6" s="23">
        <f t="shared" si="1"/>
        <v>5.5795956088755304E-3</v>
      </c>
      <c r="F6">
        <v>6490</v>
      </c>
      <c r="G6">
        <v>5865</v>
      </c>
      <c r="H6" s="34">
        <f t="shared" si="0"/>
        <v>625</v>
      </c>
      <c r="I6" s="34">
        <f t="shared" si="2"/>
        <v>9.6302003081664103E-2</v>
      </c>
    </row>
    <row r="7" spans="1:9">
      <c r="A7" t="s">
        <v>138</v>
      </c>
      <c r="B7" s="33">
        <v>1053468</v>
      </c>
      <c r="C7" s="33">
        <v>5526</v>
      </c>
      <c r="D7" s="23">
        <f t="shared" si="1"/>
        <v>5.2455319003519799E-3</v>
      </c>
      <c r="F7">
        <v>5605</v>
      </c>
      <c r="G7">
        <v>5073</v>
      </c>
      <c r="H7" s="34">
        <f t="shared" si="0"/>
        <v>532</v>
      </c>
      <c r="I7" s="34">
        <f t="shared" si="2"/>
        <v>9.4915254237288138E-2</v>
      </c>
    </row>
    <row r="8" spans="1:9">
      <c r="A8" t="s">
        <v>139</v>
      </c>
      <c r="B8" s="33">
        <v>761147</v>
      </c>
      <c r="C8" s="33">
        <v>4648</v>
      </c>
      <c r="D8" s="23">
        <f t="shared" si="1"/>
        <v>6.1065733688761828E-3</v>
      </c>
      <c r="I8" s="34" t="e">
        <f t="shared" si="2"/>
        <v>#DIV/0!</v>
      </c>
    </row>
    <row r="9" spans="1:9">
      <c r="A9" t="s">
        <v>140</v>
      </c>
      <c r="B9" s="33">
        <v>961772</v>
      </c>
      <c r="C9" s="33">
        <v>5434</v>
      </c>
      <c r="D9" s="23">
        <f t="shared" si="1"/>
        <v>5.6499877309798994E-3</v>
      </c>
      <c r="I9" s="34" t="e">
        <f t="shared" si="2"/>
        <v>#DIV/0!</v>
      </c>
    </row>
    <row r="10" spans="1:9">
      <c r="A10" t="s">
        <v>141</v>
      </c>
      <c r="B10" s="33">
        <v>1116816</v>
      </c>
      <c r="C10" s="33">
        <v>6513</v>
      </c>
      <c r="D10" s="23">
        <f t="shared" si="1"/>
        <v>5.8317574246787296E-3</v>
      </c>
      <c r="I10" s="34" t="e">
        <f t="shared" si="2"/>
        <v>#DIV/0!</v>
      </c>
    </row>
    <row r="11" spans="1:9">
      <c r="A11" t="s">
        <v>142</v>
      </c>
      <c r="B11" s="33">
        <v>872845</v>
      </c>
      <c r="C11" s="33">
        <v>4492</v>
      </c>
      <c r="D11" s="23">
        <f t="shared" si="1"/>
        <v>5.1463891068861027E-3</v>
      </c>
      <c r="I11" s="34" t="e">
        <f t="shared" si="2"/>
        <v>#DIV/0!</v>
      </c>
    </row>
    <row r="12" spans="1:9">
      <c r="A12" t="s">
        <v>143</v>
      </c>
      <c r="B12" s="33">
        <v>891566</v>
      </c>
      <c r="C12" s="33">
        <v>4987</v>
      </c>
      <c r="D12" s="23">
        <f t="shared" si="1"/>
        <v>5.5935286899679885E-3</v>
      </c>
      <c r="I12" s="34" t="e">
        <f t="shared" si="2"/>
        <v>#DIV/0!</v>
      </c>
    </row>
    <row r="13" spans="1:9">
      <c r="A13" t="s">
        <v>144</v>
      </c>
      <c r="B13" s="33">
        <v>1249091</v>
      </c>
      <c r="C13" s="33">
        <v>5687</v>
      </c>
      <c r="D13" s="23">
        <f t="shared" si="1"/>
        <v>4.5529108767896013E-3</v>
      </c>
      <c r="I13" s="34" t="e">
        <f t="shared" si="2"/>
        <v>#DIV/0!</v>
      </c>
    </row>
    <row r="14" spans="1:9">
      <c r="B14" s="33">
        <f>SUM(B2:B13)</f>
        <v>12561605</v>
      </c>
      <c r="C14" s="33">
        <f>SUM(C2:C13)</f>
        <v>69528</v>
      </c>
      <c r="D14" s="23">
        <f t="shared" si="1"/>
        <v>5.5349614957642757E-3</v>
      </c>
      <c r="F14" s="34">
        <f>SUM(F2:F13)</f>
        <v>36289</v>
      </c>
      <c r="G14" s="34">
        <f>SUM(G2:G13)</f>
        <v>32935</v>
      </c>
      <c r="H14" s="34">
        <f>SUM(H2:H13)</f>
        <v>3354</v>
      </c>
      <c r="I14" s="34">
        <f t="shared" si="2"/>
        <v>9.2424701700239739E-2</v>
      </c>
    </row>
    <row r="16" spans="1:9">
      <c r="G16" s="34">
        <f>G14/F14</f>
        <v>0.90757529829976025</v>
      </c>
    </row>
  </sheetData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G21" sqref="G21:G24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145</v>
      </c>
    </row>
    <row r="2" spans="1:7">
      <c r="A2" t="s">
        <v>1</v>
      </c>
    </row>
    <row r="5" spans="1:7" ht="18">
      <c r="A5" s="45" t="s">
        <v>2</v>
      </c>
      <c r="B5" s="45"/>
      <c r="C5" s="45"/>
      <c r="D5" s="45"/>
      <c r="E5" s="45"/>
      <c r="F5" s="45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>
      <c r="A12" s="46" t="s">
        <v>117</v>
      </c>
      <c r="B12" s="7" t="s">
        <v>14</v>
      </c>
      <c r="C12" s="55" t="s">
        <v>40</v>
      </c>
      <c r="D12" s="8" t="s">
        <v>16</v>
      </c>
      <c r="E12" s="48" t="s">
        <v>118</v>
      </c>
      <c r="F12" s="47" t="s">
        <v>146</v>
      </c>
      <c r="G12" s="63" t="s">
        <v>147</v>
      </c>
    </row>
    <row r="13" spans="1:7" ht="12.75" customHeight="1">
      <c r="A13" s="46"/>
      <c r="B13" s="42" t="s">
        <v>20</v>
      </c>
      <c r="C13" s="55"/>
      <c r="D13" s="11" t="s">
        <v>21</v>
      </c>
      <c r="E13" s="48"/>
      <c r="F13" s="47"/>
      <c r="G13" s="63"/>
    </row>
    <row r="14" spans="1:7">
      <c r="A14" s="46"/>
      <c r="B14" s="42"/>
      <c r="C14" s="11"/>
      <c r="D14" s="11" t="s">
        <v>23</v>
      </c>
      <c r="E14" s="48"/>
      <c r="F14" s="47"/>
      <c r="G14" s="63"/>
    </row>
    <row r="15" spans="1:7">
      <c r="A15" s="46"/>
      <c r="B15" s="42"/>
      <c r="C15" s="11"/>
      <c r="D15" s="12"/>
      <c r="E15" s="48"/>
      <c r="F15" s="47"/>
      <c r="G15" s="63"/>
    </row>
    <row r="16" spans="1:7" ht="12.75" customHeight="1">
      <c r="A16" s="64" t="s">
        <v>121</v>
      </c>
      <c r="B16" s="68" t="s">
        <v>14</v>
      </c>
      <c r="C16" s="54" t="s">
        <v>40</v>
      </c>
      <c r="D16" s="54" t="s">
        <v>16</v>
      </c>
      <c r="E16" s="54" t="s">
        <v>122</v>
      </c>
      <c r="F16" s="54" t="s">
        <v>146</v>
      </c>
      <c r="G16" s="66" t="s">
        <v>148</v>
      </c>
    </row>
    <row r="17" spans="1:7">
      <c r="A17" s="64"/>
      <c r="B17" s="68"/>
      <c r="C17" s="54"/>
      <c r="D17" s="54"/>
      <c r="E17" s="54"/>
      <c r="F17" s="54"/>
      <c r="G17" s="66"/>
    </row>
    <row r="18" spans="1:7">
      <c r="A18" s="64"/>
      <c r="B18" s="68"/>
      <c r="C18" s="54"/>
      <c r="D18" s="54"/>
      <c r="E18" s="54"/>
      <c r="F18" s="54"/>
      <c r="G18" s="66"/>
    </row>
    <row r="19" spans="1:7" ht="13.5" customHeight="1">
      <c r="A19" s="64"/>
      <c r="B19" s="68"/>
      <c r="C19" s="54"/>
      <c r="D19" s="54"/>
      <c r="E19" s="54"/>
      <c r="F19" s="54"/>
      <c r="G19" s="66"/>
    </row>
    <row r="20" spans="1:7">
      <c r="A20" s="64"/>
      <c r="B20" s="68"/>
      <c r="C20" s="54"/>
      <c r="D20" s="54"/>
      <c r="E20" s="54"/>
      <c r="F20" s="54"/>
      <c r="G20" s="66"/>
    </row>
    <row r="21" spans="1:7" ht="12.75" customHeight="1">
      <c r="A21" s="61" t="s">
        <v>124</v>
      </c>
      <c r="B21" s="40" t="s">
        <v>125</v>
      </c>
      <c r="C21" s="40" t="s">
        <v>40</v>
      </c>
      <c r="D21" s="67"/>
      <c r="E21" s="40" t="s">
        <v>17</v>
      </c>
      <c r="F21" s="40" t="s">
        <v>146</v>
      </c>
      <c r="G21" s="62" t="s">
        <v>149</v>
      </c>
    </row>
    <row r="22" spans="1:7" ht="23.25" customHeight="1">
      <c r="A22" s="61"/>
      <c r="B22" s="40"/>
      <c r="C22" s="40"/>
      <c r="D22" s="67"/>
      <c r="E22" s="40"/>
      <c r="F22" s="40"/>
      <c r="G22" s="62"/>
    </row>
    <row r="23" spans="1:7" ht="18.75" customHeight="1">
      <c r="A23" s="61"/>
      <c r="B23" s="40"/>
      <c r="C23" s="40"/>
      <c r="D23" s="67"/>
      <c r="E23" s="40"/>
      <c r="F23" s="40"/>
      <c r="G23" s="62"/>
    </row>
    <row r="24" spans="1:7" ht="21" customHeight="1">
      <c r="A24" s="61"/>
      <c r="B24" s="40"/>
      <c r="C24" s="40"/>
      <c r="D24" s="67"/>
      <c r="E24" s="40"/>
      <c r="F24" s="40"/>
      <c r="G24" s="62"/>
    </row>
    <row r="27" spans="1:7">
      <c r="A27" t="s">
        <v>150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A5:F5"/>
    <mergeCell ref="F10:F11"/>
    <mergeCell ref="A12:A15"/>
    <mergeCell ref="C12:C13"/>
    <mergeCell ref="E12:E15"/>
    <mergeCell ref="F12:F15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E21:E24"/>
    <mergeCell ref="F21:F24"/>
    <mergeCell ref="G21:G24"/>
    <mergeCell ref="A21:A24"/>
    <mergeCell ref="B21:B24"/>
    <mergeCell ref="C21:C24"/>
    <mergeCell ref="D21:D24"/>
  </mergeCells>
  <phoneticPr fontId="5" type="noConversion"/>
  <printOptions horizontalCentered="1"/>
  <pageMargins left="0.2" right="0.2" top="0.2" bottom="0.2" header="0.51180555555555551" footer="0.51180555555555551"/>
  <pageSetup paperSize="9" scale="88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2009</vt:lpstr>
      <vt:lpstr>2010</vt:lpstr>
      <vt:lpstr>2011</vt:lpstr>
      <vt:lpstr>2012</vt:lpstr>
      <vt:lpstr>2013</vt:lpstr>
      <vt:lpstr>2014</vt:lpstr>
      <vt:lpstr>2015</vt:lpstr>
      <vt:lpstr>Sheet3</vt:lpstr>
      <vt:lpstr>rev.2015</vt:lpstr>
      <vt:lpstr>2016</vt:lpstr>
      <vt:lpstr>2017</vt:lpstr>
      <vt:lpstr>2020</vt:lpstr>
      <vt:lpstr>'2009'!Print_Area</vt:lpstr>
      <vt:lpstr>'2011'!Print_Area</vt:lpstr>
      <vt:lpstr>'2014'!Print_Area</vt:lpstr>
      <vt:lpstr>'2015'!Print_Area</vt:lpstr>
      <vt:lpstr>'2016'!Print_Area</vt:lpstr>
      <vt:lpstr>'2020'!Print_Area</vt:lpstr>
      <vt:lpstr>rev.2015!Print_Area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2020-03-03T03:01:06Z</cp:lastPrinted>
  <dcterms:created xsi:type="dcterms:W3CDTF">2017-02-16T02:16:24Z</dcterms:created>
  <dcterms:modified xsi:type="dcterms:W3CDTF">2020-03-03T03:01:50Z</dcterms:modified>
</cp:coreProperties>
</file>