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D:\User_Data\Lia Dewiani\ISO\"/>
    </mc:Choice>
  </mc:AlternateContent>
  <xr:revisionPtr revIDLastSave="0" documentId="8_{7572FDE2-7BCA-4D5D-AEA3-C02460A0A201}" xr6:coauthVersionLast="45" xr6:coauthVersionMax="45" xr10:uidLastSave="{00000000-0000-0000-0000-000000000000}"/>
  <bookViews>
    <workbookView xWindow="-120" yWindow="-120" windowWidth="20730" windowHeight="11160" xr2:uid="{00000000-000D-0000-FFFF-FFFF00000000}"/>
  </bookViews>
  <sheets>
    <sheet name="Risk determination" sheetId="6" r:id="rId1"/>
    <sheet name="Analisa Recruitment Sem I -20" sheetId="7" r:id="rId2"/>
    <sheet name="Training Sem I - 20" sheetId="8" r:id="rId3"/>
    <sheet name="Perijinan" sheetId="12" r:id="rId4"/>
    <sheet name="TURN OVER" sheetId="9" r:id="rId5"/>
    <sheet name="% kehadiran" sheetId="10" r:id="rId6"/>
    <sheet name="kecelakaan kerja" sheetId="11" r:id="rId7"/>
    <sheet name="APD" sheetId="13" r:id="rId8"/>
    <sheet name="Agenda P2K3" sheetId="14" r:id="rId9"/>
  </sheets>
  <externalReferences>
    <externalReference r:id="rId10"/>
  </externalReferences>
  <definedNames>
    <definedName name="_xlnm._FilterDatabase" localSheetId="1" hidden="1">'Analisa Recruitment Sem I -20'!$A$6:$O$13</definedName>
    <definedName name="_xlnm.Print_Area" localSheetId="0">'Risk determination'!$B$1:$K$17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10" i="10" l="1"/>
  <c r="Z9" i="9" l="1"/>
  <c r="W9" i="9"/>
  <c r="T9" i="9"/>
  <c r="Q9" i="9"/>
  <c r="N9" i="9"/>
  <c r="K9" i="9"/>
  <c r="H9" i="9"/>
  <c r="E9" i="9"/>
  <c r="AK8" i="9"/>
  <c r="AJ8" i="9"/>
  <c r="AH8" i="9"/>
  <c r="AG8" i="9"/>
  <c r="AE8" i="9"/>
  <c r="AD8" i="9"/>
  <c r="AB8" i="9"/>
  <c r="AA8" i="9"/>
  <c r="Y8" i="9"/>
  <c r="X8" i="9"/>
  <c r="V8" i="9"/>
  <c r="U8" i="9"/>
  <c r="S8" i="9"/>
  <c r="R8" i="9"/>
  <c r="P8" i="9"/>
  <c r="O8" i="9"/>
  <c r="M8" i="9"/>
  <c r="L8" i="9"/>
  <c r="J8" i="9"/>
  <c r="I8" i="9"/>
  <c r="G8" i="9"/>
  <c r="F8" i="9"/>
  <c r="D8" i="9"/>
  <c r="C8" i="9"/>
  <c r="A7" i="8" l="1"/>
  <c r="A8" i="8" s="1"/>
  <c r="A9" i="8" s="1"/>
  <c r="A10" i="8" s="1"/>
  <c r="A11" i="8" s="1"/>
  <c r="A12" i="8" s="1"/>
  <c r="A13" i="8" s="1"/>
  <c r="A14" i="8" s="1"/>
  <c r="A15" i="8" s="1"/>
  <c r="A16" i="8" s="1"/>
  <c r="A17" i="8" s="1"/>
  <c r="A18" i="8" s="1"/>
  <c r="A19" i="8" s="1"/>
  <c r="A20" i="8" s="1"/>
  <c r="A21" i="8" s="1"/>
  <c r="A22" i="8" s="1"/>
  <c r="A23" i="8" s="1"/>
  <c r="A24" i="8" s="1"/>
  <c r="A25" i="8" s="1"/>
  <c r="A26" i="8" s="1"/>
  <c r="A27" i="8" s="1"/>
  <c r="A28" i="8" s="1"/>
  <c r="I13" i="7" l="1"/>
  <c r="D13" i="7"/>
  <c r="I12" i="7"/>
  <c r="D12" i="7"/>
  <c r="I11" i="7"/>
  <c r="D11" i="7"/>
  <c r="K11" i="7" s="1"/>
  <c r="I10" i="7"/>
  <c r="D10" i="7"/>
  <c r="I9" i="7"/>
  <c r="D9" i="7"/>
  <c r="A9" i="7"/>
  <c r="A10" i="7" s="1"/>
  <c r="A11" i="7" s="1"/>
  <c r="A12" i="7" s="1"/>
  <c r="A13" i="7" s="1"/>
  <c r="I8" i="7"/>
  <c r="D8" i="7"/>
  <c r="K10" i="7" l="1"/>
  <c r="K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Destianty Arista Swastika</author>
  </authors>
  <commentList>
    <comment ref="B7" authorId="0" shapeId="0" xr:uid="{00000000-0006-0000-0300-000001000000}">
      <text>
        <r>
          <rPr>
            <b/>
            <sz val="9"/>
            <color indexed="81"/>
            <rFont val="Tahoma"/>
            <family val="2"/>
          </rPr>
          <t xml:space="preserve">+ 1 Manager CCI 
JULIANA WAHAB
</t>
        </r>
      </text>
    </comment>
  </commentList>
</comments>
</file>

<file path=xl/sharedStrings.xml><?xml version="1.0" encoding="utf-8"?>
<sst xmlns="http://schemas.openxmlformats.org/spreadsheetml/2006/main" count="668" uniqueCount="496">
  <si>
    <t>PROSES</t>
  </si>
  <si>
    <t>PIC</t>
  </si>
  <si>
    <t>HASIL YANG DIHARAPKAN</t>
  </si>
  <si>
    <t>RISK DETERMINATION &amp; PLANNING TO ACTION</t>
  </si>
  <si>
    <t>Version/ Revision</t>
  </si>
  <si>
    <t>Issue Date</t>
  </si>
  <si>
    <t>Pages</t>
  </si>
  <si>
    <t>Prepared by</t>
  </si>
  <si>
    <t>Sign &amp; Date</t>
  </si>
  <si>
    <t>Approved by</t>
  </si>
  <si>
    <t>ANALISIS</t>
  </si>
  <si>
    <t>RESIKO (Risk)</t>
  </si>
  <si>
    <t>OPPORTUNITY (Peluang)</t>
  </si>
  <si>
    <t>Prob</t>
  </si>
  <si>
    <t>Status Resiko</t>
  </si>
  <si>
    <t>Dampak</t>
  </si>
  <si>
    <t>TINDAKAN PERBAIKAN</t>
  </si>
  <si>
    <t>SASARAN MUTU</t>
  </si>
  <si>
    <t>Recruitment (Penerimaan Karyawan Baru)</t>
  </si>
  <si>
    <t>Melakukan TNA</t>
  </si>
  <si>
    <t>Monitoring melalui form untuk menggali cara realisasi, kendala, dan solusi, serta sejauh mana karyawan sudah mengaplikasikan</t>
  </si>
  <si>
    <t>Department Name: HC &amp; GA
(Process:  …………………………...)</t>
  </si>
  <si>
    <t>Pemenuhan kebutuhan karyawan baik sesuai kriteria  kualifikasi yang diajukan mau dari  ketepatan waktu pemenuhan.</t>
  </si>
  <si>
    <t>Kualifikasi  pelamar yang diterima tidak sesuai dengan kriteria yang diajukan.</t>
  </si>
  <si>
    <t>Realisasi penerimaan karyawan melebihi batas waktu yang ditetapkan</t>
  </si>
  <si>
    <t xml:space="preserve">Lamaran yang masuk tidak sesuai dengan kualifikasi yang telah dicantumkan di iklan lowongan. </t>
  </si>
  <si>
    <t>sulitnya mencari kandidat sesuai kualifikasi yang dibutuhkan, sehingga  jumlah lamaran sesuai kualifikasi yang masuk sedikit dan mengakibatkan waktu pemenuhan menjadi lebih panjang.</t>
  </si>
  <si>
    <t xml:space="preserve">Memasang lebih banyak iklan lowongan kerja, seperti di jobstreet, linkedin, LKJB, telegram, media sosial lain, bekerjasama dengan komunitas, perguruan tinggi  atau instansi terkait. </t>
  </si>
  <si>
    <t xml:space="preserve"> Menginformasikan kepada user mengenai kendala kandidat dan waktu pemenuhan. Untuk diambil alternatif pemecahan masalah</t>
  </si>
  <si>
    <t>Tenaga kerja yang masuk 100% sesuai dengan kriteria yang diminta (Kualifikasi, jumlah dan waktu)</t>
  </si>
  <si>
    <t>HC Recruitment</t>
  </si>
  <si>
    <t>HC Training</t>
  </si>
  <si>
    <t>Pelatihan tidak sesuai dengan yang dibutuhkan</t>
  </si>
  <si>
    <t>Kesalahan dalam menganalisa kebutuhan pelatihan yang diperlukan</t>
  </si>
  <si>
    <t>Monitoring Kehadiran karyawan</t>
  </si>
  <si>
    <t>Banyak karyawan yang tidak hadir dengan alasan : Sakit dan Ijin untuk keperluan pribadi</t>
  </si>
  <si>
    <t>Meningkatkan dan mengintensifkan fungsi pembinaan kepada karyawan khususnya yang bermasalah</t>
  </si>
  <si>
    <t>Pemberlakuan sanksi kepada karyawan yang sudah melanggar aturan perusahaan terkait dengan absensi</t>
  </si>
  <si>
    <t>Tingkat kehadiran karyawan minimal 95%</t>
  </si>
  <si>
    <t>Monitoring ketaatan pada aturan regulasi :                         Perijinan                                                Sertifikat</t>
  </si>
  <si>
    <t>HC-Legal</t>
  </si>
  <si>
    <t>Semua perijinan wajib ada dan valid</t>
  </si>
  <si>
    <t>Semua sertifikasi yang dipersyaratkan ada dan valid</t>
  </si>
  <si>
    <t>Ada Ijin atau sertifikat yang belum dibuat</t>
  </si>
  <si>
    <t>Ada ijin atau sertfikat yang sudah kadaluarsa (lewat masa berlakunya)</t>
  </si>
  <si>
    <t>Kesulitan saat proses pengurusan karena persyaratan yang tidak lengkap</t>
  </si>
  <si>
    <t xml:space="preserve">Tidak disiplin dalam monitoring masa berlaku </t>
  </si>
  <si>
    <t>Daftar Monitoring tidak up date</t>
  </si>
  <si>
    <t>Melengkapi persyaratan yang dominta dan komunikasi dengan pihak pembuat regulasi</t>
  </si>
  <si>
    <t>Coaching dan training kepada personil terkait pentingnya monitoring</t>
  </si>
  <si>
    <t>Dibuat jadwal review secara berkala dan Personil penanggung jawab</t>
  </si>
  <si>
    <t>Document No: MR.P.6.Human Capital</t>
  </si>
  <si>
    <t xml:space="preserve">100 % perijinan dan sertifikat yang wajib dimiliki kondisi tersedia dan Valid </t>
  </si>
  <si>
    <t>Kehadiran karyawan minimal 96%</t>
  </si>
  <si>
    <t>Tingkat Kehadiran kurang dari 96 %</t>
  </si>
  <si>
    <t>20 Januari 2020</t>
  </si>
  <si>
    <t>Tingkat Kecelakaan Kerja 0 % dari total jumlah karyawan per bulan (zero accident)</t>
  </si>
  <si>
    <t>HC (IR&amp;GA)</t>
  </si>
  <si>
    <t>HC-IR&amp;GA</t>
  </si>
  <si>
    <t>Tidak terjadi kecelakaan kerja pada karyawan</t>
  </si>
  <si>
    <t>Karyawan yang tidak  berhati2/tidak menggunakan APD saat bekerja</t>
  </si>
  <si>
    <t>APD yang tidak lengkap untuk menunjang keselamatan kerja</t>
  </si>
  <si>
    <t>perlunya APD yang memenuhi persyaratan K3</t>
  </si>
  <si>
    <t xml:space="preserve">Karyawan yang tidak memahami fungsi APD </t>
  </si>
  <si>
    <t>Karyawan yang tidak disiplin dalam menggunakan APD</t>
  </si>
  <si>
    <t>Melengkapi sarana APD yang memenuhi persyaratan K3</t>
  </si>
  <si>
    <t>Sosialisasi K3</t>
  </si>
  <si>
    <t>Sosialisasi K3 &amp; aturan pemberian sanksi</t>
  </si>
  <si>
    <t>Zero Accident</t>
  </si>
  <si>
    <t>Turn Over karyawan baru dibawah masa kerja 1 tahun minim</t>
  </si>
  <si>
    <t>Recruitment (Turn Over Karyawan)</t>
  </si>
  <si>
    <r>
      <t xml:space="preserve">Karyawan baru hanya bertahan kurang dari 1 tahun maa kerja setelah di </t>
    </r>
    <r>
      <rPr>
        <b/>
        <i/>
        <sz val="11"/>
        <rFont val="Calibri"/>
        <family val="2"/>
      </rPr>
      <t>Hired</t>
    </r>
  </si>
  <si>
    <t>Kualitas orientasi dan on boarding yang kurang maksimal diakibatkan belum adanya program yang matang untuk karyawan baru (tidak adanya kurikulum dan tolak ukur keberhasilan orientasi)</t>
  </si>
  <si>
    <t>Membuat program orientasi dan on boarding (bekerja sama dengan User terkait)</t>
  </si>
  <si>
    <t>Turn Over karyawan baru dengan masa kerja dibawah 1 tahun tidak lebih dari 3% dalam periode 3 bulan</t>
  </si>
  <si>
    <t>Pelatihan sesuai dengan jadwal dan kompetensi yang dibutuhkan</t>
  </si>
  <si>
    <t>Hasil  pelatihan tidak membawa perubahan yang berpengaruh secara signifikan</t>
  </si>
  <si>
    <t xml:space="preserve">Adanya ketidak konsistenan pengaplikasian, lingkungan yang tidak support, </t>
  </si>
  <si>
    <t>Pelatihan &amp; Pengembangan</t>
  </si>
  <si>
    <t>Tingkat kesesuaian dengan jadwal training dan kompetensi karyawan   90%</t>
  </si>
  <si>
    <t>REALISASI (JAN-JUNI 2020)</t>
  </si>
  <si>
    <t>PT. CHITOSE INTERNASIONAL. TBK</t>
  </si>
  <si>
    <t xml:space="preserve">HC &amp; GA </t>
  </si>
  <si>
    <t>RECRUITMENT &amp; TRAINING</t>
  </si>
  <si>
    <t xml:space="preserve">LEAD TIME &amp; REALISASI RECRUITMENT </t>
  </si>
  <si>
    <t>*Estimasi 35 hari kerja (HK) = 49 Hari</t>
  </si>
  <si>
    <t>NO</t>
  </si>
  <si>
    <t>TGL MASUK F-PTK</t>
  </si>
  <si>
    <t>TGL PERMINTAAN EFEKTIF KERJA</t>
  </si>
  <si>
    <t xml:space="preserve">LEAD TIME </t>
  </si>
  <si>
    <t xml:space="preserve">USER </t>
  </si>
  <si>
    <t xml:space="preserve">POSISI YANG DIBUTUHKAN </t>
  </si>
  <si>
    <t xml:space="preserve">JUMLAH KEBUTUHAN </t>
  </si>
  <si>
    <t xml:space="preserve">TGL EFEKTIF BEKERJA </t>
  </si>
  <si>
    <t xml:space="preserve">REALISASI LEAD TIME </t>
  </si>
  <si>
    <t>PENCAPAIAN</t>
  </si>
  <si>
    <t>WAKTU PROSES (HARI)</t>
  </si>
  <si>
    <t>STATUS PEMENUHAN</t>
  </si>
  <si>
    <t>AKTUAL LEAD TIME*</t>
  </si>
  <si>
    <t>KETERANGAN</t>
  </si>
  <si>
    <r>
      <rPr>
        <sz val="11"/>
        <color theme="1"/>
        <rFont val="Calibri"/>
        <family val="2"/>
      </rPr>
      <t>≤</t>
    </r>
    <r>
      <rPr>
        <sz val="11"/>
        <color theme="1"/>
        <rFont val="Calibri"/>
        <family val="2"/>
        <charset val="1"/>
        <scheme val="minor"/>
      </rPr>
      <t>35HK</t>
    </r>
  </si>
  <si>
    <r>
      <rPr>
        <b/>
        <sz val="10"/>
        <color theme="1"/>
        <rFont val="Calibri"/>
        <family val="2"/>
      </rPr>
      <t>≥</t>
    </r>
    <r>
      <rPr>
        <b/>
        <sz val="9"/>
        <color theme="1"/>
        <rFont val="Calibri"/>
        <family val="2"/>
      </rPr>
      <t>35HK</t>
    </r>
  </si>
  <si>
    <t>HELINA WIDAYANI</t>
  </si>
  <si>
    <t>TAX STAFF</t>
  </si>
  <si>
    <t>HOLD</t>
  </si>
  <si>
    <t>CALON KARYAWAN BARU ADALAH PEGAWAI MAGANG YANG SUDAH MENJALANI 9 BULAN MASA KERJA. NAMUN BLM ADA OFFERING KARENA PANDEMI (HOLD)</t>
  </si>
  <si>
    <t xml:space="preserve">LIA DEWIANI </t>
  </si>
  <si>
    <t>CO RECRUITMENT&amp;TRAINING</t>
  </si>
  <si>
    <t>TIDAK TERCAPAI</t>
  </si>
  <si>
    <t>√</t>
  </si>
  <si>
    <t>PENCARIAN LEADER CUKUP SULIT UNTUK MENDAPATKAN KUALIFIKASI YANG SESUAI</t>
  </si>
  <si>
    <t>ADE ARIFIN</t>
  </si>
  <si>
    <t>OPERATOR PPIC</t>
  </si>
  <si>
    <t xml:space="preserve">TERCAPAI </t>
  </si>
  <si>
    <t>OUTSOURCE KOPERASI</t>
  </si>
  <si>
    <t xml:space="preserve">ANDRE NAFI SAYUDI </t>
  </si>
  <si>
    <t xml:space="preserve">SALESMAN AS PROJECT </t>
  </si>
  <si>
    <t>HENDRA OCTOPI</t>
  </si>
  <si>
    <t>MKT NEW BRAND</t>
  </si>
  <si>
    <t>HOLD KARENA PANDEMI (OPTIMALISASI KARYAWAN INTERNAL)</t>
  </si>
  <si>
    <t>DESSY YULIAWATI</t>
  </si>
  <si>
    <t>ADM FINANCE</t>
  </si>
  <si>
    <t>50 % Terealisasi</t>
  </si>
  <si>
    <t>50% HOLD</t>
  </si>
  <si>
    <r>
      <t xml:space="preserve">Recruitment Januari - Juni 2020 dari 6 permintaan/ kebutuhan tenaga kerja terealisasi sebanyak 3 orang (50%) sedangkan sisanya </t>
    </r>
    <r>
      <rPr>
        <b/>
        <sz val="11"/>
        <rFont val="Calibri"/>
        <family val="2"/>
        <scheme val="minor"/>
      </rPr>
      <t xml:space="preserve">Hold </t>
    </r>
    <r>
      <rPr>
        <sz val="11"/>
        <rFont val="Calibri"/>
        <family val="2"/>
        <scheme val="minor"/>
      </rPr>
      <t>proses dikarenakan Pandemi. Ada kebijakan untuk optimalisasi karyawan internal untuk kondisi tersebut. Sedangkan untuk target lead time yang ditentukan di bagian recruitment, tercapai sebesar 33% yang sesuai dengan batas waktu selama 35HK.</t>
    </r>
  </si>
  <si>
    <t>Terdapat 23 karyawan yang mengalami PHK (resign, pensiun &amp; habis kontrak) dari Jan - Jun 2020. Dengan masa kerja rata-rata diatas 2 tahun. Terdapat 1 (0.16%)  orang yang resign saat tepat 1 tahun. (target tercapai).</t>
  </si>
  <si>
    <t>Training &amp; Development</t>
  </si>
  <si>
    <t>Kegiatan pengembangan yang dilakukan pada sampai bulan Juni 2020, adalah sebagai berikut:</t>
  </si>
  <si>
    <t>SERTIFIKASI/ PELATIHAN/ SHARING KNOWLEDGE</t>
  </si>
  <si>
    <t>TRAINER / LEMBAGA</t>
  </si>
  <si>
    <t>JUMLAH PESERTA</t>
  </si>
  <si>
    <t>PELAKSANAAN</t>
  </si>
  <si>
    <t>DOKUMEN</t>
  </si>
  <si>
    <t>(ada/tidak)</t>
  </si>
  <si>
    <t>CORPORATE LEARNING IN MILLENIALS ERA</t>
  </si>
  <si>
    <t>MARKPLUS</t>
  </si>
  <si>
    <t>ADA</t>
  </si>
  <si>
    <t>ENHANCING THE ROLE OF TRAINING AND DEVELOPMENT IN 21ST CENTURY</t>
  </si>
  <si>
    <t>PQM</t>
  </si>
  <si>
    <t>WORKLOAD ANALYSIS</t>
  </si>
  <si>
    <t>TRISULA CREATING NEW CHAMPION</t>
  </si>
  <si>
    <t>INARA JIWA PURA</t>
  </si>
  <si>
    <t>ORIENTATION TRAINING</t>
  </si>
  <si>
    <t>HC&amp;GA</t>
  </si>
  <si>
    <t>WAREHOUSE MANAGEMENT</t>
  </si>
  <si>
    <t>SOSIALISASI PENCEGAHAN COVID 19 DI TEMPAT KERJA</t>
  </si>
  <si>
    <t>KEMNAKER BALAI K3 BDG</t>
  </si>
  <si>
    <t>GUIDANCE &amp; TIPS: MENJALANI WFH DI MASA PSBB</t>
  </si>
  <si>
    <t>MARKETING VS SELLING VS CLOSING</t>
  </si>
  <si>
    <t>CAPSTONE</t>
  </si>
  <si>
    <t>PENGEMBANGAN SDM YANG EFISIEN &amp; EFEKTIF DI MASA COVID-19</t>
  </si>
  <si>
    <t>RELATIONSHIP AND VALUE-ADDED SELLING</t>
  </si>
  <si>
    <t>CHITOSE DEVELOPMENT PROGRAM SESI 1: MOTIVATION</t>
  </si>
  <si>
    <t>CHITOSE DEVELOPMENT PROGRAM SESI 2: LEADERSHIP</t>
  </si>
  <si>
    <t>SOSIALISASI IMPLEMENTASI FESTRONIK</t>
  </si>
  <si>
    <t>PPLI &amp; KLHK</t>
  </si>
  <si>
    <t>INSENTIF PAJAK PPH 21 MASA PANDEMIK COVID-19</t>
  </si>
  <si>
    <t>FALCON</t>
  </si>
  <si>
    <t>PROSPECTING PRESENTING CLOSING TECHNIQUES</t>
  </si>
  <si>
    <t>SHARING KNOWLEDGE - RELATIONSHIP AND VALUE-ADDED SELLING</t>
  </si>
  <si>
    <t>MARKETING</t>
  </si>
  <si>
    <t>SHARING KNOWLEDGE - MARKETING VS SELLING VS CLOSING - PROSPECTING PRESENTING CLOSING TECHNIQUES</t>
  </si>
  <si>
    <t>DIGITAL SERIES - PENGGUNAAN ZOOM &amp; WEBEX</t>
  </si>
  <si>
    <t>IT</t>
  </si>
  <si>
    <t>DIGITAL SERIES - PIVOT TABLE DALAM MICROSOFT EXCEL</t>
  </si>
  <si>
    <t>DIGITAL SERIES - MAIL MERGE DI MICROSOFT WORD &amp; EXCEL</t>
  </si>
  <si>
    <t>REFRESHMENT - TRAINING PRODUKSI</t>
  </si>
  <si>
    <t>PRODUKSI</t>
  </si>
  <si>
    <t>REFRESHMENT - ISO FOR QC</t>
  </si>
  <si>
    <t>QC</t>
  </si>
  <si>
    <t>Terlaksana 23 program training selama Jan - Jun 2020 yang mana hal tersebut dilandaskan dari kebutuhan kompetensi &amp; skill setiap departemen. Belum dilakukan analisa secara tertulis terkait kesesuaian kebutuhan kompetensi dengan training dan masih disesuaikan dengan kebutuhan user dan organisasi. Namun jenis training yang diberikan related dengan fenomena yang terjadi di perusahaan dengan tujuan dapat di aplikasikan dalam pekerjaan setiap departemen.</t>
  </si>
  <si>
    <t>KOMPOSISI PER BULAN - DATA KARYAWAN PT. CHITOSE INTERNASIONAL. TBK</t>
  </si>
  <si>
    <t>JAN</t>
  </si>
  <si>
    <t>FEB</t>
  </si>
  <si>
    <t>MAR</t>
  </si>
  <si>
    <t>APR</t>
  </si>
  <si>
    <t>MEI</t>
  </si>
  <si>
    <t>JUN</t>
  </si>
  <si>
    <t>JUL</t>
  </si>
  <si>
    <t>AGUST</t>
  </si>
  <si>
    <t>SEPT</t>
  </si>
  <si>
    <t xml:space="preserve">OKT </t>
  </si>
  <si>
    <t xml:space="preserve">NOV </t>
  </si>
  <si>
    <t>DES</t>
  </si>
  <si>
    <t>TAHUN</t>
  </si>
  <si>
    <t>In</t>
  </si>
  <si>
    <t>PHK</t>
  </si>
  <si>
    <t>Komposisi</t>
  </si>
  <si>
    <t xml:space="preserve">In </t>
  </si>
  <si>
    <t>NON-STAFF</t>
  </si>
  <si>
    <t>STAFF</t>
  </si>
  <si>
    <t>TOTAL</t>
  </si>
  <si>
    <t>Masa Kerja</t>
  </si>
  <si>
    <t>≤ 1 Tahun</t>
  </si>
  <si>
    <t>&gt; 1 Tahun</t>
  </si>
  <si>
    <t>Turn Over</t>
  </si>
  <si>
    <t>Sem I (Jan - Jun 20)</t>
  </si>
  <si>
    <t>%</t>
  </si>
  <si>
    <t>% KEHADIRAN TAHUN 2020</t>
  </si>
  <si>
    <t>ABSENSI</t>
  </si>
  <si>
    <t>TARGET</t>
  </si>
  <si>
    <t>RATA2 2019</t>
  </si>
  <si>
    <t xml:space="preserve">Feb </t>
  </si>
  <si>
    <t>Mar</t>
  </si>
  <si>
    <t xml:space="preserve">April </t>
  </si>
  <si>
    <t>Mei</t>
  </si>
  <si>
    <t>Juni</t>
  </si>
  <si>
    <t xml:space="preserve"> Juli</t>
  </si>
  <si>
    <t>Agsts</t>
  </si>
  <si>
    <t>Sept</t>
  </si>
  <si>
    <t>Okt</t>
  </si>
  <si>
    <t xml:space="preserve">Nov </t>
  </si>
  <si>
    <t xml:space="preserve">Des </t>
  </si>
  <si>
    <t>Rata Rata</t>
  </si>
  <si>
    <t>FO</t>
  </si>
  <si>
    <t>95.68%</t>
  </si>
  <si>
    <t>95.89%</t>
  </si>
  <si>
    <t>93.73%</t>
  </si>
  <si>
    <t>92.52%</t>
  </si>
  <si>
    <t>97.96%</t>
  </si>
  <si>
    <t>97.67%</t>
  </si>
  <si>
    <t>97.16%</t>
  </si>
  <si>
    <t>95.53%</t>
  </si>
  <si>
    <t>MO</t>
  </si>
  <si>
    <t>93.12%</t>
  </si>
  <si>
    <t>93.28%</t>
  </si>
  <si>
    <t>92.53%</t>
  </si>
  <si>
    <t>91.85%</t>
  </si>
  <si>
    <t>94.65%</t>
  </si>
  <si>
    <t>97.09%</t>
  </si>
  <si>
    <t>96.84%</t>
  </si>
  <si>
    <t>94.52%</t>
  </si>
  <si>
    <t>BO</t>
  </si>
  <si>
    <t>92.58%</t>
  </si>
  <si>
    <t>90.32%</t>
  </si>
  <si>
    <t>92.82%</t>
  </si>
  <si>
    <t>94.42%</t>
  </si>
  <si>
    <t>98.99%</t>
  </si>
  <si>
    <t>98.59%</t>
  </si>
  <si>
    <t>96.02%</t>
  </si>
  <si>
    <t>95.20%</t>
  </si>
  <si>
    <t>93.16%</t>
  </si>
  <si>
    <t>92.70%</t>
  </si>
  <si>
    <t>92.29%</t>
  </si>
  <si>
    <t>95.65%</t>
  </si>
  <si>
    <t>97.37%</t>
  </si>
  <si>
    <t>96.76%</t>
  </si>
  <si>
    <t>94.73%</t>
  </si>
  <si>
    <t>DATA PERSENTASE SID, P1, CUTI &amp; MANGKIR TAHUN 2020</t>
  </si>
  <si>
    <t>JENIS KETIDAKHADIRAN</t>
  </si>
  <si>
    <t>Jan</t>
  </si>
  <si>
    <t>April</t>
  </si>
  <si>
    <t>Juli</t>
  </si>
  <si>
    <t>Nov</t>
  </si>
  <si>
    <t>Des</t>
  </si>
  <si>
    <t>Rata-Rata</t>
  </si>
  <si>
    <t>MANGKIR</t>
  </si>
  <si>
    <t>0.02%</t>
  </si>
  <si>
    <t>0.07%</t>
  </si>
  <si>
    <t>0.00%</t>
  </si>
  <si>
    <t>0.01%</t>
  </si>
  <si>
    <t>0.05%</t>
  </si>
  <si>
    <t>P1</t>
  </si>
  <si>
    <t>0.63%</t>
  </si>
  <si>
    <t>0.77%</t>
  </si>
  <si>
    <t>0.87%</t>
  </si>
  <si>
    <t>0.46%</t>
  </si>
  <si>
    <t>0.44%</t>
  </si>
  <si>
    <t>0.27%</t>
  </si>
  <si>
    <t>0.53%</t>
  </si>
  <si>
    <t>SID</t>
  </si>
  <si>
    <t>2.70%</t>
  </si>
  <si>
    <t>2.93%</t>
  </si>
  <si>
    <t>3.50%</t>
  </si>
  <si>
    <t>2.16%</t>
  </si>
  <si>
    <t>0.96%</t>
  </si>
  <si>
    <t>1.28%</t>
  </si>
  <si>
    <t>2.20%</t>
  </si>
  <si>
    <t>CUTI</t>
  </si>
  <si>
    <t>2.85%</t>
  </si>
  <si>
    <t>3.19%</t>
  </si>
  <si>
    <t>3.10%</t>
  </si>
  <si>
    <t>1.52%</t>
  </si>
  <si>
    <t>0.92%</t>
  </si>
  <si>
    <t>1.39%</t>
  </si>
  <si>
    <t>2.19%</t>
  </si>
  <si>
    <t>6.25%</t>
  </si>
  <si>
    <t>6.89%</t>
  </si>
  <si>
    <t>7.47%</t>
  </si>
  <si>
    <t>4.14%</t>
  </si>
  <si>
    <t>2.33%</t>
  </si>
  <si>
    <t>2.99%</t>
  </si>
  <si>
    <t>4.95%</t>
  </si>
  <si>
    <t>DATA KECELAKAAN KERJA</t>
  </si>
  <si>
    <t>TAHUN 2020</t>
  </si>
  <si>
    <t>No.</t>
  </si>
  <si>
    <t>Nama</t>
  </si>
  <si>
    <t>Bagian</t>
  </si>
  <si>
    <t>Departemen</t>
  </si>
  <si>
    <t>Tgl.</t>
  </si>
  <si>
    <t xml:space="preserve">Cedera </t>
  </si>
  <si>
    <t>BULAN</t>
  </si>
  <si>
    <t>JANUARI</t>
  </si>
  <si>
    <t>FEBUARI</t>
  </si>
  <si>
    <t>MARET</t>
  </si>
  <si>
    <t>APRIL</t>
  </si>
  <si>
    <t>JUNI</t>
  </si>
  <si>
    <t>JULI</t>
  </si>
  <si>
    <t>AGUSTUS</t>
  </si>
  <si>
    <t>SEPTEMBER</t>
  </si>
  <si>
    <t>OKTOBER</t>
  </si>
  <si>
    <t>NOVEMBER</t>
  </si>
  <si>
    <t>DESEMBER</t>
  </si>
  <si>
    <t>JUMLAH KK</t>
  </si>
  <si>
    <t>Enna Juhana</t>
  </si>
  <si>
    <t>G. Pusat</t>
  </si>
  <si>
    <t>PPIC</t>
  </si>
  <si>
    <t>Kaki</t>
  </si>
  <si>
    <t xml:space="preserve">Asep Supratman </t>
  </si>
  <si>
    <t>Nailing</t>
  </si>
  <si>
    <t>Diki Herdianto</t>
  </si>
  <si>
    <t>Assmulti</t>
  </si>
  <si>
    <t>Tangan</t>
  </si>
  <si>
    <t>GRAFIK KECELAKAAN KERJA MENURUT AREA KERJA</t>
  </si>
  <si>
    <t>ASSEMBLING</t>
  </si>
  <si>
    <t>WELDING</t>
  </si>
  <si>
    <t>BENDING</t>
  </si>
  <si>
    <t>CHROME</t>
  </si>
  <si>
    <t>NURSING BED</t>
  </si>
  <si>
    <t>ENGINEERING</t>
  </si>
  <si>
    <t>NAILING</t>
  </si>
  <si>
    <t>GRAFIK KECELAKAAN KERJA MENURUT ANGGOTA BADAN</t>
  </si>
  <si>
    <t>NO.</t>
  </si>
  <si>
    <t>KAKI</t>
  </si>
  <si>
    <t>TANGAN</t>
  </si>
  <si>
    <t>WAJAH</t>
  </si>
  <si>
    <t>KEPALA</t>
  </si>
  <si>
    <t>BADAN</t>
  </si>
  <si>
    <t>MATA</t>
  </si>
  <si>
    <t>PRESENTASE KECELAKAAN KERJA PER BULAN</t>
  </si>
  <si>
    <t>SASARAN</t>
  </si>
  <si>
    <t>TINDAKAN</t>
  </si>
  <si>
    <t>Menekan angka kecelakaan kerja maximal 0% dari total jumlah karyawan per bulan</t>
  </si>
  <si>
    <t>JUMLAH KARYAWAN</t>
  </si>
  <si>
    <t>PERSENTASE</t>
  </si>
  <si>
    <t>Januari</t>
  </si>
  <si>
    <t>0.16%</t>
  </si>
  <si>
    <t>Target tidak tercapai</t>
  </si>
  <si>
    <t>sosialisssasi K3</t>
  </si>
  <si>
    <t>Februari</t>
  </si>
  <si>
    <t>Target tercapai</t>
  </si>
  <si>
    <t>Maret</t>
  </si>
  <si>
    <t>Agutus</t>
  </si>
  <si>
    <t>September</t>
  </si>
  <si>
    <t>Oktober</t>
  </si>
  <si>
    <t>November</t>
  </si>
  <si>
    <t>Desember</t>
  </si>
  <si>
    <t>NOTE : KK = Kecelakaan Kerja</t>
  </si>
  <si>
    <t>DATA KEHADIRAN TAHUN 2020</t>
  </si>
  <si>
    <t>Bulan</t>
  </si>
  <si>
    <t>Kehadiran (%)</t>
  </si>
  <si>
    <t>RATA2</t>
  </si>
  <si>
    <t>Tingkat  kehadiran karyawan rata-rata tahun 2020 = 94,7%,  sedikit lagi mencapai target yang diharapkan. Namun secara grafik ada kenaikan, dipengaruhi oleh sistem kerja split operation</t>
  </si>
  <si>
    <t>List data perijinan, status progres perijinan  terlampir</t>
  </si>
  <si>
    <t>Jenis Perizinan Maret – Desember 2018</t>
  </si>
  <si>
    <t>Masa Berlaku</t>
  </si>
  <si>
    <t>Keterangan</t>
  </si>
  <si>
    <t>Status</t>
  </si>
  <si>
    <t>Izin Mendirikan Bangunan  (IMB)</t>
  </si>
  <si>
    <t>-</t>
  </si>
  <si>
    <t>Gedung C-Pro &amp; Assembling Meja dan Kantor</t>
  </si>
  <si>
    <t>Masih berlaku</t>
  </si>
  <si>
    <t>Tanda Daftar Perusahaan PT</t>
  </si>
  <si>
    <t>22 Februari 2021</t>
  </si>
  <si>
    <t>Industri Furnitur dari Logam</t>
  </si>
  <si>
    <t xml:space="preserve">Surat Izin Usaha Perdagangan </t>
  </si>
  <si>
    <t>Dikeluarkan oleh OSS tanggal 17 Desember 2018</t>
  </si>
  <si>
    <t>Masih Berlaku</t>
  </si>
  <si>
    <t xml:space="preserve">Wajib Lapor Ketenagakerjaan </t>
  </si>
  <si>
    <t>06 Agustus 2020</t>
  </si>
  <si>
    <t>Lapor Online di OSS</t>
  </si>
  <si>
    <t>Lapor 1x setahun</t>
  </si>
  <si>
    <t xml:space="preserve">Sertifikat Laik Operasi (SLO) </t>
  </si>
  <si>
    <t>Genset</t>
  </si>
  <si>
    <t>Izin Komersial</t>
  </si>
  <si>
    <t>Nomer Induk Berusaha (NIB)</t>
  </si>
  <si>
    <t>Dikeluarkan oleh OSS tanggal 27 Mei 2020</t>
  </si>
  <si>
    <t>Izin Usaha Industri</t>
  </si>
  <si>
    <t>Izin Lingkungan</t>
  </si>
  <si>
    <t>Dikeluarkan oleh OSS tanggal 1 April 2015</t>
  </si>
  <si>
    <t>Rekomendasi Pengelolahan Limbah B3 Untuk Pengangkutan Limbah B3</t>
  </si>
  <si>
    <t>Pendaftaran Kesepakatan BPJS Kesehatan</t>
  </si>
  <si>
    <t>Izin Lokasi</t>
  </si>
  <si>
    <t>Surat Keterangan Hasil Pengujian Meter Air</t>
  </si>
  <si>
    <t>Di keluarkan oleh Dinas Perdagangan dan Perindustrian Kab. Bandung</t>
  </si>
  <si>
    <t xml:space="preserve">s/d </t>
  </si>
  <si>
    <t>Laporan Hasil Pengujian Kualitas Air</t>
  </si>
  <si>
    <t>proses</t>
  </si>
  <si>
    <t>Akan di uji bulan Agustus 2020</t>
  </si>
  <si>
    <t>Izin Penyimpanan Limbah B3</t>
  </si>
  <si>
    <t>Berlaku selama 5 Tahun</t>
  </si>
  <si>
    <t>s/d</t>
  </si>
  <si>
    <t xml:space="preserve">Izin Penguasaan Air Tanah </t>
  </si>
  <si>
    <t>Berlaku selama 2 tahun</t>
  </si>
  <si>
    <t>Sumur Bor 1 dan Sumuyr Bor 2</t>
  </si>
  <si>
    <t>Sd</t>
  </si>
  <si>
    <t xml:space="preserve">Sertifikasi Produksi Alat Kesehatan </t>
  </si>
  <si>
    <t>Berlaku selama 3 tahun</t>
  </si>
  <si>
    <t>( Nursing Bed )</t>
  </si>
  <si>
    <t>8 Agustus 2022</t>
  </si>
  <si>
    <t>Perizinan Mr. Kazuhiko Aminaka</t>
  </si>
  <si>
    <t>Sudah di perpanjang</t>
  </si>
  <si>
    <t>28/Februari/2021</t>
  </si>
  <si>
    <t>Perizinan Mr. Sadao Mihata</t>
  </si>
  <si>
    <t>Perpanjang 1 tahun sekali</t>
  </si>
  <si>
    <t>Masih Berlaku (proses perpanjangan izin)</t>
  </si>
  <si>
    <t>Reklame Kendaraan</t>
  </si>
  <si>
    <t>27 Februari 2021</t>
  </si>
  <si>
    <t>Perpanjang di Cimahi</t>
  </si>
  <si>
    <t>D 8588 TN &amp; D 1636 SAE</t>
  </si>
  <si>
    <t xml:space="preserve">Reklame Kendaraan </t>
  </si>
  <si>
    <t>15 Mei 2021</t>
  </si>
  <si>
    <t>Perpanjangan di Cimahi</t>
  </si>
  <si>
    <t>Masih  berlaku</t>
  </si>
  <si>
    <t>D 8693 SI , D 8306 TH, D 8074 TC</t>
  </si>
  <si>
    <t>Izin Bongkar Muat (IBM)</t>
  </si>
  <si>
    <t>Perpanjangan di Bekasi</t>
  </si>
  <si>
    <t xml:space="preserve">D 8693 SI , D 8306 TH, </t>
  </si>
  <si>
    <t xml:space="preserve">D 8074 TC, D 8017 SJ </t>
  </si>
  <si>
    <t>Surat Kesesuaian Klaim C-Pro</t>
  </si>
  <si>
    <t>Izin Usaha Tenaga Listrik Jabar</t>
  </si>
  <si>
    <t xml:space="preserve">Masa berlaku 10 tahun </t>
  </si>
  <si>
    <t>Izin Pembuangan Air Limbah (IPAL)</t>
  </si>
  <si>
    <t xml:space="preserve">Masa berlaku 5 tahun </t>
  </si>
  <si>
    <t>Laporan LKPM</t>
  </si>
  <si>
    <t>10 Desember 2020</t>
  </si>
  <si>
    <t>Laporan 6 Bulan sekali</t>
  </si>
  <si>
    <t>Izin Stasiun Radio (ISR)</t>
  </si>
  <si>
    <t>sudah keluar resi 30 Juli 2020</t>
  </si>
  <si>
    <t>Proses</t>
  </si>
  <si>
    <t xml:space="preserve">LIST KEBUTUHAN ALAT PELINDUNG DIRI </t>
  </si>
  <si>
    <t>PT. CHITOSE INTERNASIONAL TBK</t>
  </si>
  <si>
    <t>BAGIAN</t>
  </si>
  <si>
    <t>LOKASI</t>
  </si>
  <si>
    <t xml:space="preserve">RESIKO BAHAYA </t>
  </si>
  <si>
    <t>APD</t>
  </si>
  <si>
    <t>KETERA NGAN</t>
  </si>
  <si>
    <t>CAT</t>
  </si>
  <si>
    <t>Oven cat</t>
  </si>
  <si>
    <t>Dehidrasi, Stress</t>
  </si>
  <si>
    <t>Masker, Sarung tangan, Apok dan Kacamata</t>
  </si>
  <si>
    <t>Area Chrome</t>
  </si>
  <si>
    <t>Terkena  percikan, sakit mata dan paparan debu</t>
  </si>
  <si>
    <t>Las</t>
  </si>
  <si>
    <t>Paparan asap dan uap, terkena percikan api las dan bahan kimia</t>
  </si>
  <si>
    <t>Masker, Sarung tangan, Apok, Kacamata dan safety shoes</t>
  </si>
  <si>
    <t>OPERATOR LAB</t>
  </si>
  <si>
    <t>Lab</t>
  </si>
  <si>
    <t>Paparan dan kontaminasi bahan kimia</t>
  </si>
  <si>
    <t>Masker, dan sarung tangan karet</t>
  </si>
  <si>
    <t>OPERATOR IPAL</t>
  </si>
  <si>
    <t>Limbah</t>
  </si>
  <si>
    <t>luka atau tenggelam</t>
  </si>
  <si>
    <t>Masker dan sarung tangan</t>
  </si>
  <si>
    <t>Paparan lem dan debu</t>
  </si>
  <si>
    <t>WOODLINE</t>
  </si>
  <si>
    <t>Woodline</t>
  </si>
  <si>
    <t>Paparan debu</t>
  </si>
  <si>
    <t>Masker sarung dan sarung tangan</t>
  </si>
  <si>
    <t>KONS. BENDING</t>
  </si>
  <si>
    <t>Bending</t>
  </si>
  <si>
    <t>Terjepit mesin bending</t>
  </si>
  <si>
    <t>Masker, Sarung tangan, Kacamata,earplug dan safety shoes</t>
  </si>
  <si>
    <t>KONS. YAMATO</t>
  </si>
  <si>
    <t>Kons. Yamato</t>
  </si>
  <si>
    <t xml:space="preserve">Terjepit mesin  </t>
  </si>
  <si>
    <t>Masker, Sarung tangan, Kacamata, earplug dan safety shoes</t>
  </si>
  <si>
    <t>ASS. NURSING BED</t>
  </si>
  <si>
    <t>Nursing bed</t>
  </si>
  <si>
    <t>Masker, Sarung tangan, Kacamata dan safety shoes</t>
  </si>
  <si>
    <t>KONS. NURSING BED</t>
  </si>
  <si>
    <t>Paparan asap dan percikan api</t>
  </si>
  <si>
    <t>DAFTAR AGENDA PERTEMUAN P2K3
TAHUN 2020</t>
  </si>
  <si>
    <t>AGENDA</t>
  </si>
  <si>
    <t>TANGGAL</t>
  </si>
  <si>
    <t>Sosialisasi APD dan resiko bahaya</t>
  </si>
  <si>
    <t>23 Orang</t>
  </si>
  <si>
    <t>Sosialisasi APD dan virus Corona</t>
  </si>
  <si>
    <t>8 Orang</t>
  </si>
  <si>
    <t>Sosialisasi Virus Covid-19dan cara pencegahannya</t>
  </si>
  <si>
    <t>10 org</t>
  </si>
  <si>
    <t>Sosialisasi APD dan Pencegangan Covid-19</t>
  </si>
  <si>
    <t>13 org</t>
  </si>
  <si>
    <t>Sosialisasi Gugus tugas covid -19</t>
  </si>
  <si>
    <t>7 orang</t>
  </si>
  <si>
    <t>Ada 3 orang karyawan yang mengalami kecelakaan kerja ( Jan = 1, April = 2), dari 593 orang, sebanyak 0,5%. Jadi belum mencapai zero accident. Sosialisasi sdh dilaksanakan dengan agenda terlampir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</si>
</sst>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dd\ mmmm\ yyyy;@"/>
    <numFmt numFmtId="166" formatCode="0.0%"/>
    <numFmt numFmtId="167" formatCode="d\ mmm\ yyyy"/>
  </numFmts>
  <fonts count="5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Calibri"/>
      <family val="2"/>
    </font>
    <font>
      <b/>
      <sz val="12"/>
      <color indexed="8"/>
      <name val="Calibri"/>
      <family val="2"/>
    </font>
    <font>
      <b/>
      <sz val="11"/>
      <name val="Calibri"/>
      <family val="2"/>
    </font>
    <font>
      <sz val="11"/>
      <name val="Calibri"/>
      <family val="2"/>
    </font>
    <font>
      <sz val="8"/>
      <name val="Calibri"/>
      <family val="2"/>
      <charset val="1"/>
    </font>
    <font>
      <sz val="11"/>
      <name val="Calibri"/>
      <family val="2"/>
      <charset val="1"/>
    </font>
    <font>
      <sz val="11"/>
      <name val="Calibri"/>
      <family val="2"/>
      <charset val="1"/>
      <scheme val="minor"/>
    </font>
    <font>
      <b/>
      <sz val="11"/>
      <color theme="1"/>
      <name val="Calibri"/>
      <family val="2"/>
      <scheme val="minor"/>
    </font>
    <font>
      <b/>
      <i/>
      <sz val="11"/>
      <name val="Calibri"/>
      <family val="2"/>
    </font>
    <font>
      <sz val="11"/>
      <color rgb="FFFF0000"/>
      <name val="Calibri"/>
      <family val="2"/>
      <scheme val="minor"/>
    </font>
    <font>
      <b/>
      <sz val="16"/>
      <color theme="1"/>
      <name val="Calibri"/>
      <family val="2"/>
      <scheme val="minor"/>
    </font>
    <font>
      <b/>
      <sz val="14"/>
      <color theme="1"/>
      <name val="Calibri"/>
      <family val="2"/>
      <scheme val="minor"/>
    </font>
    <font>
      <b/>
      <sz val="18"/>
      <color theme="1"/>
      <name val="Calibri"/>
      <family val="2"/>
      <scheme val="minor"/>
    </font>
    <font>
      <b/>
      <sz val="10"/>
      <color theme="1"/>
      <name val="Calibri"/>
      <family val="2"/>
      <scheme val="minor"/>
    </font>
    <font>
      <sz val="10"/>
      <color theme="1"/>
      <name val="Calibri"/>
      <family val="2"/>
      <scheme val="minor"/>
    </font>
    <font>
      <sz val="11"/>
      <color theme="1"/>
      <name val="Calibri"/>
      <family val="2"/>
    </font>
    <font>
      <b/>
      <sz val="10"/>
      <color theme="1"/>
      <name val="Calibri"/>
      <family val="2"/>
    </font>
    <font>
      <b/>
      <sz val="9"/>
      <color theme="1"/>
      <name val="Calibri"/>
      <family val="2"/>
    </font>
    <font>
      <sz val="11"/>
      <name val="Calibri"/>
      <family val="2"/>
      <scheme val="minor"/>
    </font>
    <font>
      <b/>
      <sz val="11"/>
      <name val="Calibri"/>
      <family val="2"/>
      <scheme val="minor"/>
    </font>
    <font>
      <b/>
      <i/>
      <sz val="12"/>
      <color theme="1"/>
      <name val="Arial"/>
      <family val="2"/>
    </font>
    <font>
      <sz val="11"/>
      <color theme="1"/>
      <name val="Arial"/>
      <family val="2"/>
    </font>
    <font>
      <b/>
      <sz val="10"/>
      <color theme="1"/>
      <name val="Arial"/>
      <family val="2"/>
    </font>
    <font>
      <sz val="10"/>
      <color theme="1"/>
      <name val="Century Gothic"/>
      <family val="2"/>
    </font>
    <font>
      <sz val="10"/>
      <color theme="1"/>
      <name val="Arial"/>
      <family val="2"/>
    </font>
    <font>
      <b/>
      <sz val="9"/>
      <color indexed="81"/>
      <name val="Tahoma"/>
      <family val="2"/>
    </font>
    <font>
      <b/>
      <sz val="14"/>
      <color rgb="FFFFFFFF"/>
      <name val="Trebuchet MS"/>
      <family val="2"/>
    </font>
    <font>
      <b/>
      <sz val="8"/>
      <color rgb="FF000000"/>
      <name val="Trebuchet MS"/>
      <family val="2"/>
    </font>
    <font>
      <b/>
      <sz val="8"/>
      <color rgb="FF7030A0"/>
      <name val="Trebuchet MS"/>
      <family val="2"/>
    </font>
    <font>
      <b/>
      <sz val="8"/>
      <color rgb="FF7030A0"/>
      <name val="Calibri"/>
      <family val="2"/>
    </font>
    <font>
      <b/>
      <sz val="8"/>
      <color rgb="FF7030A0"/>
      <name val="Calibri"/>
      <family val="2"/>
    </font>
    <font>
      <b/>
      <sz val="9"/>
      <color rgb="FF000000"/>
      <name val="Calibri"/>
      <family val="2"/>
    </font>
    <font>
      <sz val="8"/>
      <color rgb="FF000000"/>
      <name val="Trebuchet MS"/>
      <family val="2"/>
    </font>
    <font>
      <b/>
      <sz val="8"/>
      <color rgb="FF000000"/>
      <name val="Calibri"/>
      <family val="2"/>
    </font>
    <font>
      <sz val="18"/>
      <name val="Arial"/>
      <family val="2"/>
    </font>
    <font>
      <b/>
      <sz val="9"/>
      <color rgb="FF000000"/>
      <name val="Trebuchet MS"/>
      <family val="2"/>
    </font>
    <font>
      <b/>
      <sz val="9"/>
      <color rgb="FF7030A0"/>
      <name val="Trebuchet MS"/>
      <family val="2"/>
    </font>
    <font>
      <sz val="9"/>
      <color rgb="FF000000"/>
      <name val="Trebuchet MS"/>
      <family val="2"/>
    </font>
    <font>
      <sz val="11"/>
      <color indexed="8"/>
      <name val="Calibri"/>
      <family val="2"/>
    </font>
    <font>
      <b/>
      <sz val="16"/>
      <color indexed="8"/>
      <name val="Calibri"/>
      <family val="2"/>
    </font>
    <font>
      <b/>
      <sz val="14"/>
      <color indexed="8"/>
      <name val="Calibri"/>
      <family val="2"/>
    </font>
    <font>
      <b/>
      <sz val="10"/>
      <name val="Arial"/>
      <family val="2"/>
    </font>
    <font>
      <b/>
      <sz val="8"/>
      <name val="Arial"/>
      <family val="2"/>
    </font>
    <font>
      <b/>
      <sz val="20"/>
      <color indexed="8"/>
      <name val="Calibri"/>
      <family val="2"/>
    </font>
    <font>
      <sz val="11"/>
      <color theme="1"/>
      <name val="Calibri"/>
      <family val="2"/>
      <charset val="1"/>
      <scheme val="minor"/>
    </font>
    <font>
      <sz val="10"/>
      <color indexed="8"/>
      <name val="Arial"/>
      <family val="2"/>
    </font>
  </fonts>
  <fills count="19">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9999FF"/>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C000"/>
        <bgColor indexed="64"/>
      </patternFill>
    </fill>
    <fill>
      <patternFill patternType="solid">
        <fgColor theme="4" tint="0.59999389629810485"/>
        <bgColor indexed="64"/>
      </patternFill>
    </fill>
    <fill>
      <patternFill patternType="solid">
        <fgColor rgb="FF4E67C8"/>
        <bgColor indexed="64"/>
      </patternFill>
    </fill>
    <fill>
      <patternFill patternType="solid">
        <fgColor rgb="FFD0D3EB"/>
        <bgColor indexed="64"/>
      </patternFill>
    </fill>
    <fill>
      <patternFill patternType="solid">
        <fgColor rgb="FFE9EBF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indexed="9"/>
        <bgColor indexed="26"/>
      </patternFill>
    </fill>
  </fills>
  <borders count="6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indexed="8"/>
      </left>
      <right style="thin">
        <color indexed="8"/>
      </right>
      <top style="thin">
        <color indexed="8"/>
      </top>
      <bottom style="thin">
        <color indexed="8"/>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thin">
        <color indexed="8"/>
      </left>
      <right style="thin">
        <color indexed="8"/>
      </right>
      <top style="thin">
        <color indexed="8"/>
      </top>
      <bottom style="thin">
        <color indexed="8"/>
      </bottom>
      <diagonal/>
    </border>
  </borders>
  <cellStyleXfs count="5">
    <xf numFmtId="0" fontId="0" fillId="0" borderId="0"/>
    <xf numFmtId="0" fontId="3" fillId="0" borderId="0"/>
    <xf numFmtId="0" fontId="2" fillId="0" borderId="0"/>
    <xf numFmtId="0" fontId="42" fillId="0" borderId="0"/>
    <xf numFmtId="9" fontId="48" fillId="0" borderId="0" applyFont="0" applyFill="0" applyBorder="0" applyAlignment="0" applyProtection="0"/>
  </cellStyleXfs>
  <cellXfs count="301">
    <xf numFmtId="0" fontId="0" fillId="0" borderId="0" xfId="0"/>
    <xf numFmtId="0" fontId="4" fillId="0" borderId="2" xfId="0" applyFont="1" applyBorder="1" applyAlignment="1">
      <alignment vertical="center"/>
    </xf>
    <xf numFmtId="0" fontId="5" fillId="0" borderId="2" xfId="0" applyFont="1" applyBorder="1" applyAlignment="1">
      <alignmen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49" fontId="0" fillId="0" borderId="1"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3" xfId="0" applyBorder="1" applyAlignment="1">
      <alignment horizontal="center" vertical="center" wrapText="1"/>
    </xf>
    <xf numFmtId="15" fontId="4" fillId="0" borderId="8" xfId="0" applyNumberFormat="1" applyFont="1" applyBorder="1" applyAlignment="1">
      <alignment vertical="center"/>
    </xf>
    <xf numFmtId="0" fontId="4" fillId="0" borderId="9" xfId="0" applyFont="1" applyBorder="1" applyAlignment="1">
      <alignment vertical="center"/>
    </xf>
    <xf numFmtId="0" fontId="0" fillId="0" borderId="10" xfId="0" applyBorder="1"/>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9" fillId="0" borderId="12" xfId="0" applyFont="1" applyBorder="1" applyAlignment="1">
      <alignment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 xfId="0" applyNumberFormat="1" applyFont="1" applyBorder="1" applyAlignment="1">
      <alignment horizontal="center" vertical="center" wrapText="1"/>
    </xf>
    <xf numFmtId="0" fontId="10" fillId="0" borderId="13" xfId="0" applyFont="1" applyBorder="1" applyAlignment="1">
      <alignment horizontal="justify" vertical="center" wrapText="1"/>
    </xf>
    <xf numFmtId="0" fontId="10" fillId="0" borderId="23" xfId="0" applyFont="1" applyBorder="1" applyAlignment="1">
      <alignment vertical="center" wrapText="1"/>
    </xf>
    <xf numFmtId="0" fontId="0" fillId="0" borderId="3" xfId="0" applyBorder="1" applyAlignment="1">
      <alignment horizontal="center" vertical="center" wrapText="1"/>
    </xf>
    <xf numFmtId="0" fontId="0" fillId="0" borderId="13" xfId="0" applyBorder="1" applyAlignment="1">
      <alignment horizont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9" fillId="0" borderId="7" xfId="0" applyFont="1" applyBorder="1" applyAlignment="1">
      <alignment horizontal="center" vertical="center" wrapText="1"/>
    </xf>
    <xf numFmtId="0" fontId="11" fillId="0" borderId="0" xfId="0" applyFont="1"/>
    <xf numFmtId="0" fontId="11"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9" fillId="0" borderId="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0" xfId="0" applyFont="1" applyBorder="1" applyAlignment="1">
      <alignment horizontal="left" vertical="center" wrapText="1"/>
    </xf>
    <xf numFmtId="0" fontId="9" fillId="0" borderId="2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0" xfId="1" applyFont="1"/>
    <xf numFmtId="0" fontId="3" fillId="0" borderId="0" xfId="1"/>
    <xf numFmtId="0" fontId="15" fillId="0" borderId="0" xfId="1" applyFont="1"/>
    <xf numFmtId="0" fontId="3" fillId="0" borderId="0" xfId="1" applyFont="1"/>
    <xf numFmtId="0" fontId="3" fillId="3" borderId="36" xfId="1" applyFont="1" applyFill="1" applyBorder="1" applyAlignment="1">
      <alignment vertical="center"/>
    </xf>
    <xf numFmtId="0" fontId="3" fillId="3" borderId="37" xfId="1" applyFont="1" applyFill="1" applyBorder="1" applyAlignment="1">
      <alignment vertical="center"/>
    </xf>
    <xf numFmtId="0" fontId="18" fillId="0" borderId="0" xfId="1" applyFont="1" applyAlignment="1">
      <alignment horizontal="center" vertical="center" wrapText="1"/>
    </xf>
    <xf numFmtId="49" fontId="3" fillId="3" borderId="38" xfId="1" applyNumberFormat="1" applyFont="1" applyFill="1" applyBorder="1" applyAlignment="1">
      <alignment horizontal="center" vertical="center"/>
    </xf>
    <xf numFmtId="0" fontId="20" fillId="3" borderId="38" xfId="1" applyFont="1" applyFill="1" applyBorder="1" applyAlignment="1">
      <alignment horizontal="center" vertical="center" wrapText="1"/>
    </xf>
    <xf numFmtId="0" fontId="3" fillId="0" borderId="3" xfId="1" applyBorder="1" applyAlignment="1">
      <alignment horizontal="center" vertical="center"/>
    </xf>
    <xf numFmtId="15" fontId="3" fillId="0" borderId="3" xfId="1" applyNumberFormat="1" applyBorder="1" applyAlignment="1">
      <alignment horizontal="center" vertical="center"/>
    </xf>
    <xf numFmtId="0" fontId="3" fillId="4" borderId="3" xfId="1" applyFill="1" applyBorder="1" applyAlignment="1">
      <alignment horizontal="center" vertical="center"/>
    </xf>
    <xf numFmtId="0" fontId="13" fillId="4" borderId="3" xfId="1" applyFont="1" applyFill="1" applyBorder="1" applyAlignment="1">
      <alignment horizontal="center" vertical="center"/>
    </xf>
    <xf numFmtId="1" fontId="3" fillId="4" borderId="3" xfId="1" applyNumberFormat="1" applyFill="1" applyBorder="1" applyAlignment="1">
      <alignment horizontal="center" vertical="center"/>
    </xf>
    <xf numFmtId="0" fontId="22" fillId="4" borderId="3" xfId="1" applyFont="1" applyFill="1" applyBorder="1" applyAlignment="1">
      <alignment horizontal="center" vertical="center"/>
    </xf>
    <xf numFmtId="49" fontId="3" fillId="0" borderId="3" xfId="1" applyNumberFormat="1" applyFont="1" applyBorder="1" applyAlignment="1">
      <alignment horizontal="center" vertical="center"/>
    </xf>
    <xf numFmtId="2" fontId="3" fillId="0" borderId="3" xfId="1" applyNumberFormat="1" applyFill="1" applyBorder="1" applyAlignment="1">
      <alignment horizontal="center" vertical="center"/>
    </xf>
    <xf numFmtId="0" fontId="3" fillId="0" borderId="3" xfId="1" applyBorder="1" applyAlignment="1">
      <alignment horizontal="left" vertical="center" wrapText="1"/>
    </xf>
    <xf numFmtId="0" fontId="3" fillId="0" borderId="3" xfId="1" applyBorder="1" applyAlignment="1">
      <alignment horizontal="center" vertical="center" wrapText="1"/>
    </xf>
    <xf numFmtId="0" fontId="7" fillId="0" borderId="3" xfId="1" applyFont="1" applyFill="1" applyBorder="1" applyAlignment="1">
      <alignment horizontal="center" vertical="center"/>
    </xf>
    <xf numFmtId="0" fontId="3" fillId="0" borderId="3" xfId="1" applyFill="1" applyBorder="1" applyAlignment="1">
      <alignment horizontal="center" vertical="center"/>
    </xf>
    <xf numFmtId="0" fontId="3" fillId="0" borderId="3" xfId="1" applyBorder="1" applyAlignment="1">
      <alignment vertical="center"/>
    </xf>
    <xf numFmtId="0" fontId="13" fillId="0" borderId="3" xfId="1" applyFont="1" applyFill="1" applyBorder="1" applyAlignment="1">
      <alignment horizontal="center" vertical="center"/>
    </xf>
    <xf numFmtId="0" fontId="3" fillId="0" borderId="3" xfId="1" applyBorder="1" applyAlignment="1">
      <alignment vertical="center" wrapText="1"/>
    </xf>
    <xf numFmtId="1" fontId="3" fillId="5" borderId="0" xfId="1" applyNumberFormat="1" applyFill="1" applyBorder="1" applyAlignment="1">
      <alignment horizontal="center" vertical="center"/>
    </xf>
    <xf numFmtId="10" fontId="11" fillId="6" borderId="32" xfId="1" applyNumberFormat="1" applyFont="1" applyFill="1" applyBorder="1" applyAlignment="1">
      <alignment horizontal="center" vertical="center"/>
    </xf>
    <xf numFmtId="0" fontId="3" fillId="0" borderId="39" xfId="1" applyBorder="1"/>
    <xf numFmtId="0" fontId="3" fillId="0" borderId="0" xfId="1" applyBorder="1"/>
    <xf numFmtId="10" fontId="3" fillId="0" borderId="40" xfId="1" applyNumberFormat="1" applyBorder="1"/>
    <xf numFmtId="0" fontId="11" fillId="5" borderId="0" xfId="1" applyFont="1" applyFill="1" applyBorder="1" applyAlignment="1">
      <alignment horizontal="center" vertical="center"/>
    </xf>
    <xf numFmtId="0" fontId="24" fillId="0" borderId="0" xfId="1" applyFont="1" applyAlignment="1">
      <alignment horizontal="left" vertical="center" indent="8"/>
    </xf>
    <xf numFmtId="0" fontId="25" fillId="0" borderId="0" xfId="1" applyFont="1" applyAlignment="1">
      <alignment horizontal="left" vertical="center" indent="8"/>
    </xf>
    <xf numFmtId="0" fontId="26" fillId="7" borderId="3" xfId="1" applyFont="1" applyFill="1" applyBorder="1" applyAlignment="1">
      <alignment horizontal="center" vertical="center" wrapText="1"/>
    </xf>
    <xf numFmtId="0" fontId="27" fillId="0" borderId="0" xfId="1" applyFont="1" applyAlignment="1">
      <alignment vertical="center" wrapText="1"/>
    </xf>
    <xf numFmtId="0" fontId="28" fillId="0" borderId="3" xfId="1" applyFont="1" applyBorder="1" applyAlignment="1">
      <alignment horizontal="center" vertical="center" wrapText="1"/>
    </xf>
    <xf numFmtId="0" fontId="28" fillId="0" borderId="3" xfId="1" applyFont="1" applyBorder="1" applyAlignment="1">
      <alignment vertical="center"/>
    </xf>
    <xf numFmtId="0" fontId="3" fillId="0" borderId="3" xfId="1" applyNumberFormat="1" applyBorder="1" applyAlignment="1">
      <alignment vertical="center"/>
    </xf>
    <xf numFmtId="164" fontId="3" fillId="0" borderId="3" xfId="1" applyNumberFormat="1" applyBorder="1" applyAlignment="1">
      <alignment vertical="center"/>
    </xf>
    <xf numFmtId="0" fontId="3" fillId="0" borderId="3" xfId="1" applyFont="1" applyBorder="1" applyAlignment="1">
      <alignment vertical="center"/>
    </xf>
    <xf numFmtId="0" fontId="3" fillId="0" borderId="3" xfId="1" applyFont="1" applyFill="1" applyBorder="1" applyAlignment="1">
      <alignment vertical="center"/>
    </xf>
    <xf numFmtId="0" fontId="3" fillId="0" borderId="3" xfId="1" applyFont="1" applyFill="1" applyBorder="1" applyAlignment="1"/>
    <xf numFmtId="0" fontId="3" fillId="0" borderId="3" xfId="1" applyFont="1" applyBorder="1" applyAlignment="1"/>
    <xf numFmtId="0" fontId="22" fillId="2" borderId="34" xfId="0" applyFont="1" applyFill="1" applyBorder="1" applyAlignment="1">
      <alignment horizontal="left" vertical="center" wrapText="1"/>
    </xf>
    <xf numFmtId="0" fontId="2" fillId="0" borderId="0" xfId="2"/>
    <xf numFmtId="0" fontId="2" fillId="8" borderId="41" xfId="2" applyFill="1" applyBorder="1" applyAlignment="1">
      <alignment horizontal="center"/>
    </xf>
    <xf numFmtId="0" fontId="2" fillId="8" borderId="12" xfId="2" applyFill="1" applyBorder="1" applyAlignment="1"/>
    <xf numFmtId="0" fontId="2" fillId="8" borderId="42" xfId="2" applyFill="1" applyBorder="1" applyAlignment="1"/>
    <xf numFmtId="0" fontId="2" fillId="0" borderId="0" xfId="2" applyAlignment="1">
      <alignment horizontal="center"/>
    </xf>
    <xf numFmtId="0" fontId="18" fillId="9" borderId="3" xfId="2" applyFont="1" applyFill="1" applyBorder="1" applyAlignment="1">
      <alignment horizontal="center"/>
    </xf>
    <xf numFmtId="0" fontId="2" fillId="10" borderId="3" xfId="2" applyFill="1" applyBorder="1"/>
    <xf numFmtId="0" fontId="2" fillId="5" borderId="3" xfId="2" applyFill="1" applyBorder="1" applyAlignment="1">
      <alignment horizontal="center"/>
    </xf>
    <xf numFmtId="0" fontId="2" fillId="5" borderId="3" xfId="2" applyFill="1" applyBorder="1" applyAlignment="1">
      <alignment horizontal="center" vertical="center"/>
    </xf>
    <xf numFmtId="0" fontId="2" fillId="0" borderId="3" xfId="2" applyBorder="1" applyAlignment="1">
      <alignment horizontal="center" vertical="center"/>
    </xf>
    <xf numFmtId="10" fontId="2" fillId="0" borderId="3" xfId="2" applyNumberFormat="1" applyBorder="1" applyAlignment="1">
      <alignment horizontal="center" vertical="center"/>
    </xf>
    <xf numFmtId="0" fontId="22" fillId="12" borderId="3" xfId="2" applyFont="1" applyFill="1" applyBorder="1" applyAlignment="1">
      <alignment horizontal="center" vertical="center"/>
    </xf>
    <xf numFmtId="10" fontId="22" fillId="12" borderId="3" xfId="2" applyNumberFormat="1" applyFont="1" applyFill="1" applyBorder="1" applyAlignment="1">
      <alignment horizontal="center" vertical="center"/>
    </xf>
    <xf numFmtId="0" fontId="0" fillId="0" borderId="0" xfId="0" applyAlignment="1">
      <alignment vertical="center"/>
    </xf>
    <xf numFmtId="0" fontId="31" fillId="14" borderId="46" xfId="0" applyFont="1" applyFill="1" applyBorder="1" applyAlignment="1">
      <alignment horizontal="center" vertical="center" wrapText="1" readingOrder="1"/>
    </xf>
    <xf numFmtId="0" fontId="32" fillId="14" borderId="46" xfId="0" applyFont="1" applyFill="1" applyBorder="1" applyAlignment="1">
      <alignment horizontal="center" vertical="center" wrapText="1" readingOrder="1"/>
    </xf>
    <xf numFmtId="0" fontId="33" fillId="14" borderId="46" xfId="0" applyFont="1" applyFill="1" applyBorder="1" applyAlignment="1">
      <alignment horizontal="center" vertical="center" wrapText="1" readingOrder="1"/>
    </xf>
    <xf numFmtId="0" fontId="35" fillId="15" borderId="49" xfId="0" applyFont="1" applyFill="1" applyBorder="1" applyAlignment="1">
      <alignment horizontal="center" vertical="center" wrapText="1" readingOrder="1"/>
    </xf>
    <xf numFmtId="0" fontId="36" fillId="15" borderId="49" xfId="0" applyFont="1" applyFill="1" applyBorder="1" applyAlignment="1">
      <alignment horizontal="center" vertical="center" wrapText="1" readingOrder="1"/>
    </xf>
    <xf numFmtId="0" fontId="37" fillId="15" borderId="49" xfId="0" applyFont="1" applyFill="1" applyBorder="1" applyAlignment="1">
      <alignment horizontal="center" vertical="center" wrapText="1" readingOrder="1"/>
    </xf>
    <xf numFmtId="0" fontId="31" fillId="15" borderId="49" xfId="0" applyFont="1" applyFill="1" applyBorder="1" applyAlignment="1">
      <alignment horizontal="center" vertical="center" wrapText="1" readingOrder="1"/>
    </xf>
    <xf numFmtId="0" fontId="38" fillId="15" borderId="49" xfId="0" applyFont="1" applyFill="1" applyBorder="1" applyAlignment="1">
      <alignment vertical="center" wrapText="1"/>
    </xf>
    <xf numFmtId="0" fontId="38" fillId="15" borderId="49" xfId="0" applyFont="1" applyFill="1" applyBorder="1" applyAlignment="1">
      <alignment horizontal="center" vertical="center" wrapText="1"/>
    </xf>
    <xf numFmtId="0" fontId="35" fillId="14" borderId="49" xfId="0" applyFont="1" applyFill="1" applyBorder="1" applyAlignment="1">
      <alignment horizontal="center" vertical="center" wrapText="1" readingOrder="1"/>
    </xf>
    <xf numFmtId="0" fontId="36" fillId="14" borderId="49" xfId="0" applyFont="1" applyFill="1" applyBorder="1" applyAlignment="1">
      <alignment horizontal="center" vertical="center" wrapText="1" readingOrder="1"/>
    </xf>
    <xf numFmtId="0" fontId="37" fillId="14" borderId="49" xfId="0" applyFont="1" applyFill="1" applyBorder="1" applyAlignment="1">
      <alignment horizontal="center" vertical="center" wrapText="1" readingOrder="1"/>
    </xf>
    <xf numFmtId="0" fontId="31" fillId="14" borderId="49" xfId="0" applyFont="1" applyFill="1" applyBorder="1" applyAlignment="1">
      <alignment horizontal="center" vertical="center" wrapText="1" readingOrder="1"/>
    </xf>
    <xf numFmtId="0" fontId="38" fillId="14" borderId="49" xfId="0" applyFont="1" applyFill="1" applyBorder="1" applyAlignment="1">
      <alignment vertical="center" wrapText="1"/>
    </xf>
    <xf numFmtId="0" fontId="38" fillId="14" borderId="49" xfId="0" applyFont="1" applyFill="1" applyBorder="1" applyAlignment="1">
      <alignment horizontal="center" vertical="center" wrapText="1"/>
    </xf>
    <xf numFmtId="0" fontId="39" fillId="14" borderId="49" xfId="0" applyFont="1" applyFill="1" applyBorder="1" applyAlignment="1">
      <alignment horizontal="center" vertical="center" wrapText="1" readingOrder="1"/>
    </xf>
    <xf numFmtId="10" fontId="36" fillId="14" borderId="49" xfId="0" applyNumberFormat="1" applyFont="1" applyFill="1" applyBorder="1" applyAlignment="1">
      <alignment horizontal="center" vertical="center" wrapText="1" readingOrder="1"/>
    </xf>
    <xf numFmtId="0" fontId="40" fillId="15" borderId="49" xfId="0" applyFont="1" applyFill="1" applyBorder="1" applyAlignment="1">
      <alignment horizontal="center" vertical="center" wrapText="1" readingOrder="1"/>
    </xf>
    <xf numFmtId="0" fontId="33" fillId="15" borderId="49" xfId="0" applyFont="1" applyFill="1" applyBorder="1" applyAlignment="1">
      <alignment horizontal="center" vertical="center" wrapText="1" readingOrder="1"/>
    </xf>
    <xf numFmtId="0" fontId="32" fillId="15" borderId="49" xfId="0" applyFont="1" applyFill="1" applyBorder="1" applyAlignment="1">
      <alignment horizontal="center" vertical="center" wrapText="1" readingOrder="1"/>
    </xf>
    <xf numFmtId="0" fontId="41" fillId="14" borderId="49" xfId="0" applyFont="1" applyFill="1" applyBorder="1" applyAlignment="1">
      <alignment horizontal="center" vertical="center" wrapText="1" readingOrder="1"/>
    </xf>
    <xf numFmtId="0" fontId="39" fillId="15" borderId="49" xfId="0" applyFont="1" applyFill="1" applyBorder="1" applyAlignment="1">
      <alignment horizontal="center" vertical="center" wrapText="1" readingOrder="1"/>
    </xf>
    <xf numFmtId="10" fontId="41" fillId="15" borderId="49" xfId="0" applyNumberFormat="1" applyFont="1" applyFill="1" applyBorder="1" applyAlignment="1">
      <alignment horizontal="center" vertical="center" wrapText="1" readingOrder="1"/>
    </xf>
    <xf numFmtId="0" fontId="38" fillId="15" borderId="51" xfId="0" applyFont="1" applyFill="1" applyBorder="1" applyAlignment="1">
      <alignment vertical="center" wrapText="1"/>
    </xf>
    <xf numFmtId="0" fontId="38" fillId="15" borderId="52" xfId="0" applyFont="1" applyFill="1" applyBorder="1" applyAlignment="1">
      <alignment vertical="center" wrapText="1"/>
    </xf>
    <xf numFmtId="10" fontId="41" fillId="14" borderId="49" xfId="0" applyNumberFormat="1" applyFont="1" applyFill="1" applyBorder="1" applyAlignment="1">
      <alignment horizontal="center" vertical="center" wrapText="1" readingOrder="1"/>
    </xf>
    <xf numFmtId="0" fontId="42" fillId="0" borderId="0" xfId="3"/>
    <xf numFmtId="0" fontId="42" fillId="0" borderId="56" xfId="3" applyBorder="1" applyAlignment="1">
      <alignment horizontal="center"/>
    </xf>
    <xf numFmtId="0" fontId="3" fillId="0" borderId="56" xfId="1" applyBorder="1" applyAlignment="1">
      <alignment horizontal="center" vertical="center"/>
    </xf>
    <xf numFmtId="0" fontId="0" fillId="0" borderId="56" xfId="1" applyFont="1" applyBorder="1" applyAlignment="1">
      <alignment horizontal="center" vertical="center"/>
    </xf>
    <xf numFmtId="165" fontId="3" fillId="0" borderId="56" xfId="1" applyNumberFormat="1" applyBorder="1" applyAlignment="1">
      <alignment horizontal="center" vertical="center"/>
    </xf>
    <xf numFmtId="0" fontId="42" fillId="0" borderId="56" xfId="3" applyBorder="1" applyAlignment="1">
      <alignment horizontal="center" vertical="center"/>
    </xf>
    <xf numFmtId="165" fontId="42" fillId="0" borderId="56" xfId="3" applyNumberFormat="1" applyBorder="1" applyAlignment="1">
      <alignment horizontal="center" vertical="center"/>
    </xf>
    <xf numFmtId="0" fontId="42" fillId="0" borderId="0" xfId="3" applyAlignment="1">
      <alignment horizontal="center" vertical="center"/>
    </xf>
    <xf numFmtId="0" fontId="4" fillId="0" borderId="56" xfId="3" applyFont="1" applyBorder="1" applyAlignment="1">
      <alignment horizontal="center" vertical="center"/>
    </xf>
    <xf numFmtId="0" fontId="4" fillId="0" borderId="56" xfId="3" applyFont="1" applyBorder="1" applyAlignment="1">
      <alignment horizontal="center"/>
    </xf>
    <xf numFmtId="0" fontId="42" fillId="0" borderId="0" xfId="3" applyAlignment="1">
      <alignment horizontal="center"/>
    </xf>
    <xf numFmtId="9" fontId="42" fillId="0" borderId="56" xfId="3" applyNumberFormat="1" applyBorder="1" applyAlignment="1">
      <alignment horizontal="center" vertical="center"/>
    </xf>
    <xf numFmtId="10" fontId="42" fillId="0" borderId="56" xfId="3" applyNumberFormat="1" applyBorder="1" applyAlignment="1">
      <alignment horizontal="center" vertical="center"/>
    </xf>
    <xf numFmtId="0" fontId="11" fillId="0" borderId="0" xfId="0" applyFont="1" applyAlignment="1">
      <alignment horizontal="left"/>
    </xf>
    <xf numFmtId="0" fontId="0" fillId="0" borderId="0" xfId="0" applyAlignment="1">
      <alignment horizontal="center"/>
    </xf>
    <xf numFmtId="0" fontId="11" fillId="16" borderId="3" xfId="0" applyFont="1" applyFill="1" applyBorder="1" applyAlignment="1">
      <alignment horizontal="center"/>
    </xf>
    <xf numFmtId="0" fontId="0" fillId="0" borderId="3" xfId="0" applyBorder="1" applyAlignment="1">
      <alignment horizontal="center"/>
    </xf>
    <xf numFmtId="0" fontId="0" fillId="0" borderId="3" xfId="0" applyBorder="1" applyAlignment="1">
      <alignment horizontal="left"/>
    </xf>
    <xf numFmtId="10" fontId="0" fillId="0" borderId="3" xfId="4" applyNumberFormat="1" applyFont="1" applyBorder="1" applyAlignment="1">
      <alignment horizontal="center"/>
    </xf>
    <xf numFmtId="9" fontId="0" fillId="0" borderId="3" xfId="4" applyFont="1" applyBorder="1" applyAlignment="1">
      <alignment horizontal="center"/>
    </xf>
    <xf numFmtId="166" fontId="0" fillId="0" borderId="3" xfId="4" applyNumberFormat="1" applyFont="1" applyBorder="1" applyAlignment="1">
      <alignment horizontal="center"/>
    </xf>
    <xf numFmtId="0" fontId="0" fillId="0" borderId="0" xfId="0"/>
    <xf numFmtId="0" fontId="23" fillId="17" borderId="57" xfId="0" applyFont="1" applyFill="1" applyBorder="1" applyAlignment="1">
      <alignment horizontal="center" vertical="center"/>
    </xf>
    <xf numFmtId="0" fontId="23" fillId="17" borderId="58" xfId="0" applyFont="1" applyFill="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61" xfId="0" applyFont="1" applyBorder="1" applyAlignment="1">
      <alignment vertical="center"/>
    </xf>
    <xf numFmtId="15" fontId="22" fillId="0" borderId="62" xfId="0" applyNumberFormat="1" applyFont="1" applyBorder="1" applyAlignment="1">
      <alignment horizontal="center" vertical="center"/>
    </xf>
    <xf numFmtId="0" fontId="22" fillId="0" borderId="63" xfId="0" applyFont="1" applyBorder="1" applyAlignment="1">
      <alignment horizontal="center" vertical="center"/>
    </xf>
    <xf numFmtId="0" fontId="22" fillId="0" borderId="63" xfId="0" applyFont="1" applyBorder="1" applyAlignment="1">
      <alignment vertical="center"/>
    </xf>
    <xf numFmtId="0" fontId="22" fillId="0" borderId="62" xfId="0" applyFont="1" applyBorder="1" applyAlignment="1">
      <alignment horizontal="center" vertical="center"/>
    </xf>
    <xf numFmtId="0" fontId="22" fillId="0" borderId="59" xfId="0" applyFont="1" applyBorder="1" applyAlignment="1">
      <alignment vertical="center"/>
    </xf>
    <xf numFmtId="15" fontId="22" fillId="0" borderId="60" xfId="0" applyNumberFormat="1" applyFont="1" applyBorder="1" applyAlignment="1">
      <alignment horizontal="center" vertical="center"/>
    </xf>
    <xf numFmtId="0" fontId="22" fillId="0" borderId="62" xfId="0" applyFont="1" applyBorder="1" applyAlignment="1">
      <alignment vertical="center"/>
    </xf>
    <xf numFmtId="0" fontId="0" fillId="0" borderId="60" xfId="0" applyBorder="1" applyAlignment="1">
      <alignment vertical="top"/>
    </xf>
    <xf numFmtId="15" fontId="22" fillId="0" borderId="61" xfId="0" applyNumberFormat="1" applyFont="1" applyBorder="1" applyAlignment="1">
      <alignment horizontal="center" vertical="center"/>
    </xf>
    <xf numFmtId="0" fontId="0" fillId="0" borderId="0" xfId="0" applyAlignment="1">
      <alignment horizontal="center"/>
    </xf>
    <xf numFmtId="0" fontId="22" fillId="0" borderId="62" xfId="0" applyFont="1" applyBorder="1" applyAlignment="1">
      <alignment horizontal="left" vertical="center"/>
    </xf>
    <xf numFmtId="0" fontId="22" fillId="0" borderId="3" xfId="0" applyFont="1" applyBorder="1" applyAlignment="1">
      <alignment horizontal="center" vertical="center"/>
    </xf>
    <xf numFmtId="0" fontId="22" fillId="0" borderId="3" xfId="0" applyFont="1" applyBorder="1" applyAlignment="1">
      <alignment vertical="center"/>
    </xf>
    <xf numFmtId="0" fontId="1" fillId="0" borderId="3" xfId="0" applyFont="1" applyBorder="1" applyAlignment="1">
      <alignment horizontal="center"/>
    </xf>
    <xf numFmtId="0" fontId="1" fillId="0" borderId="3" xfId="0" applyFont="1" applyBorder="1"/>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31" xfId="0" applyBorder="1" applyAlignment="1">
      <alignment horizontal="center" vertical="center" wrapText="1"/>
    </xf>
    <xf numFmtId="0" fontId="0" fillId="0" borderId="29" xfId="0" applyBorder="1" applyAlignment="1">
      <alignment horizontal="center" vertical="center" wrapText="1"/>
    </xf>
    <xf numFmtId="0" fontId="0" fillId="0" borderId="33" xfId="0" applyBorder="1" applyAlignment="1">
      <alignment horizontal="center" vertical="center" wrapText="1"/>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22" xfId="0" applyFont="1" applyFill="1" applyBorder="1" applyAlignment="1">
      <alignment horizontal="left" vertical="center"/>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14" fontId="4" fillId="0" borderId="15" xfId="0" applyNumberFormat="1" applyFont="1" applyBorder="1" applyAlignment="1">
      <alignment horizontal="center" vertical="center"/>
    </xf>
    <xf numFmtId="14" fontId="4" fillId="0" borderId="16" xfId="0" applyNumberFormat="1" applyFont="1" applyBorder="1" applyAlignment="1">
      <alignment horizontal="center" vertical="center"/>
    </xf>
    <xf numFmtId="14" fontId="4" fillId="0" borderId="17" xfId="0" applyNumberFormat="1" applyFont="1" applyBorder="1" applyAlignment="1">
      <alignment horizontal="center" vertical="center"/>
    </xf>
    <xf numFmtId="0" fontId="11" fillId="0" borderId="13" xfId="0" applyFont="1" applyBorder="1" applyAlignment="1">
      <alignment horizontal="center" vertical="center"/>
    </xf>
    <xf numFmtId="0" fontId="11" fillId="0" borderId="7"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23" fillId="2" borderId="18" xfId="0" applyFont="1" applyFill="1" applyBorder="1" applyAlignment="1">
      <alignment horizontal="center" vertical="center"/>
    </xf>
    <xf numFmtId="0" fontId="23" fillId="2" borderId="11" xfId="0" applyFont="1" applyFill="1" applyBorder="1" applyAlignment="1">
      <alignment horizontal="center" vertical="center"/>
    </xf>
    <xf numFmtId="0" fontId="22" fillId="2" borderId="32"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22" fillId="2" borderId="18"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17" fillId="3" borderId="35" xfId="1" applyFont="1" applyFill="1" applyBorder="1" applyAlignment="1">
      <alignment horizontal="center" vertical="center" wrapText="1"/>
    </xf>
    <xf numFmtId="0" fontId="17" fillId="3" borderId="38" xfId="1" applyFont="1" applyFill="1" applyBorder="1" applyAlignment="1">
      <alignment horizontal="center" vertical="center" wrapText="1"/>
    </xf>
    <xf numFmtId="0" fontId="16" fillId="0" borderId="0" xfId="1" applyFont="1" applyAlignment="1">
      <alignment horizontal="center"/>
    </xf>
    <xf numFmtId="0" fontId="17" fillId="3" borderId="32" xfId="1" applyFont="1" applyFill="1" applyBorder="1" applyAlignment="1">
      <alignment horizontal="center" vertical="center" wrapText="1"/>
    </xf>
    <xf numFmtId="0" fontId="26" fillId="7" borderId="3" xfId="1" applyFont="1" applyFill="1" applyBorder="1" applyAlignment="1">
      <alignment horizontal="center" vertical="center" wrapText="1"/>
    </xf>
    <xf numFmtId="0" fontId="22" fillId="0" borderId="61" xfId="0" applyFont="1" applyBorder="1" applyAlignment="1">
      <alignment horizontal="center" vertical="center"/>
    </xf>
    <xf numFmtId="0" fontId="22" fillId="0" borderId="59" xfId="0" applyFont="1" applyBorder="1" applyAlignment="1">
      <alignment horizontal="center" vertical="center"/>
    </xf>
    <xf numFmtId="0" fontId="22" fillId="0" borderId="61" xfId="0" applyFont="1" applyBorder="1" applyAlignment="1">
      <alignment horizontal="left" vertical="center"/>
    </xf>
    <xf numFmtId="0" fontId="22" fillId="0" borderId="59" xfId="0" applyFont="1" applyBorder="1" applyAlignment="1">
      <alignment horizontal="left" vertical="center"/>
    </xf>
    <xf numFmtId="15" fontId="22" fillId="0" borderId="61" xfId="0" applyNumberFormat="1" applyFont="1" applyBorder="1" applyAlignment="1">
      <alignment horizontal="center" vertical="center"/>
    </xf>
    <xf numFmtId="15" fontId="22" fillId="0" borderId="59" xfId="0" applyNumberFormat="1" applyFont="1" applyBorder="1" applyAlignment="1">
      <alignment horizontal="center" vertical="center"/>
    </xf>
    <xf numFmtId="0" fontId="2" fillId="4" borderId="3" xfId="2" applyFill="1" applyBorder="1" applyAlignment="1">
      <alignment horizontal="center" vertical="center"/>
    </xf>
    <xf numFmtId="0" fontId="11" fillId="11" borderId="3" xfId="2" applyFont="1" applyFill="1" applyBorder="1" applyAlignment="1">
      <alignment horizontal="center" vertical="center"/>
    </xf>
    <xf numFmtId="0" fontId="6" fillId="11" borderId="3" xfId="2" applyFont="1" applyFill="1" applyBorder="1" applyAlignment="1">
      <alignment horizontal="center" vertical="center"/>
    </xf>
    <xf numFmtId="0" fontId="2" fillId="8" borderId="23" xfId="2" applyFill="1" applyBorder="1" applyAlignment="1">
      <alignment horizontal="center"/>
    </xf>
    <xf numFmtId="0" fontId="2" fillId="8" borderId="24" xfId="2" applyFill="1" applyBorder="1" applyAlignment="1">
      <alignment horizontal="center"/>
    </xf>
    <xf numFmtId="0" fontId="2" fillId="8" borderId="25" xfId="2" applyFill="1" applyBorder="1" applyAlignment="1">
      <alignment horizontal="center"/>
    </xf>
    <xf numFmtId="0" fontId="2" fillId="8" borderId="12" xfId="2" applyFill="1" applyBorder="1" applyAlignment="1">
      <alignment horizontal="center"/>
    </xf>
    <xf numFmtId="0" fontId="2" fillId="8" borderId="41" xfId="2" applyFill="1" applyBorder="1" applyAlignment="1">
      <alignment horizontal="center"/>
    </xf>
    <xf numFmtId="0" fontId="2" fillId="8" borderId="42" xfId="2" applyFill="1" applyBorder="1" applyAlignment="1">
      <alignment horizontal="center"/>
    </xf>
    <xf numFmtId="0" fontId="11" fillId="0" borderId="0" xfId="2" applyFont="1" applyAlignment="1">
      <alignment horizontal="center" vertical="center"/>
    </xf>
    <xf numFmtId="0" fontId="2" fillId="4" borderId="13" xfId="2" applyFill="1" applyBorder="1" applyAlignment="1">
      <alignment horizontal="center" vertical="center"/>
    </xf>
    <xf numFmtId="0" fontId="2" fillId="4" borderId="7" xfId="2" applyFill="1" applyBorder="1" applyAlignment="1">
      <alignment horizontal="center" vertical="center"/>
    </xf>
    <xf numFmtId="0" fontId="11" fillId="4" borderId="13" xfId="2" applyFont="1" applyFill="1" applyBorder="1" applyAlignment="1">
      <alignment horizontal="center" vertical="center"/>
    </xf>
    <xf numFmtId="0" fontId="11" fillId="4" borderId="7" xfId="2" applyFont="1" applyFill="1" applyBorder="1" applyAlignment="1">
      <alignment horizontal="center" vertical="center"/>
    </xf>
    <xf numFmtId="0" fontId="30" fillId="13" borderId="43" xfId="0" applyFont="1" applyFill="1" applyBorder="1" applyAlignment="1">
      <alignment horizontal="center" vertical="center" wrapText="1" readingOrder="1"/>
    </xf>
    <xf numFmtId="0" fontId="30" fillId="13" borderId="44" xfId="0" applyFont="1" applyFill="1" applyBorder="1" applyAlignment="1">
      <alignment horizontal="center" vertical="center" wrapText="1" readingOrder="1"/>
    </xf>
    <xf numFmtId="0" fontId="30" fillId="13" borderId="45" xfId="0" applyFont="1" applyFill="1" applyBorder="1" applyAlignment="1">
      <alignment horizontal="center" vertical="center" wrapText="1" readingOrder="1"/>
    </xf>
    <xf numFmtId="0" fontId="33" fillId="14" borderId="47" xfId="0" applyFont="1" applyFill="1" applyBorder="1" applyAlignment="1">
      <alignment horizontal="center" vertical="center" wrapText="1" readingOrder="1"/>
    </xf>
    <xf numFmtId="0" fontId="33" fillId="14" borderId="48" xfId="0" applyFont="1" applyFill="1" applyBorder="1" applyAlignment="1">
      <alignment horizontal="center" vertical="center" wrapText="1" readingOrder="1"/>
    </xf>
    <xf numFmtId="0" fontId="34" fillId="14" borderId="47" xfId="0" applyFont="1" applyFill="1" applyBorder="1" applyAlignment="1">
      <alignment horizontal="center" vertical="center" wrapText="1" readingOrder="1"/>
    </xf>
    <xf numFmtId="9" fontId="35" fillId="15" borderId="50" xfId="0" applyNumberFormat="1" applyFont="1" applyFill="1" applyBorder="1" applyAlignment="1">
      <alignment horizontal="center" vertical="center" wrapText="1" readingOrder="1"/>
    </xf>
    <xf numFmtId="9" fontId="35" fillId="15" borderId="53" xfId="0" applyNumberFormat="1" applyFont="1" applyFill="1" applyBorder="1" applyAlignment="1">
      <alignment horizontal="center" vertical="center" wrapText="1" readingOrder="1"/>
    </xf>
    <xf numFmtId="9" fontId="35" fillId="15" borderId="54" xfId="0" applyNumberFormat="1" applyFont="1" applyFill="1" applyBorder="1" applyAlignment="1">
      <alignment horizontal="center" vertical="center" wrapText="1" readingOrder="1"/>
    </xf>
    <xf numFmtId="0" fontId="31" fillId="15" borderId="51" xfId="0" applyFont="1" applyFill="1" applyBorder="1" applyAlignment="1">
      <alignment horizontal="center" vertical="center" wrapText="1" readingOrder="1"/>
    </xf>
    <xf numFmtId="0" fontId="31" fillId="15" borderId="52" xfId="0" applyFont="1" applyFill="1" applyBorder="1" applyAlignment="1">
      <alignment horizontal="center" vertical="center" wrapText="1" readingOrder="1"/>
    </xf>
    <xf numFmtId="0" fontId="31" fillId="14" borderId="51" xfId="0" applyFont="1" applyFill="1" applyBorder="1" applyAlignment="1">
      <alignment horizontal="center" vertical="center" wrapText="1" readingOrder="1"/>
    </xf>
    <xf numFmtId="0" fontId="31" fillId="14" borderId="52" xfId="0" applyFont="1" applyFill="1" applyBorder="1" applyAlignment="1">
      <alignment horizontal="center" vertical="center" wrapText="1" readingOrder="1"/>
    </xf>
    <xf numFmtId="0" fontId="35" fillId="15" borderId="51" xfId="0" applyFont="1" applyFill="1" applyBorder="1" applyAlignment="1">
      <alignment horizontal="center" vertical="center" wrapText="1" readingOrder="1"/>
    </xf>
    <xf numFmtId="0" fontId="35" fillId="15" borderId="52" xfId="0" applyFont="1" applyFill="1" applyBorder="1" applyAlignment="1">
      <alignment horizontal="center" vertical="center" wrapText="1" readingOrder="1"/>
    </xf>
    <xf numFmtId="0" fontId="33" fillId="15" borderId="51" xfId="0" applyFont="1" applyFill="1" applyBorder="1" applyAlignment="1">
      <alignment horizontal="center" vertical="center" wrapText="1" readingOrder="1"/>
    </xf>
    <xf numFmtId="0" fontId="33" fillId="15" borderId="52" xfId="0" applyFont="1" applyFill="1" applyBorder="1" applyAlignment="1">
      <alignment horizontal="center" vertical="center" wrapText="1" readingOrder="1"/>
    </xf>
    <xf numFmtId="0" fontId="34" fillId="15" borderId="51" xfId="0" applyFont="1" applyFill="1" applyBorder="1" applyAlignment="1">
      <alignment horizontal="center" vertical="center" wrapText="1" readingOrder="1"/>
    </xf>
    <xf numFmtId="0" fontId="38" fillId="15" borderId="51" xfId="0" applyFont="1" applyFill="1" applyBorder="1" applyAlignment="1">
      <alignment horizontal="center" vertical="center" wrapText="1"/>
    </xf>
    <xf numFmtId="0" fontId="38" fillId="15" borderId="55" xfId="0" applyFont="1" applyFill="1" applyBorder="1" applyAlignment="1">
      <alignment horizontal="center" vertical="center" wrapText="1"/>
    </xf>
    <xf numFmtId="0" fontId="38" fillId="15" borderId="52" xfId="0" applyFont="1" applyFill="1" applyBorder="1" applyAlignment="1">
      <alignment horizontal="center" vertical="center" wrapText="1"/>
    </xf>
    <xf numFmtId="0" fontId="38" fillId="15" borderId="51" xfId="0" applyFont="1" applyFill="1" applyBorder="1" applyAlignment="1">
      <alignment vertical="center" wrapText="1"/>
    </xf>
    <xf numFmtId="0" fontId="38" fillId="15" borderId="52" xfId="0" applyFont="1" applyFill="1" applyBorder="1" applyAlignment="1">
      <alignment vertical="center" wrapText="1"/>
    </xf>
    <xf numFmtId="0" fontId="39" fillId="14" borderId="51" xfId="0" applyFont="1" applyFill="1" applyBorder="1" applyAlignment="1">
      <alignment horizontal="center" vertical="center" wrapText="1" readingOrder="1"/>
    </xf>
    <xf numFmtId="0" fontId="39" fillId="14" borderId="55" xfId="0" applyFont="1" applyFill="1" applyBorder="1" applyAlignment="1">
      <alignment horizontal="center" vertical="center" wrapText="1" readingOrder="1"/>
    </xf>
    <xf numFmtId="0" fontId="39" fillId="14" borderId="52" xfId="0" applyFont="1" applyFill="1" applyBorder="1" applyAlignment="1">
      <alignment horizontal="center" vertical="center" wrapText="1" readingOrder="1"/>
    </xf>
    <xf numFmtId="0" fontId="37" fillId="14" borderId="51" xfId="0" applyFont="1" applyFill="1" applyBorder="1" applyAlignment="1">
      <alignment horizontal="center" vertical="center" wrapText="1" readingOrder="1"/>
    </xf>
    <xf numFmtId="0" fontId="37" fillId="14" borderId="52" xfId="0" applyFont="1" applyFill="1" applyBorder="1" applyAlignment="1">
      <alignment horizontal="center" vertical="center" wrapText="1" readingOrder="1"/>
    </xf>
    <xf numFmtId="0" fontId="38" fillId="14" borderId="51" xfId="0" applyFont="1" applyFill="1" applyBorder="1" applyAlignment="1">
      <alignment vertical="center" wrapText="1"/>
    </xf>
    <xf numFmtId="0" fontId="38" fillId="14" borderId="52" xfId="0" applyFont="1" applyFill="1" applyBorder="1" applyAlignment="1">
      <alignment vertical="center" wrapText="1"/>
    </xf>
    <xf numFmtId="0" fontId="37" fillId="15" borderId="51" xfId="0" applyFont="1" applyFill="1" applyBorder="1" applyAlignment="1">
      <alignment horizontal="center" vertical="center" wrapText="1" readingOrder="1"/>
    </xf>
    <xf numFmtId="0" fontId="37" fillId="15" borderId="52" xfId="0" applyFont="1" applyFill="1" applyBorder="1" applyAlignment="1">
      <alignment horizontal="center" vertical="center" wrapText="1" readingOrder="1"/>
    </xf>
    <xf numFmtId="0" fontId="43" fillId="0" borderId="0" xfId="3" applyFont="1" applyAlignment="1">
      <alignment horizontal="center"/>
    </xf>
    <xf numFmtId="0" fontId="44" fillId="0" borderId="0" xfId="3" applyFont="1" applyAlignment="1">
      <alignment horizontal="center"/>
    </xf>
    <xf numFmtId="0" fontId="45" fillId="0" borderId="56" xfId="1" applyFont="1" applyBorder="1" applyAlignment="1">
      <alignment horizontal="center" vertical="center"/>
    </xf>
    <xf numFmtId="0" fontId="46" fillId="0" borderId="56" xfId="1" applyFont="1" applyBorder="1" applyAlignment="1">
      <alignment horizontal="center" vertical="center"/>
    </xf>
    <xf numFmtId="0" fontId="47" fillId="0" borderId="0" xfId="3" applyFont="1" applyAlignment="1">
      <alignment horizontal="center" vertical="center"/>
    </xf>
    <xf numFmtId="0" fontId="43" fillId="0" borderId="0" xfId="3" applyFont="1" applyAlignment="1">
      <alignment horizontal="center" vertical="center"/>
    </xf>
    <xf numFmtId="0" fontId="42" fillId="0" borderId="56" xfId="3" applyBorder="1" applyAlignment="1">
      <alignment horizontal="center" vertical="center"/>
    </xf>
    <xf numFmtId="0" fontId="42" fillId="0" borderId="56" xfId="3" applyBorder="1" applyAlignment="1">
      <alignment horizontal="center" vertical="center" wrapText="1"/>
    </xf>
    <xf numFmtId="0" fontId="42" fillId="0" borderId="56" xfId="3" applyBorder="1" applyAlignment="1">
      <alignment horizontal="center"/>
    </xf>
    <xf numFmtId="0" fontId="42" fillId="0" borderId="0" xfId="3" applyAlignment="1">
      <alignment horizontal="center" vertical="center"/>
    </xf>
    <xf numFmtId="0" fontId="4" fillId="0" borderId="64" xfId="3" applyFont="1" applyBorder="1" applyAlignment="1">
      <alignment horizontal="center" wrapText="1"/>
    </xf>
    <xf numFmtId="0" fontId="4" fillId="0" borderId="0" xfId="3" applyFont="1" applyAlignment="1">
      <alignment horizontal="center"/>
    </xf>
    <xf numFmtId="0" fontId="42" fillId="0" borderId="64" xfId="3" applyBorder="1" applyAlignment="1">
      <alignment wrapText="1"/>
    </xf>
    <xf numFmtId="0" fontId="42" fillId="0" borderId="64" xfId="3" applyBorder="1" applyAlignment="1">
      <alignment horizontal="center" wrapText="1"/>
    </xf>
    <xf numFmtId="0" fontId="42" fillId="0" borderId="0" xfId="3" applyAlignment="1">
      <alignment wrapText="1"/>
    </xf>
    <xf numFmtId="0" fontId="0" fillId="18" borderId="64" xfId="3" applyFont="1" applyFill="1" applyBorder="1" applyAlignment="1">
      <alignment horizontal="center" vertical="center" wrapText="1"/>
    </xf>
    <xf numFmtId="0" fontId="49" fillId="0" borderId="64" xfId="3" applyFont="1" applyBorder="1" applyAlignment="1">
      <alignment horizontal="left" vertical="center" wrapText="1"/>
    </xf>
    <xf numFmtId="0" fontId="42" fillId="0" borderId="0" xfId="3" applyAlignment="1">
      <alignment horizontal="center" wrapText="1"/>
    </xf>
    <xf numFmtId="0" fontId="42" fillId="0" borderId="0" xfId="3" applyAlignment="1">
      <alignment horizontal="center" wrapText="1"/>
    </xf>
    <xf numFmtId="167" fontId="42" fillId="0" borderId="0" xfId="3" applyNumberFormat="1" applyAlignment="1">
      <alignment horizontal="center" wrapText="1"/>
    </xf>
    <xf numFmtId="0" fontId="42" fillId="0" borderId="3" xfId="3" applyBorder="1" applyAlignment="1">
      <alignment horizontal="center" wrapText="1"/>
    </xf>
    <xf numFmtId="167" fontId="42" fillId="0" borderId="3" xfId="3" applyNumberFormat="1" applyBorder="1" applyAlignment="1">
      <alignment horizontal="center" wrapText="1"/>
    </xf>
    <xf numFmtId="0" fontId="42" fillId="0" borderId="3" xfId="3" applyBorder="1" applyAlignment="1">
      <alignment wrapText="1"/>
    </xf>
  </cellXfs>
  <cellStyles count="5">
    <cellStyle name="Excel Built-in Normal" xfId="3" xr:uid="{70185F8D-F177-4992-8442-E95F1FA760ED}"/>
    <cellStyle name="Normal" xfId="0" builtinId="0"/>
    <cellStyle name="Normal 2" xfId="1" xr:uid="{00000000-0005-0000-0000-000001000000}"/>
    <cellStyle name="Normal 3" xfId="2" xr:uid="{00000000-0005-0000-0000-000002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79583453174114E-2"/>
          <c:y val="7.2022258080659846E-2"/>
          <c:w val="0.89989508893772274"/>
          <c:h val="0.80332518628428284"/>
        </c:manualLayout>
      </c:layout>
      <c:lineChart>
        <c:grouping val="stacked"/>
        <c:varyColors val="0"/>
        <c:ser>
          <c:idx val="0"/>
          <c:order val="0"/>
          <c:spPr>
            <a:ln w="25400">
              <a:solidFill>
                <a:srgbClr val="4F81BD"/>
              </a:solidFill>
              <a:prstDash val="solid"/>
            </a:ln>
          </c:spPr>
          <c:marker>
            <c:symbol val="none"/>
          </c:marker>
          <c:cat>
            <c:strRef>
              <c:f>'[1]2020'!$I$4:$T$4</c:f>
              <c:strCache>
                <c:ptCount val="12"/>
                <c:pt idx="0">
                  <c:v>JANUARI</c:v>
                </c:pt>
                <c:pt idx="1">
                  <c:v>FEBUARI</c:v>
                </c:pt>
                <c:pt idx="2">
                  <c:v>MARET</c:v>
                </c:pt>
                <c:pt idx="3">
                  <c:v>APRIL</c:v>
                </c:pt>
                <c:pt idx="4">
                  <c:v>MEI</c:v>
                </c:pt>
                <c:pt idx="5">
                  <c:v>JUNI</c:v>
                </c:pt>
                <c:pt idx="6">
                  <c:v>JULI</c:v>
                </c:pt>
                <c:pt idx="7">
                  <c:v>AGUSTUS</c:v>
                </c:pt>
                <c:pt idx="8">
                  <c:v>SEPTEMBER</c:v>
                </c:pt>
                <c:pt idx="9">
                  <c:v>OKTOBER</c:v>
                </c:pt>
                <c:pt idx="10">
                  <c:v>NOVEMBER</c:v>
                </c:pt>
                <c:pt idx="11">
                  <c:v>DESEMBER</c:v>
                </c:pt>
              </c:strCache>
            </c:strRef>
          </c:cat>
          <c:val>
            <c:numRef>
              <c:f>'[1]2020'!$I$5:$T$5</c:f>
              <c:numCache>
                <c:formatCode>General</c:formatCode>
                <c:ptCount val="12"/>
                <c:pt idx="0">
                  <c:v>1</c:v>
                </c:pt>
                <c:pt idx="1">
                  <c:v>0</c:v>
                </c:pt>
                <c:pt idx="2">
                  <c:v>0</c:v>
                </c:pt>
                <c:pt idx="3">
                  <c:v>2</c:v>
                </c:pt>
                <c:pt idx="4">
                  <c:v>0</c:v>
                </c:pt>
                <c:pt idx="5">
                  <c:v>0</c:v>
                </c:pt>
              </c:numCache>
            </c:numRef>
          </c:val>
          <c:smooth val="0"/>
          <c:extLst>
            <c:ext xmlns:c16="http://schemas.microsoft.com/office/drawing/2014/chart" uri="{C3380CC4-5D6E-409C-BE32-E72D297353CC}">
              <c16:uniqueId val="{00000000-8773-4265-8BC2-1A40DF145E43}"/>
            </c:ext>
          </c:extLst>
        </c:ser>
        <c:dLbls>
          <c:showLegendKey val="0"/>
          <c:showVal val="0"/>
          <c:showCatName val="0"/>
          <c:showSerName val="0"/>
          <c:showPercent val="0"/>
          <c:showBubbleSize val="0"/>
        </c:dLbls>
        <c:smooth val="0"/>
        <c:axId val="492718584"/>
        <c:axId val="1"/>
      </c:lineChart>
      <c:catAx>
        <c:axId val="492718584"/>
        <c:scaling>
          <c:orientation val="minMax"/>
        </c:scaling>
        <c:delete val="0"/>
        <c:axPos val="b"/>
        <c:numFmt formatCode="General" sourceLinked="1"/>
        <c:majorTickMark val="out"/>
        <c:minorTickMark val="none"/>
        <c:tickLblPos val="nextTo"/>
        <c:spPr>
          <a:ln w="3175">
            <a:solidFill>
              <a:srgbClr val="878787"/>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78787"/>
              </a:solidFill>
              <a:prstDash val="solid"/>
            </a:ln>
          </c:spPr>
        </c:majorGridlines>
        <c:numFmt formatCode="General" sourceLinked="1"/>
        <c:majorTickMark val="out"/>
        <c:minorTickMark val="none"/>
        <c:tickLblPos val="nextTo"/>
        <c:spPr>
          <a:ln w="3175">
            <a:solidFill>
              <a:srgbClr val="878787"/>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92718584"/>
        <c:crosses val="autoZero"/>
        <c:crossBetween val="midCat"/>
      </c:valAx>
      <c:spPr>
        <a:solidFill>
          <a:srgbClr val="FFFFFF"/>
        </a:solidFill>
        <a:ln w="25400">
          <a:noFill/>
        </a:ln>
      </c:spPr>
    </c:plotArea>
    <c:plotVisOnly val="1"/>
    <c:dispBlanksAs val="zero"/>
    <c:showDLblsOverMax val="0"/>
  </c:chart>
  <c:spPr>
    <a:solidFill>
      <a:srgbClr val="FFFFFF"/>
    </a:solidFill>
    <a:ln w="3175">
      <a:solidFill>
        <a:srgbClr val="878787"/>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647826453330988E-2"/>
          <c:y val="9.0278083896497593E-2"/>
          <c:w val="0.87588753588525026"/>
          <c:h val="0.75347477713615296"/>
        </c:manualLayout>
      </c:layout>
      <c:lineChart>
        <c:grouping val="stacked"/>
        <c:varyColors val="0"/>
        <c:ser>
          <c:idx val="0"/>
          <c:order val="0"/>
          <c:spPr>
            <a:ln w="25400">
              <a:solidFill>
                <a:srgbClr val="4F81BD"/>
              </a:solidFill>
              <a:prstDash val="solid"/>
            </a:ln>
          </c:spPr>
          <c:marker>
            <c:symbol val="none"/>
          </c:marker>
          <c:cat>
            <c:strRef>
              <c:f>'[1]2020'!$B$33:$I$33</c:f>
              <c:strCache>
                <c:ptCount val="8"/>
                <c:pt idx="0">
                  <c:v>ASSEMBLING</c:v>
                </c:pt>
                <c:pt idx="1">
                  <c:v>WELDING</c:v>
                </c:pt>
                <c:pt idx="2">
                  <c:v>BENDING</c:v>
                </c:pt>
                <c:pt idx="3">
                  <c:v>CHROME</c:v>
                </c:pt>
                <c:pt idx="4">
                  <c:v>NURSING BED</c:v>
                </c:pt>
                <c:pt idx="5">
                  <c:v>ENGINEERING</c:v>
                </c:pt>
                <c:pt idx="6">
                  <c:v>PPIC</c:v>
                </c:pt>
                <c:pt idx="7">
                  <c:v>NAILING</c:v>
                </c:pt>
              </c:strCache>
            </c:strRef>
          </c:cat>
          <c:val>
            <c:numRef>
              <c:f>'[1]2020'!$B$34:$I$34</c:f>
              <c:numCache>
                <c:formatCode>General</c:formatCode>
                <c:ptCount val="8"/>
                <c:pt idx="0">
                  <c:v>1</c:v>
                </c:pt>
                <c:pt idx="1">
                  <c:v>0</c:v>
                </c:pt>
                <c:pt idx="2">
                  <c:v>0</c:v>
                </c:pt>
                <c:pt idx="3">
                  <c:v>0</c:v>
                </c:pt>
                <c:pt idx="4">
                  <c:v>0</c:v>
                </c:pt>
                <c:pt idx="5">
                  <c:v>0</c:v>
                </c:pt>
                <c:pt idx="6">
                  <c:v>1</c:v>
                </c:pt>
                <c:pt idx="7">
                  <c:v>1</c:v>
                </c:pt>
              </c:numCache>
            </c:numRef>
          </c:val>
          <c:smooth val="0"/>
          <c:extLst>
            <c:ext xmlns:c16="http://schemas.microsoft.com/office/drawing/2014/chart" uri="{C3380CC4-5D6E-409C-BE32-E72D297353CC}">
              <c16:uniqueId val="{00000000-EC97-4FDE-8F2B-32CF16D52BF8}"/>
            </c:ext>
          </c:extLst>
        </c:ser>
        <c:dLbls>
          <c:showLegendKey val="0"/>
          <c:showVal val="0"/>
          <c:showCatName val="0"/>
          <c:showSerName val="0"/>
          <c:showPercent val="0"/>
          <c:showBubbleSize val="0"/>
        </c:dLbls>
        <c:smooth val="0"/>
        <c:axId val="492734328"/>
        <c:axId val="1"/>
      </c:lineChart>
      <c:catAx>
        <c:axId val="492734328"/>
        <c:scaling>
          <c:orientation val="minMax"/>
        </c:scaling>
        <c:delete val="0"/>
        <c:axPos val="b"/>
        <c:numFmt formatCode="General" sourceLinked="1"/>
        <c:majorTickMark val="out"/>
        <c:minorTickMark val="none"/>
        <c:tickLblPos val="nextTo"/>
        <c:spPr>
          <a:ln w="3175">
            <a:solidFill>
              <a:srgbClr val="878787"/>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78787"/>
              </a:solidFill>
              <a:prstDash val="solid"/>
            </a:ln>
          </c:spPr>
        </c:majorGridlines>
        <c:numFmt formatCode="General" sourceLinked="1"/>
        <c:majorTickMark val="out"/>
        <c:minorTickMark val="none"/>
        <c:tickLblPos val="nextTo"/>
        <c:spPr>
          <a:ln w="3175">
            <a:solidFill>
              <a:srgbClr val="878787"/>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92734328"/>
        <c:crosses val="autoZero"/>
        <c:crossBetween val="midCat"/>
      </c:valAx>
      <c:spPr>
        <a:solidFill>
          <a:srgbClr val="FFFFFF"/>
        </a:solidFill>
        <a:ln w="25400">
          <a:noFill/>
        </a:ln>
      </c:spPr>
    </c:plotArea>
    <c:plotVisOnly val="1"/>
    <c:dispBlanksAs val="zero"/>
    <c:showDLblsOverMax val="0"/>
  </c:chart>
  <c:spPr>
    <a:solidFill>
      <a:srgbClr val="FFFFFF"/>
    </a:solidFill>
    <a:ln w="3175">
      <a:solidFill>
        <a:srgbClr val="878787"/>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037249283667621E-2"/>
          <c:y val="9.0278083896497593E-2"/>
          <c:w val="0.88252148997134672"/>
          <c:h val="0.75347477713615296"/>
        </c:manualLayout>
      </c:layout>
      <c:lineChart>
        <c:grouping val="stacked"/>
        <c:varyColors val="0"/>
        <c:ser>
          <c:idx val="0"/>
          <c:order val="0"/>
          <c:spPr>
            <a:ln w="25400">
              <a:solidFill>
                <a:srgbClr val="4F81BD"/>
              </a:solidFill>
              <a:prstDash val="solid"/>
            </a:ln>
          </c:spPr>
          <c:marker>
            <c:symbol val="none"/>
          </c:marker>
          <c:cat>
            <c:strRef>
              <c:f>'[1]2020'!$B$56:$G$56</c:f>
              <c:strCache>
                <c:ptCount val="6"/>
                <c:pt idx="0">
                  <c:v>KAKI</c:v>
                </c:pt>
                <c:pt idx="1">
                  <c:v>TANGAN</c:v>
                </c:pt>
                <c:pt idx="2">
                  <c:v>WAJAH</c:v>
                </c:pt>
                <c:pt idx="3">
                  <c:v>KEPALA</c:v>
                </c:pt>
                <c:pt idx="4">
                  <c:v>BADAN</c:v>
                </c:pt>
                <c:pt idx="5">
                  <c:v>MATA</c:v>
                </c:pt>
              </c:strCache>
            </c:strRef>
          </c:cat>
          <c:val>
            <c:numRef>
              <c:f>'[1]2020'!$B$57:$G$57</c:f>
              <c:numCache>
                <c:formatCode>General</c:formatCode>
                <c:ptCount val="6"/>
                <c:pt idx="0">
                  <c:v>2</c:v>
                </c:pt>
                <c:pt idx="1">
                  <c:v>1</c:v>
                </c:pt>
              </c:numCache>
            </c:numRef>
          </c:val>
          <c:smooth val="0"/>
          <c:extLst>
            <c:ext xmlns:c16="http://schemas.microsoft.com/office/drawing/2014/chart" uri="{C3380CC4-5D6E-409C-BE32-E72D297353CC}">
              <c16:uniqueId val="{00000000-A8BE-4FFE-B3D0-72C140983F5C}"/>
            </c:ext>
          </c:extLst>
        </c:ser>
        <c:dLbls>
          <c:showLegendKey val="0"/>
          <c:showVal val="0"/>
          <c:showCatName val="0"/>
          <c:showSerName val="0"/>
          <c:showPercent val="0"/>
          <c:showBubbleSize val="0"/>
        </c:dLbls>
        <c:smooth val="0"/>
        <c:axId val="492735968"/>
        <c:axId val="1"/>
      </c:lineChart>
      <c:catAx>
        <c:axId val="492735968"/>
        <c:scaling>
          <c:orientation val="minMax"/>
        </c:scaling>
        <c:delete val="0"/>
        <c:axPos val="b"/>
        <c:numFmt formatCode="General" sourceLinked="1"/>
        <c:majorTickMark val="out"/>
        <c:minorTickMark val="none"/>
        <c:tickLblPos val="nextTo"/>
        <c:spPr>
          <a:ln w="3175">
            <a:solidFill>
              <a:srgbClr val="878787"/>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78787"/>
              </a:solidFill>
              <a:prstDash val="solid"/>
            </a:ln>
          </c:spPr>
        </c:majorGridlines>
        <c:numFmt formatCode="General" sourceLinked="1"/>
        <c:majorTickMark val="out"/>
        <c:minorTickMark val="none"/>
        <c:tickLblPos val="nextTo"/>
        <c:spPr>
          <a:ln w="3175">
            <a:solidFill>
              <a:srgbClr val="878787"/>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92735968"/>
        <c:crosses val="autoZero"/>
        <c:crossBetween val="midCat"/>
      </c:valAx>
      <c:spPr>
        <a:solidFill>
          <a:srgbClr val="FFFFFF"/>
        </a:solidFill>
        <a:ln w="25400">
          <a:noFill/>
        </a:ln>
      </c:spPr>
    </c:plotArea>
    <c:plotVisOnly val="1"/>
    <c:dispBlanksAs val="zero"/>
    <c:showDLblsOverMax val="0"/>
  </c:chart>
  <c:spPr>
    <a:solidFill>
      <a:srgbClr val="FFFFFF"/>
    </a:solidFill>
    <a:ln w="3175">
      <a:solidFill>
        <a:srgbClr val="878787"/>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0</xdr:row>
      <xdr:rowOff>76200</xdr:rowOff>
    </xdr:from>
    <xdr:to>
      <xdr:col>1</xdr:col>
      <xdr:colOff>1178719</xdr:colOff>
      <xdr:row>2</xdr:row>
      <xdr:rowOff>186531</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76200"/>
          <a:ext cx="607219" cy="631031"/>
        </a:xfrm>
        <a:prstGeom prst="rect">
          <a:avLst/>
        </a:prstGeom>
        <a:solidFill>
          <a:srgbClr val="FFFFFF">
            <a:alpha val="0"/>
          </a:srgbClr>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15</xdr:row>
      <xdr:rowOff>104775</xdr:rowOff>
    </xdr:from>
    <xdr:to>
      <xdr:col>13</xdr:col>
      <xdr:colOff>103256</xdr:colOff>
      <xdr:row>26</xdr:row>
      <xdr:rowOff>90818</xdr:rowOff>
    </xdr:to>
    <xdr:sp macro="" textlink="">
      <xdr:nvSpPr>
        <xdr:cNvPr id="2" name="Content Placeholder 2">
          <a:extLst>
            <a:ext uri="{FF2B5EF4-FFF2-40B4-BE49-F238E27FC236}">
              <a16:creationId xmlns:a16="http://schemas.microsoft.com/office/drawing/2014/main" id="{D3952AFE-640C-4A20-B90D-572BA6677F9D}"/>
            </a:ext>
          </a:extLst>
        </xdr:cNvPr>
        <xdr:cNvSpPr>
          <a:spLocks noGrp="1"/>
        </xdr:cNvSpPr>
      </xdr:nvSpPr>
      <xdr:spPr>
        <a:xfrm>
          <a:off x="114300" y="4829175"/>
          <a:ext cx="5275331" cy="2081543"/>
        </a:xfrm>
        <a:prstGeom prst="rect">
          <a:avLst/>
        </a:prstGeom>
      </xdr:spPr>
      <xdr:txBody>
        <a:bodyPr vert="horz" wrap="square" lIns="91440" tIns="45720" rIns="91440" bIns="45720" rtlCol="0">
          <a:noAutofit/>
        </a:bodyPr>
        <a:lstStyle>
          <a:lvl1pPr marL="228600" indent="-182880" algn="l" defTabSz="914400" rtl="0" eaLnBrk="1" latinLnBrk="0" hangingPunct="1">
            <a:spcBef>
              <a:spcPct val="20000"/>
            </a:spcBef>
            <a:spcAft>
              <a:spcPts val="300"/>
            </a:spcAft>
            <a:buClr>
              <a:schemeClr val="accent6">
                <a:lumMod val="75000"/>
              </a:schemeClr>
            </a:buClr>
            <a:buSzPct val="130000"/>
            <a:buFont typeface="Georgia" pitchFamily="18" charset="0"/>
            <a:buChar char="*"/>
            <a:defRPr sz="2200" kern="1200">
              <a:solidFill>
                <a:schemeClr val="tx1">
                  <a:lumMod val="75000"/>
                  <a:lumOff val="25000"/>
                </a:schemeClr>
              </a:solidFill>
              <a:latin typeface="+mn-lt"/>
              <a:ea typeface="+mn-ea"/>
              <a:cs typeface="+mn-cs"/>
            </a:defRPr>
          </a:lvl1pPr>
          <a:lvl2pPr marL="548640" indent="-182880" algn="l" defTabSz="914400" rtl="0" eaLnBrk="1" latinLnBrk="0" hangingPunct="1">
            <a:spcBef>
              <a:spcPct val="20000"/>
            </a:spcBef>
            <a:spcAft>
              <a:spcPts val="300"/>
            </a:spcAft>
            <a:buClr>
              <a:schemeClr val="accent6">
                <a:lumMod val="75000"/>
              </a:schemeClr>
            </a:buClr>
            <a:buSzPct val="130000"/>
            <a:buFont typeface="Georgia" pitchFamily="18" charset="0"/>
            <a:buChar char="*"/>
            <a:defRPr sz="2000" kern="1200">
              <a:solidFill>
                <a:schemeClr val="tx1">
                  <a:lumMod val="75000"/>
                  <a:lumOff val="25000"/>
                </a:schemeClr>
              </a:solidFill>
              <a:latin typeface="+mn-lt"/>
              <a:ea typeface="+mn-ea"/>
              <a:cs typeface="+mn-cs"/>
            </a:defRPr>
          </a:lvl2pPr>
          <a:lvl3pPr marL="822960" indent="-182880" algn="l" defTabSz="914400" rtl="0" eaLnBrk="1" latinLnBrk="0" hangingPunct="1">
            <a:spcBef>
              <a:spcPct val="20000"/>
            </a:spcBef>
            <a:spcAft>
              <a:spcPts val="300"/>
            </a:spcAft>
            <a:buClr>
              <a:schemeClr val="accent6">
                <a:lumMod val="75000"/>
              </a:schemeClr>
            </a:buClr>
            <a:buSzPct val="130000"/>
            <a:buFont typeface="Georgia" pitchFamily="18" charset="0"/>
            <a:buChar char="*"/>
            <a:defRPr sz="1800" kern="1200">
              <a:solidFill>
                <a:schemeClr val="tx1">
                  <a:lumMod val="75000"/>
                  <a:lumOff val="25000"/>
                </a:schemeClr>
              </a:solidFill>
              <a:latin typeface="+mn-lt"/>
              <a:ea typeface="+mn-ea"/>
              <a:cs typeface="+mn-cs"/>
            </a:defRPr>
          </a:lvl3pPr>
          <a:lvl4pPr marL="1097280" indent="-182880" algn="l" defTabSz="914400" rtl="0" eaLnBrk="1" latinLnBrk="0" hangingPunct="1">
            <a:spcBef>
              <a:spcPct val="20000"/>
            </a:spcBef>
            <a:spcAft>
              <a:spcPts val="300"/>
            </a:spcAft>
            <a:buClr>
              <a:schemeClr val="accent6">
                <a:lumMod val="75000"/>
              </a:schemeClr>
            </a:buClr>
            <a:buSzPct val="130000"/>
            <a:buFont typeface="Georgia" pitchFamily="18" charset="0"/>
            <a:buChar char="*"/>
            <a:defRPr sz="1600" kern="1200">
              <a:solidFill>
                <a:schemeClr val="tx1">
                  <a:lumMod val="75000"/>
                  <a:lumOff val="25000"/>
                </a:schemeClr>
              </a:solidFill>
              <a:latin typeface="+mn-lt"/>
              <a:ea typeface="+mn-ea"/>
              <a:cs typeface="+mn-cs"/>
            </a:defRPr>
          </a:lvl4pPr>
          <a:lvl5pPr marL="1389888" indent="-182880" algn="l" defTabSz="914400" rtl="0" eaLnBrk="1" latinLnBrk="0" hangingPunct="1">
            <a:spcBef>
              <a:spcPct val="20000"/>
            </a:spcBef>
            <a:spcAft>
              <a:spcPts val="300"/>
            </a:spcAft>
            <a:buClr>
              <a:schemeClr val="accent6">
                <a:lumMod val="75000"/>
              </a:schemeClr>
            </a:buClr>
            <a:buSzPct val="130000"/>
            <a:buFont typeface="Georgia" pitchFamily="18" charset="0"/>
            <a:buChar char="*"/>
            <a:defRPr sz="1400" kern="1200">
              <a:solidFill>
                <a:schemeClr val="tx1">
                  <a:lumMod val="75000"/>
                  <a:lumOff val="25000"/>
                </a:schemeClr>
              </a:solidFill>
              <a:latin typeface="+mn-lt"/>
              <a:ea typeface="+mn-ea"/>
              <a:cs typeface="+mn-cs"/>
            </a:defRPr>
          </a:lvl5pPr>
          <a:lvl6pPr marL="1664208" indent="-182880" algn="l" defTabSz="914400" rtl="0" eaLnBrk="1" latinLnBrk="0" hangingPunct="1">
            <a:spcBef>
              <a:spcPct val="20000"/>
            </a:spcBef>
            <a:spcAft>
              <a:spcPts val="300"/>
            </a:spcAft>
            <a:buClr>
              <a:schemeClr val="accent6">
                <a:lumMod val="75000"/>
              </a:schemeClr>
            </a:buClr>
            <a:buSzPct val="130000"/>
            <a:buFont typeface="Georgia" pitchFamily="18" charset="0"/>
            <a:buChar char="*"/>
            <a:defRPr sz="1400" kern="1200">
              <a:solidFill>
                <a:schemeClr val="tx1">
                  <a:lumMod val="75000"/>
                  <a:lumOff val="25000"/>
                </a:schemeClr>
              </a:solidFill>
              <a:latin typeface="+mn-lt"/>
              <a:ea typeface="+mn-ea"/>
              <a:cs typeface="+mn-cs"/>
            </a:defRPr>
          </a:lvl6pPr>
          <a:lvl7pPr marL="1965960" indent="-182880" algn="l" defTabSz="914400" rtl="0" eaLnBrk="1" latinLnBrk="0" hangingPunct="1">
            <a:spcBef>
              <a:spcPct val="20000"/>
            </a:spcBef>
            <a:spcAft>
              <a:spcPts val="300"/>
            </a:spcAft>
            <a:buClr>
              <a:schemeClr val="accent6">
                <a:lumMod val="75000"/>
              </a:schemeClr>
            </a:buClr>
            <a:buSzPct val="130000"/>
            <a:buFont typeface="Georgia" pitchFamily="18" charset="0"/>
            <a:buChar char="*"/>
            <a:defRPr sz="1400" kern="1200">
              <a:solidFill>
                <a:schemeClr val="tx1">
                  <a:lumMod val="75000"/>
                  <a:lumOff val="25000"/>
                </a:schemeClr>
              </a:solidFill>
              <a:latin typeface="+mn-lt"/>
              <a:ea typeface="+mn-ea"/>
              <a:cs typeface="+mn-cs"/>
            </a:defRPr>
          </a:lvl7pPr>
          <a:lvl8pPr marL="2286000" indent="-182880" algn="l" defTabSz="914400" rtl="0" eaLnBrk="1" latinLnBrk="0" hangingPunct="1">
            <a:spcBef>
              <a:spcPct val="20000"/>
            </a:spcBef>
            <a:spcAft>
              <a:spcPts val="300"/>
            </a:spcAft>
            <a:buClr>
              <a:schemeClr val="accent6">
                <a:lumMod val="75000"/>
              </a:schemeClr>
            </a:buClr>
            <a:buSzPct val="130000"/>
            <a:buFont typeface="Georgia" pitchFamily="18" charset="0"/>
            <a:buChar char="*"/>
            <a:defRPr sz="1400" kern="1200">
              <a:solidFill>
                <a:schemeClr val="tx1">
                  <a:lumMod val="75000"/>
                  <a:lumOff val="25000"/>
                </a:schemeClr>
              </a:solidFill>
              <a:latin typeface="+mn-lt"/>
              <a:ea typeface="+mn-ea"/>
              <a:cs typeface="+mn-cs"/>
            </a:defRPr>
          </a:lvl8pPr>
          <a:lvl9pPr marL="2587752" indent="-182880" algn="l" defTabSz="914400" rtl="0" eaLnBrk="1" latinLnBrk="0" hangingPunct="1">
            <a:spcBef>
              <a:spcPct val="20000"/>
            </a:spcBef>
            <a:spcAft>
              <a:spcPts val="300"/>
            </a:spcAft>
            <a:buClr>
              <a:schemeClr val="accent6">
                <a:lumMod val="75000"/>
              </a:schemeClr>
            </a:buClr>
            <a:buSzPct val="130000"/>
            <a:buFont typeface="Georgia" pitchFamily="18" charset="0"/>
            <a:buChar char="*"/>
            <a:defRPr sz="1400" kern="1200">
              <a:solidFill>
                <a:schemeClr val="tx1">
                  <a:lumMod val="75000"/>
                  <a:lumOff val="25000"/>
                </a:schemeClr>
              </a:solidFill>
              <a:latin typeface="+mn-lt"/>
              <a:ea typeface="+mn-ea"/>
              <a:cs typeface="+mn-cs"/>
            </a:defRPr>
          </a:lvl9pPr>
        </a:lstStyle>
        <a:p>
          <a:pPr marL="257175" indent="-257175">
            <a:buNone/>
          </a:pPr>
          <a:endParaRPr lang="en-US" sz="900">
            <a:latin typeface="Calibri" panose="020F0502020204030204" pitchFamily="34" charset="0"/>
            <a:ea typeface="Calibri" panose="020F0502020204030204" pitchFamily="34" charset="0"/>
          </a:endParaRPr>
        </a:p>
        <a:p>
          <a:r>
            <a:rPr lang="en-ID" sz="1100" b="1">
              <a:latin typeface="Calibri" panose="020F0502020204030204" pitchFamily="34" charset="0"/>
              <a:ea typeface="Calibri" panose="020F0502020204030204" pitchFamily="34" charset="0"/>
            </a:rPr>
            <a:t>SID 1-14 Juli 2020 :</a:t>
          </a:r>
        </a:p>
        <a:p>
          <a:pPr marL="257175" indent="-257175">
            <a:buFont typeface="+mj-lt"/>
            <a:buAutoNum type="arabicPeriod"/>
          </a:pPr>
          <a:r>
            <a:rPr lang="en-US" sz="1000">
              <a:latin typeface="Calibri" panose="020F0502020204030204" pitchFamily="34" charset="0"/>
              <a:ea typeface="Calibri" panose="020F0502020204030204" pitchFamily="34" charset="0"/>
            </a:rPr>
            <a:t>ISPA 36 orang (6.17%) dengan jumlah hari 62 (1.06%) terbanyak dibagian Chrome 4 orang</a:t>
          </a:r>
          <a:endParaRPr lang="en-ID" sz="1000">
            <a:latin typeface="Calibri" panose="020F0502020204030204" pitchFamily="34" charset="0"/>
            <a:ea typeface="Calibri" panose="020F0502020204030204" pitchFamily="34" charset="0"/>
          </a:endParaRPr>
        </a:p>
        <a:p>
          <a:pPr marL="257175" indent="-257175">
            <a:buFont typeface="+mj-lt"/>
            <a:buAutoNum type="arabicPeriod"/>
          </a:pPr>
          <a:r>
            <a:rPr lang="en-US" sz="1000">
              <a:latin typeface="Calibri" panose="020F0502020204030204" pitchFamily="34" charset="0"/>
              <a:ea typeface="Calibri" panose="020F0502020204030204" pitchFamily="34" charset="0"/>
            </a:rPr>
            <a:t>Sakit Otot 19 orang (3.26%) dengan jumlah hari 25 (0.43%) terbanyak dibagian Nailing 4 orang</a:t>
          </a:r>
          <a:endParaRPr lang="en-ID" sz="1000">
            <a:latin typeface="Calibri" panose="020F0502020204030204" pitchFamily="34" charset="0"/>
            <a:ea typeface="Calibri" panose="020F0502020204030204" pitchFamily="34" charset="0"/>
          </a:endParaRPr>
        </a:p>
        <a:p>
          <a:pPr marL="257175" indent="-257175">
            <a:buFont typeface="+mj-lt"/>
            <a:buAutoNum type="arabicPeriod"/>
          </a:pPr>
          <a:r>
            <a:rPr lang="en-US" sz="1000">
              <a:latin typeface="Calibri" panose="020F0502020204030204" pitchFamily="34" charset="0"/>
              <a:ea typeface="Calibri" panose="020F0502020204030204" pitchFamily="34" charset="0"/>
            </a:rPr>
            <a:t>Lambung 8 orang (1.37%) dengan jumlah hari 12 (0.21%) menyebar disetiap bagian</a:t>
          </a:r>
        </a:p>
        <a:p>
          <a:pPr marL="257175" indent="-257175">
            <a:buFont typeface="+mj-lt"/>
            <a:buAutoNum type="arabicPeriod"/>
          </a:pPr>
          <a:r>
            <a:rPr lang="en-US" sz="1000">
              <a:latin typeface="Calibri" panose="020F0502020204030204" pitchFamily="34" charset="0"/>
              <a:ea typeface="Calibri" panose="020F0502020204030204" pitchFamily="34" charset="0"/>
            </a:rPr>
            <a:t>Sakit kepala 5 Orang (0.86%) dengan jumlah hari 6 (0.10%) menyebar disetiap bagian</a:t>
          </a:r>
        </a:p>
        <a:p>
          <a:pPr marL="257175" indent="-257175">
            <a:buFont typeface="+mj-lt"/>
            <a:buAutoNum type="arabicPeriod"/>
          </a:pPr>
          <a:r>
            <a:rPr lang="en-US" sz="1000">
              <a:latin typeface="Calibri" panose="020F0502020204030204" pitchFamily="34" charset="0"/>
              <a:ea typeface="Calibri" panose="020F0502020204030204" pitchFamily="34" charset="0"/>
            </a:rPr>
            <a:t>Penyakit lain lain 4 Orang (0.69%) dengan jumlah hari 5 (0.09%) menyebar disetiap bagian</a:t>
          </a:r>
        </a:p>
        <a:p>
          <a:pPr marL="257175" indent="-257175">
            <a:buFont typeface="+mj-lt"/>
            <a:buAutoNum type="arabicPeriod"/>
          </a:pPr>
          <a:endParaRPr lang="en-US" sz="900">
            <a:latin typeface="Calibri" panose="020F0502020204030204" pitchFamily="34" charset="0"/>
            <a:ea typeface="Calibri" panose="020F0502020204030204" pitchFamily="34" charset="0"/>
          </a:endParaRPr>
        </a:p>
      </xdr:txBody>
    </xdr:sp>
    <xdr:clientData/>
  </xdr:twoCellAnchor>
  <xdr:twoCellAnchor>
    <xdr:from>
      <xdr:col>15</xdr:col>
      <xdr:colOff>57150</xdr:colOff>
      <xdr:row>16</xdr:row>
      <xdr:rowOff>171450</xdr:rowOff>
    </xdr:from>
    <xdr:to>
      <xdr:col>21</xdr:col>
      <xdr:colOff>550794</xdr:colOff>
      <xdr:row>22</xdr:row>
      <xdr:rowOff>59501</xdr:rowOff>
    </xdr:to>
    <xdr:sp macro="" textlink="">
      <xdr:nvSpPr>
        <xdr:cNvPr id="3" name="Rectangle 2">
          <a:extLst>
            <a:ext uri="{FF2B5EF4-FFF2-40B4-BE49-F238E27FC236}">
              <a16:creationId xmlns:a16="http://schemas.microsoft.com/office/drawing/2014/main" id="{EA37D0B0-2248-4787-9039-A4D40C12CC98}"/>
            </a:ext>
          </a:extLst>
        </xdr:cNvPr>
        <xdr:cNvSpPr/>
      </xdr:nvSpPr>
      <xdr:spPr>
        <a:xfrm>
          <a:off x="5838825" y="5086350"/>
          <a:ext cx="2846319" cy="103105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D" sz="1100" b="1">
              <a:latin typeface="Calibri" panose="020F0502020204030204" pitchFamily="34" charset="0"/>
              <a:ea typeface="Calibri" panose="020F0502020204030204" pitchFamily="34" charset="0"/>
            </a:rPr>
            <a:t>Action Plan :</a:t>
          </a:r>
        </a:p>
        <a:p>
          <a:pPr marL="257175" indent="-257175">
            <a:buFont typeface="+mj-lt"/>
            <a:buAutoNum type="arabicPeriod"/>
          </a:pPr>
          <a:r>
            <a:rPr lang="en-US" sz="1000">
              <a:latin typeface="Calibri" panose="020F0502020204030204" pitchFamily="34" charset="0"/>
              <a:ea typeface="Calibri" panose="020F0502020204030204" pitchFamily="34" charset="0"/>
            </a:rPr>
            <a:t>Konseling dengan HC, Meeting koordinasi mingguan dengan Produksi &amp; PUK ttg karyawan yang bemasalah dalam absensi</a:t>
          </a:r>
        </a:p>
        <a:p>
          <a:pPr marL="257175" indent="-257175">
            <a:buFont typeface="+mj-lt"/>
            <a:buAutoNum type="arabicPeriod"/>
          </a:pPr>
          <a:r>
            <a:rPr lang="en-US" sz="1000">
              <a:latin typeface="Calibri" panose="020F0502020204030204" pitchFamily="34" charset="0"/>
              <a:ea typeface="Calibri" panose="020F0502020204030204" pitchFamily="34" charset="0"/>
            </a:rPr>
            <a:t>Eksekusi sanksi : proses PHK,  ST, SP utk karyawan bermasalah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85725</xdr:colOff>
      <xdr:row>6</xdr:row>
      <xdr:rowOff>152400</xdr:rowOff>
    </xdr:from>
    <xdr:to>
      <xdr:col>19</xdr:col>
      <xdr:colOff>666750</xdr:colOff>
      <xdr:row>24</xdr:row>
      <xdr:rowOff>161925</xdr:rowOff>
    </xdr:to>
    <xdr:graphicFrame macro="">
      <xdr:nvGraphicFramePr>
        <xdr:cNvPr id="2" name="Chart 1">
          <a:extLst>
            <a:ext uri="{FF2B5EF4-FFF2-40B4-BE49-F238E27FC236}">
              <a16:creationId xmlns:a16="http://schemas.microsoft.com/office/drawing/2014/main" id="{A0119198-091D-4CED-AAAC-6D7F9E985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257175</xdr:colOff>
      <xdr:row>36</xdr:row>
      <xdr:rowOff>9525</xdr:rowOff>
    </xdr:from>
    <xdr:to>
      <xdr:col>9</xdr:col>
      <xdr:colOff>0</xdr:colOff>
      <xdr:row>50</xdr:row>
      <xdr:rowOff>85725</xdr:rowOff>
    </xdr:to>
    <xdr:graphicFrame macro="">
      <xdr:nvGraphicFramePr>
        <xdr:cNvPr id="3" name="Chart 2">
          <a:extLst>
            <a:ext uri="{FF2B5EF4-FFF2-40B4-BE49-F238E27FC236}">
              <a16:creationId xmlns:a16="http://schemas.microsoft.com/office/drawing/2014/main" id="{347B61CA-2313-40A6-AB08-C06AB9D73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266700</xdr:colOff>
      <xdr:row>58</xdr:row>
      <xdr:rowOff>0</xdr:rowOff>
    </xdr:from>
    <xdr:to>
      <xdr:col>7</xdr:col>
      <xdr:colOff>9525</xdr:colOff>
      <xdr:row>72</xdr:row>
      <xdr:rowOff>76200</xdr:rowOff>
    </xdr:to>
    <xdr:graphicFrame macro="">
      <xdr:nvGraphicFramePr>
        <xdr:cNvPr id="4" name="Chart 3">
          <a:extLst>
            <a:ext uri="{FF2B5EF4-FFF2-40B4-BE49-F238E27FC236}">
              <a16:creationId xmlns:a16="http://schemas.microsoft.com/office/drawing/2014/main" id="{A5F879B0-8437-46D9-A1DA-545F087E4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a\AppData\Local\Microsoft\Windows\INetCache\Content.Outlook\SJPRFWGQ\Kecelakaan%20kerja%202020%20(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2020"/>
      <sheetName val="Sheet3"/>
    </sheetNames>
    <sheetDataSet>
      <sheetData sheetId="0"/>
      <sheetData sheetId="1">
        <row r="4">
          <cell r="I4" t="str">
            <v>JANUARI</v>
          </cell>
          <cell r="J4" t="str">
            <v>FEBUARI</v>
          </cell>
          <cell r="K4" t="str">
            <v>MARET</v>
          </cell>
          <cell r="L4" t="str">
            <v>APRIL</v>
          </cell>
          <cell r="M4" t="str">
            <v>MEI</v>
          </cell>
          <cell r="N4" t="str">
            <v>JUNI</v>
          </cell>
          <cell r="O4" t="str">
            <v>JULI</v>
          </cell>
          <cell r="P4" t="str">
            <v>AGUSTUS</v>
          </cell>
          <cell r="Q4" t="str">
            <v>SEPTEMBER</v>
          </cell>
          <cell r="R4" t="str">
            <v>OKTOBER</v>
          </cell>
          <cell r="S4" t="str">
            <v>NOVEMBER</v>
          </cell>
          <cell r="T4" t="str">
            <v>DESEMBER</v>
          </cell>
        </row>
        <row r="5">
          <cell r="I5">
            <v>1</v>
          </cell>
          <cell r="J5">
            <v>0</v>
          </cell>
          <cell r="K5">
            <v>0</v>
          </cell>
          <cell r="L5">
            <v>2</v>
          </cell>
          <cell r="M5">
            <v>0</v>
          </cell>
          <cell r="N5">
            <v>0</v>
          </cell>
        </row>
        <row r="33">
          <cell r="B33" t="str">
            <v>ASSEMBLING</v>
          </cell>
          <cell r="C33" t="str">
            <v>WELDING</v>
          </cell>
          <cell r="D33" t="str">
            <v>BENDING</v>
          </cell>
          <cell r="E33" t="str">
            <v>CHROME</v>
          </cell>
          <cell r="F33" t="str">
            <v>NURSING BED</v>
          </cell>
          <cell r="G33" t="str">
            <v>ENGINEERING</v>
          </cell>
          <cell r="H33" t="str">
            <v>PPIC</v>
          </cell>
          <cell r="I33" t="str">
            <v>NAILING</v>
          </cell>
        </row>
        <row r="34">
          <cell r="B34">
            <v>1</v>
          </cell>
          <cell r="C34">
            <v>0</v>
          </cell>
          <cell r="D34">
            <v>0</v>
          </cell>
          <cell r="E34">
            <v>0</v>
          </cell>
          <cell r="F34">
            <v>0</v>
          </cell>
          <cell r="G34">
            <v>0</v>
          </cell>
          <cell r="H34">
            <v>1</v>
          </cell>
          <cell r="I34">
            <v>1</v>
          </cell>
        </row>
        <row r="56">
          <cell r="B56" t="str">
            <v>KAKI</v>
          </cell>
          <cell r="C56" t="str">
            <v>TANGAN</v>
          </cell>
          <cell r="D56" t="str">
            <v>WAJAH</v>
          </cell>
          <cell r="E56" t="str">
            <v>KEPALA</v>
          </cell>
          <cell r="F56" t="str">
            <v>BADAN</v>
          </cell>
          <cell r="G56" t="str">
            <v>MATA</v>
          </cell>
        </row>
        <row r="57">
          <cell r="B57">
            <v>2</v>
          </cell>
          <cell r="C57">
            <v>1</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0"/>
  <sheetViews>
    <sheetView showGridLines="0" tabSelected="1" zoomScale="75" zoomScaleNormal="73" workbookViewId="0">
      <pane xSplit="2" ySplit="7" topLeftCell="D15" activePane="bottomRight" state="frozen"/>
      <selection pane="topRight" activeCell="B1" sqref="B1"/>
      <selection pane="bottomLeft" activeCell="A8" sqref="A8"/>
      <selection pane="bottomRight" activeCell="L21" sqref="L21"/>
    </sheetView>
  </sheetViews>
  <sheetFormatPr defaultRowHeight="15" x14ac:dyDescent="0.25"/>
  <cols>
    <col min="1" max="1" width="4.42578125" customWidth="1"/>
    <col min="2" max="2" width="24.140625" customWidth="1"/>
    <col min="3" max="3" width="12.7109375" customWidth="1"/>
    <col min="4" max="4" width="23.85546875" customWidth="1"/>
    <col min="5" max="5" width="24" customWidth="1"/>
    <col min="6" max="8" width="8.28515625" customWidth="1"/>
    <col min="9" max="9" width="27" customWidth="1"/>
    <col min="10" max="10" width="36.85546875" customWidth="1"/>
    <col min="11" max="11" width="25" customWidth="1"/>
    <col min="12" max="12" width="40.5703125" style="24" customWidth="1"/>
  </cols>
  <sheetData>
    <row r="1" spans="2:12" ht="18.75" customHeight="1" x14ac:dyDescent="0.25">
      <c r="B1" s="178"/>
      <c r="C1" s="181" t="s">
        <v>3</v>
      </c>
      <c r="D1" s="182"/>
      <c r="E1" s="182"/>
      <c r="F1" s="182"/>
      <c r="G1" s="182"/>
      <c r="H1" s="183"/>
      <c r="I1" s="184" t="s">
        <v>51</v>
      </c>
      <c r="J1" s="185"/>
      <c r="K1" s="186"/>
    </row>
    <row r="2" spans="2:12" ht="21.75" customHeight="1" x14ac:dyDescent="0.25">
      <c r="B2" s="179"/>
      <c r="C2" s="187" t="s">
        <v>21</v>
      </c>
      <c r="D2" s="188"/>
      <c r="E2" s="188"/>
      <c r="F2" s="188"/>
      <c r="G2" s="188"/>
      <c r="H2" s="189"/>
      <c r="I2" s="3" t="s">
        <v>4</v>
      </c>
      <c r="J2" s="3" t="s">
        <v>5</v>
      </c>
      <c r="K2" s="4" t="s">
        <v>6</v>
      </c>
    </row>
    <row r="3" spans="2:12" ht="25.5" customHeight="1" thickBot="1" x14ac:dyDescent="0.3">
      <c r="B3" s="180"/>
      <c r="C3" s="190"/>
      <c r="D3" s="191"/>
      <c r="E3" s="191"/>
      <c r="F3" s="191"/>
      <c r="G3" s="191"/>
      <c r="H3" s="192"/>
      <c r="I3" s="5"/>
      <c r="J3" s="5" t="s">
        <v>55</v>
      </c>
      <c r="K3" s="6"/>
    </row>
    <row r="4" spans="2:12" ht="33.75" customHeight="1" x14ac:dyDescent="0.25">
      <c r="B4" s="9" t="s">
        <v>7</v>
      </c>
      <c r="C4" s="2"/>
      <c r="D4" s="1" t="s">
        <v>8</v>
      </c>
      <c r="E4" s="1" t="s">
        <v>9</v>
      </c>
      <c r="F4" s="197"/>
      <c r="G4" s="198"/>
      <c r="H4" s="198"/>
      <c r="I4" s="199"/>
      <c r="J4" s="1" t="s">
        <v>8</v>
      </c>
      <c r="K4" s="8"/>
    </row>
    <row r="5" spans="2:12" ht="10.5" customHeight="1" x14ac:dyDescent="0.25">
      <c r="B5" s="10"/>
    </row>
    <row r="6" spans="2:12" s="24" customFormat="1" ht="21" customHeight="1" x14ac:dyDescent="0.25">
      <c r="B6" s="195" t="s">
        <v>0</v>
      </c>
      <c r="C6" s="193" t="s">
        <v>1</v>
      </c>
      <c r="D6" s="193" t="s">
        <v>2</v>
      </c>
      <c r="E6" s="25" t="s">
        <v>11</v>
      </c>
      <c r="F6" s="193" t="s">
        <v>13</v>
      </c>
      <c r="G6" s="193" t="s">
        <v>15</v>
      </c>
      <c r="H6" s="193" t="s">
        <v>14</v>
      </c>
      <c r="I6" s="193" t="s">
        <v>10</v>
      </c>
      <c r="J6" s="200" t="s">
        <v>16</v>
      </c>
      <c r="K6" s="202" t="s">
        <v>17</v>
      </c>
      <c r="L6" s="214" t="s">
        <v>80</v>
      </c>
    </row>
    <row r="7" spans="2:12" s="24" customFormat="1" ht="15.75" thickBot="1" x14ac:dyDescent="0.3">
      <c r="B7" s="196"/>
      <c r="C7" s="194"/>
      <c r="D7" s="194"/>
      <c r="E7" s="25" t="s">
        <v>12</v>
      </c>
      <c r="F7" s="194"/>
      <c r="G7" s="194"/>
      <c r="H7" s="194"/>
      <c r="I7" s="194"/>
      <c r="J7" s="201"/>
      <c r="K7" s="203"/>
      <c r="L7" s="215"/>
    </row>
    <row r="8" spans="2:12" ht="116.25" customHeight="1" thickBot="1" x14ac:dyDescent="0.3">
      <c r="B8" s="208" t="s">
        <v>18</v>
      </c>
      <c r="C8" s="210" t="s">
        <v>30</v>
      </c>
      <c r="D8" s="210" t="s">
        <v>22</v>
      </c>
      <c r="E8" s="11" t="s">
        <v>23</v>
      </c>
      <c r="F8" s="14">
        <v>3</v>
      </c>
      <c r="G8" s="14">
        <v>2</v>
      </c>
      <c r="H8" s="14">
        <v>6</v>
      </c>
      <c r="I8" s="14" t="s">
        <v>25</v>
      </c>
      <c r="J8" s="15" t="s">
        <v>27</v>
      </c>
      <c r="K8" s="176" t="s">
        <v>29</v>
      </c>
      <c r="L8" s="216" t="s">
        <v>124</v>
      </c>
    </row>
    <row r="9" spans="2:12" ht="144.75" customHeight="1" thickBot="1" x14ac:dyDescent="0.3">
      <c r="B9" s="209"/>
      <c r="C9" s="211"/>
      <c r="D9" s="211"/>
      <c r="E9" s="11" t="s">
        <v>24</v>
      </c>
      <c r="F9" s="23">
        <v>4</v>
      </c>
      <c r="G9" s="23">
        <v>2</v>
      </c>
      <c r="H9" s="23">
        <v>8</v>
      </c>
      <c r="I9" s="16" t="s">
        <v>26</v>
      </c>
      <c r="J9" s="15" t="s">
        <v>28</v>
      </c>
      <c r="K9" s="177"/>
      <c r="L9" s="216"/>
    </row>
    <row r="10" spans="2:12" ht="144.75" customHeight="1" x14ac:dyDescent="0.25">
      <c r="B10" s="32" t="s">
        <v>70</v>
      </c>
      <c r="C10" s="30" t="s">
        <v>30</v>
      </c>
      <c r="D10" s="30" t="s">
        <v>69</v>
      </c>
      <c r="E10" s="29" t="s">
        <v>71</v>
      </c>
      <c r="F10" s="30">
        <v>2</v>
      </c>
      <c r="G10" s="30">
        <v>3</v>
      </c>
      <c r="H10" s="30">
        <v>6</v>
      </c>
      <c r="I10" s="16" t="s">
        <v>72</v>
      </c>
      <c r="J10" s="33" t="s">
        <v>73</v>
      </c>
      <c r="K10" s="31" t="s">
        <v>74</v>
      </c>
      <c r="L10" s="78" t="s">
        <v>125</v>
      </c>
    </row>
    <row r="11" spans="2:12" ht="66.75" customHeight="1" x14ac:dyDescent="0.25">
      <c r="B11" s="208" t="s">
        <v>78</v>
      </c>
      <c r="C11" s="210" t="s">
        <v>31</v>
      </c>
      <c r="D11" s="210" t="s">
        <v>75</v>
      </c>
      <c r="E11" s="12" t="s">
        <v>32</v>
      </c>
      <c r="F11" s="34">
        <v>3</v>
      </c>
      <c r="G11" s="34">
        <v>2</v>
      </c>
      <c r="H11" s="34">
        <v>6</v>
      </c>
      <c r="I11" s="12" t="s">
        <v>33</v>
      </c>
      <c r="J11" s="13" t="s">
        <v>19</v>
      </c>
      <c r="K11" s="176" t="s">
        <v>79</v>
      </c>
      <c r="L11" s="217" t="s">
        <v>170</v>
      </c>
    </row>
    <row r="12" spans="2:12" ht="114.75" customHeight="1" x14ac:dyDescent="0.25">
      <c r="B12" s="209"/>
      <c r="C12" s="212"/>
      <c r="D12" s="212"/>
      <c r="E12" s="26" t="s">
        <v>76</v>
      </c>
      <c r="F12" s="35">
        <v>3</v>
      </c>
      <c r="G12" s="35">
        <v>1</v>
      </c>
      <c r="H12" s="35">
        <v>3</v>
      </c>
      <c r="I12" s="17" t="s">
        <v>77</v>
      </c>
      <c r="J12" s="18" t="s">
        <v>20</v>
      </c>
      <c r="K12" s="213"/>
      <c r="L12" s="218"/>
    </row>
    <row r="13" spans="2:12" ht="62.25" customHeight="1" x14ac:dyDescent="0.25">
      <c r="B13" s="163" t="s">
        <v>34</v>
      </c>
      <c r="C13" s="204" t="s">
        <v>57</v>
      </c>
      <c r="D13" s="172" t="s">
        <v>53</v>
      </c>
      <c r="E13" s="172" t="s">
        <v>54</v>
      </c>
      <c r="F13" s="172">
        <v>4</v>
      </c>
      <c r="G13" s="204">
        <v>3</v>
      </c>
      <c r="H13" s="204">
        <v>12</v>
      </c>
      <c r="I13" s="172" t="s">
        <v>35</v>
      </c>
      <c r="J13" s="7" t="s">
        <v>36</v>
      </c>
      <c r="K13" s="206" t="s">
        <v>38</v>
      </c>
      <c r="L13" s="219" t="s">
        <v>362</v>
      </c>
    </row>
    <row r="14" spans="2:12" ht="68.25" customHeight="1" x14ac:dyDescent="0.25">
      <c r="B14" s="164"/>
      <c r="C14" s="205"/>
      <c r="D14" s="174"/>
      <c r="E14" s="174"/>
      <c r="F14" s="174"/>
      <c r="G14" s="205"/>
      <c r="H14" s="205"/>
      <c r="I14" s="174"/>
      <c r="J14" s="20" t="s">
        <v>37</v>
      </c>
      <c r="K14" s="207"/>
      <c r="L14" s="220"/>
    </row>
    <row r="15" spans="2:12" ht="62.25" customHeight="1" x14ac:dyDescent="0.25">
      <c r="B15" s="163" t="s">
        <v>39</v>
      </c>
      <c r="C15" s="166" t="s">
        <v>40</v>
      </c>
      <c r="D15" s="7" t="s">
        <v>41</v>
      </c>
      <c r="E15" s="7" t="s">
        <v>43</v>
      </c>
      <c r="F15" s="19">
        <v>1</v>
      </c>
      <c r="G15" s="19">
        <v>4</v>
      </c>
      <c r="H15" s="19">
        <v>4</v>
      </c>
      <c r="I15" s="7" t="s">
        <v>45</v>
      </c>
      <c r="J15" s="7" t="s">
        <v>48</v>
      </c>
      <c r="K15" s="168" t="s">
        <v>52</v>
      </c>
      <c r="L15" s="170" t="s">
        <v>363</v>
      </c>
    </row>
    <row r="16" spans="2:12" ht="45" customHeight="1" x14ac:dyDescent="0.25">
      <c r="B16" s="164"/>
      <c r="C16" s="166"/>
      <c r="D16" s="166" t="s">
        <v>42</v>
      </c>
      <c r="E16" s="172" t="s">
        <v>44</v>
      </c>
      <c r="F16" s="174">
        <v>1</v>
      </c>
      <c r="G16" s="174">
        <v>4</v>
      </c>
      <c r="H16" s="174">
        <v>4</v>
      </c>
      <c r="I16" s="7" t="s">
        <v>46</v>
      </c>
      <c r="J16" s="7" t="s">
        <v>49</v>
      </c>
      <c r="K16" s="168"/>
      <c r="L16" s="170"/>
    </row>
    <row r="17" spans="2:12" ht="30.75" thickBot="1" x14ac:dyDescent="0.3">
      <c r="B17" s="165"/>
      <c r="C17" s="167"/>
      <c r="D17" s="167"/>
      <c r="E17" s="173"/>
      <c r="F17" s="173"/>
      <c r="G17" s="173"/>
      <c r="H17" s="173"/>
      <c r="I17" s="21" t="s">
        <v>47</v>
      </c>
      <c r="J17" s="22" t="s">
        <v>50</v>
      </c>
      <c r="K17" s="169"/>
      <c r="L17" s="171"/>
    </row>
    <row r="18" spans="2:12" ht="45" x14ac:dyDescent="0.25">
      <c r="B18" s="163" t="s">
        <v>56</v>
      </c>
      <c r="C18" s="166" t="s">
        <v>58</v>
      </c>
      <c r="D18" s="175" t="s">
        <v>59</v>
      </c>
      <c r="E18" s="27" t="s">
        <v>61</v>
      </c>
      <c r="F18" s="27">
        <v>2</v>
      </c>
      <c r="G18" s="27">
        <v>4</v>
      </c>
      <c r="H18" s="27">
        <v>4</v>
      </c>
      <c r="I18" s="27" t="s">
        <v>62</v>
      </c>
      <c r="J18" s="27" t="s">
        <v>65</v>
      </c>
      <c r="K18" s="168" t="s">
        <v>68</v>
      </c>
      <c r="L18" s="170" t="s">
        <v>495</v>
      </c>
    </row>
    <row r="19" spans="2:12" ht="30" customHeight="1" x14ac:dyDescent="0.25">
      <c r="B19" s="164"/>
      <c r="C19" s="166"/>
      <c r="D19" s="174"/>
      <c r="E19" s="172" t="s">
        <v>60</v>
      </c>
      <c r="F19" s="174">
        <v>2</v>
      </c>
      <c r="G19" s="174">
        <v>4</v>
      </c>
      <c r="H19" s="174">
        <v>4</v>
      </c>
      <c r="I19" s="27" t="s">
        <v>63</v>
      </c>
      <c r="J19" s="27" t="s">
        <v>66</v>
      </c>
      <c r="K19" s="168"/>
      <c r="L19" s="170"/>
    </row>
    <row r="20" spans="2:12" ht="30.75" thickBot="1" x14ac:dyDescent="0.3">
      <c r="B20" s="165"/>
      <c r="C20" s="167"/>
      <c r="D20" s="173"/>
      <c r="E20" s="173"/>
      <c r="F20" s="173"/>
      <c r="G20" s="173"/>
      <c r="H20" s="173"/>
      <c r="I20" s="28" t="s">
        <v>64</v>
      </c>
      <c r="J20" s="22" t="s">
        <v>67</v>
      </c>
      <c r="K20" s="169"/>
      <c r="L20" s="171"/>
    </row>
  </sheetData>
  <mergeCells count="53">
    <mergeCell ref="L6:L7"/>
    <mergeCell ref="L8:L9"/>
    <mergeCell ref="L11:L12"/>
    <mergeCell ref="L13:L14"/>
    <mergeCell ref="L15:L17"/>
    <mergeCell ref="K15:K17"/>
    <mergeCell ref="B15:B17"/>
    <mergeCell ref="C15:C17"/>
    <mergeCell ref="D16:D17"/>
    <mergeCell ref="E16:E17"/>
    <mergeCell ref="F16:F17"/>
    <mergeCell ref="G16:G17"/>
    <mergeCell ref="H16:H17"/>
    <mergeCell ref="G13:G14"/>
    <mergeCell ref="H13:H14"/>
    <mergeCell ref="I13:I14"/>
    <mergeCell ref="K13:K14"/>
    <mergeCell ref="B8:B9"/>
    <mergeCell ref="C8:C9"/>
    <mergeCell ref="D8:D9"/>
    <mergeCell ref="B13:B14"/>
    <mergeCell ref="C13:C14"/>
    <mergeCell ref="D13:D14"/>
    <mergeCell ref="E13:E14"/>
    <mergeCell ref="F13:F14"/>
    <mergeCell ref="C11:C12"/>
    <mergeCell ref="B11:B12"/>
    <mergeCell ref="K11:K12"/>
    <mergeCell ref="D11:D12"/>
    <mergeCell ref="K8:K9"/>
    <mergeCell ref="B1:B3"/>
    <mergeCell ref="C1:H1"/>
    <mergeCell ref="I1:K1"/>
    <mergeCell ref="C2:H3"/>
    <mergeCell ref="H6:H7"/>
    <mergeCell ref="G6:G7"/>
    <mergeCell ref="F6:F7"/>
    <mergeCell ref="B6:B7"/>
    <mergeCell ref="F4:I4"/>
    <mergeCell ref="C6:C7"/>
    <mergeCell ref="J6:J7"/>
    <mergeCell ref="K6:K7"/>
    <mergeCell ref="D6:D7"/>
    <mergeCell ref="I6:I7"/>
    <mergeCell ref="B18:B20"/>
    <mergeCell ref="C18:C20"/>
    <mergeCell ref="K18:K20"/>
    <mergeCell ref="L18:L20"/>
    <mergeCell ref="E19:E20"/>
    <mergeCell ref="F19:F20"/>
    <mergeCell ref="G19:G20"/>
    <mergeCell ref="H19:H20"/>
    <mergeCell ref="D18:D20"/>
  </mergeCells>
  <phoneticPr fontId="8" type="noConversion"/>
  <pageMargins left="0.62992125984251968" right="3.937007874015748E-2" top="0.9055118110236221" bottom="0" header="0.31496062992125984" footer="0.31496062992125984"/>
  <pageSetup paperSize="9" scale="6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
  <sheetViews>
    <sheetView showGridLines="0" zoomScale="90" zoomScaleNormal="90" workbookViewId="0">
      <pane ySplit="7" topLeftCell="A8" activePane="bottomLeft" state="frozen"/>
      <selection pane="bottomLeft" activeCell="O20" sqref="O20"/>
    </sheetView>
  </sheetViews>
  <sheetFormatPr defaultRowHeight="15" x14ac:dyDescent="0.25"/>
  <cols>
    <col min="1" max="1" width="5.5703125" style="37" customWidth="1"/>
    <col min="2" max="3" width="15.7109375" style="37" customWidth="1"/>
    <col min="4" max="4" width="11.28515625" style="37" customWidth="1"/>
    <col min="5" max="5" width="21.5703125" style="37" customWidth="1"/>
    <col min="6" max="6" width="23.42578125" style="37" customWidth="1"/>
    <col min="7" max="7" width="11.7109375" style="37" customWidth="1"/>
    <col min="8" max="8" width="15.7109375" style="37" customWidth="1"/>
    <col min="9" max="9" width="10.28515625" style="37" hidden="1" customWidth="1"/>
    <col min="10" max="10" width="16" style="37" hidden="1" customWidth="1"/>
    <col min="11" max="11" width="16" style="37" customWidth="1"/>
    <col min="12" max="12" width="22.28515625" style="37" bestFit="1" customWidth="1"/>
    <col min="13" max="13" width="10" style="37" customWidth="1"/>
    <col min="14" max="14" width="9.7109375" style="37" customWidth="1"/>
    <col min="15" max="15" width="54.7109375" style="37" customWidth="1"/>
    <col min="16" max="16384" width="9.140625" style="37"/>
  </cols>
  <sheetData>
    <row r="1" spans="1:15" ht="21" x14ac:dyDescent="0.35">
      <c r="A1" s="36" t="s">
        <v>81</v>
      </c>
    </row>
    <row r="2" spans="1:15" ht="21" x14ac:dyDescent="0.35">
      <c r="A2" s="36" t="s">
        <v>82</v>
      </c>
    </row>
    <row r="3" spans="1:15" ht="18.75" x14ac:dyDescent="0.3">
      <c r="A3" s="38" t="s">
        <v>83</v>
      </c>
    </row>
    <row r="4" spans="1:15" ht="23.25" x14ac:dyDescent="0.35">
      <c r="A4" s="223" t="s">
        <v>84</v>
      </c>
      <c r="B4" s="223"/>
      <c r="C4" s="223"/>
      <c r="D4" s="223"/>
      <c r="E4" s="223"/>
      <c r="F4" s="223"/>
      <c r="G4" s="223"/>
      <c r="H4" s="223"/>
      <c r="I4" s="223"/>
      <c r="J4" s="223"/>
      <c r="K4" s="223"/>
      <c r="L4" s="223"/>
      <c r="M4" s="223"/>
      <c r="N4" s="223"/>
      <c r="O4" s="223"/>
    </row>
    <row r="5" spans="1:15" ht="15.75" thickBot="1" x14ac:dyDescent="0.3">
      <c r="M5" s="39" t="s">
        <v>85</v>
      </c>
    </row>
    <row r="6" spans="1:15" s="42" customFormat="1" ht="24.75" customHeight="1" thickBot="1" x14ac:dyDescent="0.3">
      <c r="A6" s="224" t="s">
        <v>86</v>
      </c>
      <c r="B6" s="224" t="s">
        <v>87</v>
      </c>
      <c r="C6" s="224" t="s">
        <v>88</v>
      </c>
      <c r="D6" s="224" t="s">
        <v>89</v>
      </c>
      <c r="E6" s="224" t="s">
        <v>90</v>
      </c>
      <c r="F6" s="224" t="s">
        <v>91</v>
      </c>
      <c r="G6" s="224" t="s">
        <v>92</v>
      </c>
      <c r="H6" s="224" t="s">
        <v>93</v>
      </c>
      <c r="I6" s="224" t="s">
        <v>94</v>
      </c>
      <c r="J6" s="221" t="s">
        <v>95</v>
      </c>
      <c r="K6" s="221" t="s">
        <v>96</v>
      </c>
      <c r="L6" s="221" t="s">
        <v>97</v>
      </c>
      <c r="M6" s="40" t="s">
        <v>98</v>
      </c>
      <c r="N6" s="41"/>
      <c r="O6" s="221" t="s">
        <v>99</v>
      </c>
    </row>
    <row r="7" spans="1:15" s="42" customFormat="1" ht="15" customHeight="1" thickBot="1" x14ac:dyDescent="0.3">
      <c r="A7" s="224"/>
      <c r="B7" s="224"/>
      <c r="C7" s="224"/>
      <c r="D7" s="224"/>
      <c r="E7" s="224"/>
      <c r="F7" s="224"/>
      <c r="G7" s="224"/>
      <c r="H7" s="224"/>
      <c r="I7" s="224"/>
      <c r="J7" s="222"/>
      <c r="K7" s="222"/>
      <c r="L7" s="222"/>
      <c r="M7" s="43" t="s">
        <v>100</v>
      </c>
      <c r="N7" s="44" t="s">
        <v>101</v>
      </c>
      <c r="O7" s="222"/>
    </row>
    <row r="8" spans="1:15" ht="45" customHeight="1" x14ac:dyDescent="0.25">
      <c r="A8" s="45">
        <v>1</v>
      </c>
      <c r="B8" s="46">
        <v>43832</v>
      </c>
      <c r="C8" s="46">
        <v>43891</v>
      </c>
      <c r="D8" s="47">
        <f t="shared" ref="D8:D13" si="0">DATEDIF(B8,C8,"D")</f>
        <v>59</v>
      </c>
      <c r="E8" s="45" t="s">
        <v>102</v>
      </c>
      <c r="F8" s="45" t="s">
        <v>103</v>
      </c>
      <c r="G8" s="45">
        <v>1</v>
      </c>
      <c r="H8" s="46"/>
      <c r="I8" s="47" t="e">
        <f>DATEDIF(C8,H8,"D")</f>
        <v>#NUM!</v>
      </c>
      <c r="J8" s="48"/>
      <c r="K8" s="49"/>
      <c r="L8" s="50" t="s">
        <v>104</v>
      </c>
      <c r="M8" s="51"/>
      <c r="N8" s="52"/>
      <c r="O8" s="53" t="s">
        <v>105</v>
      </c>
    </row>
    <row r="9" spans="1:15" ht="45" customHeight="1" x14ac:dyDescent="0.25">
      <c r="A9" s="45">
        <f t="shared" ref="A9:A13" si="1">A8+1</f>
        <v>2</v>
      </c>
      <c r="B9" s="46">
        <v>43846</v>
      </c>
      <c r="C9" s="46">
        <v>43862</v>
      </c>
      <c r="D9" s="47">
        <f t="shared" si="0"/>
        <v>16</v>
      </c>
      <c r="E9" s="45" t="s">
        <v>106</v>
      </c>
      <c r="F9" s="54" t="s">
        <v>107</v>
      </c>
      <c r="G9" s="45">
        <v>1</v>
      </c>
      <c r="H9" s="46">
        <v>43899</v>
      </c>
      <c r="I9" s="47">
        <f t="shared" ref="I9:I13" si="2">DATEDIF(C9,H9,"D")</f>
        <v>37</v>
      </c>
      <c r="J9" s="48" t="s">
        <v>108</v>
      </c>
      <c r="K9" s="49">
        <f>D9+I9</f>
        <v>53</v>
      </c>
      <c r="L9" s="48" t="s">
        <v>108</v>
      </c>
      <c r="M9" s="51"/>
      <c r="N9" s="55" t="s">
        <v>109</v>
      </c>
      <c r="O9" s="53" t="s">
        <v>110</v>
      </c>
    </row>
    <row r="10" spans="1:15" ht="45" customHeight="1" x14ac:dyDescent="0.25">
      <c r="A10" s="45">
        <f t="shared" si="1"/>
        <v>3</v>
      </c>
      <c r="B10" s="46">
        <v>43851</v>
      </c>
      <c r="C10" s="46">
        <v>43860</v>
      </c>
      <c r="D10" s="47">
        <f t="shared" si="0"/>
        <v>9</v>
      </c>
      <c r="E10" s="45" t="s">
        <v>111</v>
      </c>
      <c r="F10" s="45" t="s">
        <v>112</v>
      </c>
      <c r="G10" s="45">
        <v>3</v>
      </c>
      <c r="H10" s="46">
        <v>43860</v>
      </c>
      <c r="I10" s="47">
        <f t="shared" si="2"/>
        <v>0</v>
      </c>
      <c r="J10" s="47" t="s">
        <v>113</v>
      </c>
      <c r="K10" s="49">
        <f t="shared" ref="K10:K11" si="3">D10+I10</f>
        <v>9</v>
      </c>
      <c r="L10" s="47" t="s">
        <v>113</v>
      </c>
      <c r="M10" s="55" t="s">
        <v>109</v>
      </c>
      <c r="N10" s="56"/>
      <c r="O10" s="57" t="s">
        <v>114</v>
      </c>
    </row>
    <row r="11" spans="1:15" ht="45" customHeight="1" x14ac:dyDescent="0.25">
      <c r="A11" s="45">
        <f t="shared" si="1"/>
        <v>4</v>
      </c>
      <c r="B11" s="46">
        <v>43852</v>
      </c>
      <c r="C11" s="46">
        <v>43892</v>
      </c>
      <c r="D11" s="47">
        <f t="shared" si="0"/>
        <v>40</v>
      </c>
      <c r="E11" s="45" t="s">
        <v>115</v>
      </c>
      <c r="F11" s="45" t="s">
        <v>116</v>
      </c>
      <c r="G11" s="45">
        <v>1</v>
      </c>
      <c r="H11" s="46">
        <v>43892</v>
      </c>
      <c r="I11" s="47">
        <f t="shared" si="2"/>
        <v>0</v>
      </c>
      <c r="J11" s="47" t="s">
        <v>113</v>
      </c>
      <c r="K11" s="49">
        <f t="shared" si="3"/>
        <v>40</v>
      </c>
      <c r="L11" s="47" t="s">
        <v>113</v>
      </c>
      <c r="M11" s="55" t="s">
        <v>109</v>
      </c>
      <c r="N11" s="58"/>
      <c r="O11" s="57"/>
    </row>
    <row r="12" spans="1:15" ht="45" customHeight="1" x14ac:dyDescent="0.25">
      <c r="A12" s="45">
        <f t="shared" si="1"/>
        <v>5</v>
      </c>
      <c r="B12" s="46">
        <v>43857</v>
      </c>
      <c r="C12" s="46">
        <v>43891</v>
      </c>
      <c r="D12" s="47">
        <f t="shared" si="0"/>
        <v>34</v>
      </c>
      <c r="E12" s="45" t="s">
        <v>117</v>
      </c>
      <c r="F12" s="45" t="s">
        <v>118</v>
      </c>
      <c r="G12" s="45">
        <v>1</v>
      </c>
      <c r="H12" s="45"/>
      <c r="I12" s="47" t="e">
        <f t="shared" si="2"/>
        <v>#NUM!</v>
      </c>
      <c r="J12" s="47"/>
      <c r="K12" s="49"/>
      <c r="L12" s="47" t="s">
        <v>104</v>
      </c>
      <c r="M12" s="56"/>
      <c r="N12" s="51"/>
      <c r="O12" s="59" t="s">
        <v>119</v>
      </c>
    </row>
    <row r="13" spans="1:15" ht="45" customHeight="1" thickBot="1" x14ac:dyDescent="0.3">
      <c r="A13" s="45">
        <f t="shared" si="1"/>
        <v>6</v>
      </c>
      <c r="B13" s="46">
        <v>43860</v>
      </c>
      <c r="C13" s="46">
        <v>43922</v>
      </c>
      <c r="D13" s="47">
        <f t="shared" si="0"/>
        <v>62</v>
      </c>
      <c r="E13" s="45" t="s">
        <v>120</v>
      </c>
      <c r="F13" s="45" t="s">
        <v>121</v>
      </c>
      <c r="G13" s="45">
        <v>1</v>
      </c>
      <c r="H13" s="45"/>
      <c r="I13" s="47" t="e">
        <f t="shared" si="2"/>
        <v>#NUM!</v>
      </c>
      <c r="J13" s="47"/>
      <c r="K13" s="49"/>
      <c r="L13" s="47" t="s">
        <v>104</v>
      </c>
      <c r="M13" s="51"/>
      <c r="N13" s="58"/>
      <c r="O13" s="59" t="s">
        <v>119</v>
      </c>
    </row>
    <row r="14" spans="1:15" ht="21" customHeight="1" thickBot="1" x14ac:dyDescent="0.3">
      <c r="K14" s="60"/>
      <c r="L14" s="65" t="s">
        <v>122</v>
      </c>
      <c r="M14" s="61">
        <v>0.33</v>
      </c>
      <c r="N14" s="61">
        <v>0.67</v>
      </c>
      <c r="O14" s="62"/>
    </row>
    <row r="15" spans="1:15" ht="21" customHeight="1" x14ac:dyDescent="0.25">
      <c r="K15" s="63"/>
      <c r="L15" s="65" t="s">
        <v>123</v>
      </c>
      <c r="M15" s="64"/>
      <c r="N15" s="64"/>
    </row>
  </sheetData>
  <autoFilter ref="A6:O13" xr:uid="{00000000-0009-0000-0000-000001000000}"/>
  <mergeCells count="14">
    <mergeCell ref="J6:J7"/>
    <mergeCell ref="K6:K7"/>
    <mergeCell ref="L6:L7"/>
    <mergeCell ref="O6:O7"/>
    <mergeCell ref="A4:O4"/>
    <mergeCell ref="A6:A7"/>
    <mergeCell ref="B6:B7"/>
    <mergeCell ref="C6:C7"/>
    <mergeCell ref="D6:D7"/>
    <mergeCell ref="E6:E7"/>
    <mergeCell ref="F6:F7"/>
    <mergeCell ref="G6:G7"/>
    <mergeCell ref="H6:H7"/>
    <mergeCell ref="I6: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
  <sheetViews>
    <sheetView workbookViewId="0">
      <selection activeCell="H27" sqref="H27"/>
    </sheetView>
  </sheetViews>
  <sheetFormatPr defaultRowHeight="15" x14ac:dyDescent="0.25"/>
  <cols>
    <col min="1" max="1" width="3.7109375" style="37" bestFit="1" customWidth="1"/>
    <col min="2" max="2" width="40.7109375" style="37" customWidth="1"/>
    <col min="3" max="3" width="15" style="37" customWidth="1"/>
    <col min="4" max="4" width="9.42578125" style="37" customWidth="1"/>
    <col min="5" max="5" width="15.5703125" style="37" customWidth="1"/>
    <col min="6" max="6" width="10.5703125" style="37" bestFit="1" customWidth="1"/>
    <col min="7" max="256" width="9.140625" style="37"/>
    <col min="257" max="257" width="3.7109375" style="37" bestFit="1" customWidth="1"/>
    <col min="258" max="258" width="40.7109375" style="37" customWidth="1"/>
    <col min="259" max="259" width="15" style="37" customWidth="1"/>
    <col min="260" max="260" width="9.42578125" style="37" customWidth="1"/>
    <col min="261" max="261" width="15.5703125" style="37" customWidth="1"/>
    <col min="262" max="262" width="10.5703125" style="37" bestFit="1" customWidth="1"/>
    <col min="263" max="512" width="9.140625" style="37"/>
    <col min="513" max="513" width="3.7109375" style="37" bestFit="1" customWidth="1"/>
    <col min="514" max="514" width="40.7109375" style="37" customWidth="1"/>
    <col min="515" max="515" width="15" style="37" customWidth="1"/>
    <col min="516" max="516" width="9.42578125" style="37" customWidth="1"/>
    <col min="517" max="517" width="15.5703125" style="37" customWidth="1"/>
    <col min="518" max="518" width="10.5703125" style="37" bestFit="1" customWidth="1"/>
    <col min="519" max="768" width="9.140625" style="37"/>
    <col min="769" max="769" width="3.7109375" style="37" bestFit="1" customWidth="1"/>
    <col min="770" max="770" width="40.7109375" style="37" customWidth="1"/>
    <col min="771" max="771" width="15" style="37" customWidth="1"/>
    <col min="772" max="772" width="9.42578125" style="37" customWidth="1"/>
    <col min="773" max="773" width="15.5703125" style="37" customWidth="1"/>
    <col min="774" max="774" width="10.5703125" style="37" bestFit="1" customWidth="1"/>
    <col min="775" max="1024" width="9.140625" style="37"/>
    <col min="1025" max="1025" width="3.7109375" style="37" bestFit="1" customWidth="1"/>
    <col min="1026" max="1026" width="40.7109375" style="37" customWidth="1"/>
    <col min="1027" max="1027" width="15" style="37" customWidth="1"/>
    <col min="1028" max="1028" width="9.42578125" style="37" customWidth="1"/>
    <col min="1029" max="1029" width="15.5703125" style="37" customWidth="1"/>
    <col min="1030" max="1030" width="10.5703125" style="37" bestFit="1" customWidth="1"/>
    <col min="1031" max="1280" width="9.140625" style="37"/>
    <col min="1281" max="1281" width="3.7109375" style="37" bestFit="1" customWidth="1"/>
    <col min="1282" max="1282" width="40.7109375" style="37" customWidth="1"/>
    <col min="1283" max="1283" width="15" style="37" customWidth="1"/>
    <col min="1284" max="1284" width="9.42578125" style="37" customWidth="1"/>
    <col min="1285" max="1285" width="15.5703125" style="37" customWidth="1"/>
    <col min="1286" max="1286" width="10.5703125" style="37" bestFit="1" customWidth="1"/>
    <col min="1287" max="1536" width="9.140625" style="37"/>
    <col min="1537" max="1537" width="3.7109375" style="37" bestFit="1" customWidth="1"/>
    <col min="1538" max="1538" width="40.7109375" style="37" customWidth="1"/>
    <col min="1539" max="1539" width="15" style="37" customWidth="1"/>
    <col min="1540" max="1540" width="9.42578125" style="37" customWidth="1"/>
    <col min="1541" max="1541" width="15.5703125" style="37" customWidth="1"/>
    <col min="1542" max="1542" width="10.5703125" style="37" bestFit="1" customWidth="1"/>
    <col min="1543" max="1792" width="9.140625" style="37"/>
    <col min="1793" max="1793" width="3.7109375" style="37" bestFit="1" customWidth="1"/>
    <col min="1794" max="1794" width="40.7109375" style="37" customWidth="1"/>
    <col min="1795" max="1795" width="15" style="37" customWidth="1"/>
    <col min="1796" max="1796" width="9.42578125" style="37" customWidth="1"/>
    <col min="1797" max="1797" width="15.5703125" style="37" customWidth="1"/>
    <col min="1798" max="1798" width="10.5703125" style="37" bestFit="1" customWidth="1"/>
    <col min="1799" max="2048" width="9.140625" style="37"/>
    <col min="2049" max="2049" width="3.7109375" style="37" bestFit="1" customWidth="1"/>
    <col min="2050" max="2050" width="40.7109375" style="37" customWidth="1"/>
    <col min="2051" max="2051" width="15" style="37" customWidth="1"/>
    <col min="2052" max="2052" width="9.42578125" style="37" customWidth="1"/>
    <col min="2053" max="2053" width="15.5703125" style="37" customWidth="1"/>
    <col min="2054" max="2054" width="10.5703125" style="37" bestFit="1" customWidth="1"/>
    <col min="2055" max="2304" width="9.140625" style="37"/>
    <col min="2305" max="2305" width="3.7109375" style="37" bestFit="1" customWidth="1"/>
    <col min="2306" max="2306" width="40.7109375" style="37" customWidth="1"/>
    <col min="2307" max="2307" width="15" style="37" customWidth="1"/>
    <col min="2308" max="2308" width="9.42578125" style="37" customWidth="1"/>
    <col min="2309" max="2309" width="15.5703125" style="37" customWidth="1"/>
    <col min="2310" max="2310" width="10.5703125" style="37" bestFit="1" customWidth="1"/>
    <col min="2311" max="2560" width="9.140625" style="37"/>
    <col min="2561" max="2561" width="3.7109375" style="37" bestFit="1" customWidth="1"/>
    <col min="2562" max="2562" width="40.7109375" style="37" customWidth="1"/>
    <col min="2563" max="2563" width="15" style="37" customWidth="1"/>
    <col min="2564" max="2564" width="9.42578125" style="37" customWidth="1"/>
    <col min="2565" max="2565" width="15.5703125" style="37" customWidth="1"/>
    <col min="2566" max="2566" width="10.5703125" style="37" bestFit="1" customWidth="1"/>
    <col min="2567" max="2816" width="9.140625" style="37"/>
    <col min="2817" max="2817" width="3.7109375" style="37" bestFit="1" customWidth="1"/>
    <col min="2818" max="2818" width="40.7109375" style="37" customWidth="1"/>
    <col min="2819" max="2819" width="15" style="37" customWidth="1"/>
    <col min="2820" max="2820" width="9.42578125" style="37" customWidth="1"/>
    <col min="2821" max="2821" width="15.5703125" style="37" customWidth="1"/>
    <col min="2822" max="2822" width="10.5703125" style="37" bestFit="1" customWidth="1"/>
    <col min="2823" max="3072" width="9.140625" style="37"/>
    <col min="3073" max="3073" width="3.7109375" style="37" bestFit="1" customWidth="1"/>
    <col min="3074" max="3074" width="40.7109375" style="37" customWidth="1"/>
    <col min="3075" max="3075" width="15" style="37" customWidth="1"/>
    <col min="3076" max="3076" width="9.42578125" style="37" customWidth="1"/>
    <col min="3077" max="3077" width="15.5703125" style="37" customWidth="1"/>
    <col min="3078" max="3078" width="10.5703125" style="37" bestFit="1" customWidth="1"/>
    <col min="3079" max="3328" width="9.140625" style="37"/>
    <col min="3329" max="3329" width="3.7109375" style="37" bestFit="1" customWidth="1"/>
    <col min="3330" max="3330" width="40.7109375" style="37" customWidth="1"/>
    <col min="3331" max="3331" width="15" style="37" customWidth="1"/>
    <col min="3332" max="3332" width="9.42578125" style="37" customWidth="1"/>
    <col min="3333" max="3333" width="15.5703125" style="37" customWidth="1"/>
    <col min="3334" max="3334" width="10.5703125" style="37" bestFit="1" customWidth="1"/>
    <col min="3335" max="3584" width="9.140625" style="37"/>
    <col min="3585" max="3585" width="3.7109375" style="37" bestFit="1" customWidth="1"/>
    <col min="3586" max="3586" width="40.7109375" style="37" customWidth="1"/>
    <col min="3587" max="3587" width="15" style="37" customWidth="1"/>
    <col min="3588" max="3588" width="9.42578125" style="37" customWidth="1"/>
    <col min="3589" max="3589" width="15.5703125" style="37" customWidth="1"/>
    <col min="3590" max="3590" width="10.5703125" style="37" bestFit="1" customWidth="1"/>
    <col min="3591" max="3840" width="9.140625" style="37"/>
    <col min="3841" max="3841" width="3.7109375" style="37" bestFit="1" customWidth="1"/>
    <col min="3842" max="3842" width="40.7109375" style="37" customWidth="1"/>
    <col min="3843" max="3843" width="15" style="37" customWidth="1"/>
    <col min="3844" max="3844" width="9.42578125" style="37" customWidth="1"/>
    <col min="3845" max="3845" width="15.5703125" style="37" customWidth="1"/>
    <col min="3846" max="3846" width="10.5703125" style="37" bestFit="1" customWidth="1"/>
    <col min="3847" max="4096" width="9.140625" style="37"/>
    <col min="4097" max="4097" width="3.7109375" style="37" bestFit="1" customWidth="1"/>
    <col min="4098" max="4098" width="40.7109375" style="37" customWidth="1"/>
    <col min="4099" max="4099" width="15" style="37" customWidth="1"/>
    <col min="4100" max="4100" width="9.42578125" style="37" customWidth="1"/>
    <col min="4101" max="4101" width="15.5703125" style="37" customWidth="1"/>
    <col min="4102" max="4102" width="10.5703125" style="37" bestFit="1" customWidth="1"/>
    <col min="4103" max="4352" width="9.140625" style="37"/>
    <col min="4353" max="4353" width="3.7109375" style="37" bestFit="1" customWidth="1"/>
    <col min="4354" max="4354" width="40.7109375" style="37" customWidth="1"/>
    <col min="4355" max="4355" width="15" style="37" customWidth="1"/>
    <col min="4356" max="4356" width="9.42578125" style="37" customWidth="1"/>
    <col min="4357" max="4357" width="15.5703125" style="37" customWidth="1"/>
    <col min="4358" max="4358" width="10.5703125" style="37" bestFit="1" customWidth="1"/>
    <col min="4359" max="4608" width="9.140625" style="37"/>
    <col min="4609" max="4609" width="3.7109375" style="37" bestFit="1" customWidth="1"/>
    <col min="4610" max="4610" width="40.7109375" style="37" customWidth="1"/>
    <col min="4611" max="4611" width="15" style="37" customWidth="1"/>
    <col min="4612" max="4612" width="9.42578125" style="37" customWidth="1"/>
    <col min="4613" max="4613" width="15.5703125" style="37" customWidth="1"/>
    <col min="4614" max="4614" width="10.5703125" style="37" bestFit="1" customWidth="1"/>
    <col min="4615" max="4864" width="9.140625" style="37"/>
    <col min="4865" max="4865" width="3.7109375" style="37" bestFit="1" customWidth="1"/>
    <col min="4866" max="4866" width="40.7109375" style="37" customWidth="1"/>
    <col min="4867" max="4867" width="15" style="37" customWidth="1"/>
    <col min="4868" max="4868" width="9.42578125" style="37" customWidth="1"/>
    <col min="4869" max="4869" width="15.5703125" style="37" customWidth="1"/>
    <col min="4870" max="4870" width="10.5703125" style="37" bestFit="1" customWidth="1"/>
    <col min="4871" max="5120" width="9.140625" style="37"/>
    <col min="5121" max="5121" width="3.7109375" style="37" bestFit="1" customWidth="1"/>
    <col min="5122" max="5122" width="40.7109375" style="37" customWidth="1"/>
    <col min="5123" max="5123" width="15" style="37" customWidth="1"/>
    <col min="5124" max="5124" width="9.42578125" style="37" customWidth="1"/>
    <col min="5125" max="5125" width="15.5703125" style="37" customWidth="1"/>
    <col min="5126" max="5126" width="10.5703125" style="37" bestFit="1" customWidth="1"/>
    <col min="5127" max="5376" width="9.140625" style="37"/>
    <col min="5377" max="5377" width="3.7109375" style="37" bestFit="1" customWidth="1"/>
    <col min="5378" max="5378" width="40.7109375" style="37" customWidth="1"/>
    <col min="5379" max="5379" width="15" style="37" customWidth="1"/>
    <col min="5380" max="5380" width="9.42578125" style="37" customWidth="1"/>
    <col min="5381" max="5381" width="15.5703125" style="37" customWidth="1"/>
    <col min="5382" max="5382" width="10.5703125" style="37" bestFit="1" customWidth="1"/>
    <col min="5383" max="5632" width="9.140625" style="37"/>
    <col min="5633" max="5633" width="3.7109375" style="37" bestFit="1" customWidth="1"/>
    <col min="5634" max="5634" width="40.7109375" style="37" customWidth="1"/>
    <col min="5635" max="5635" width="15" style="37" customWidth="1"/>
    <col min="5636" max="5636" width="9.42578125" style="37" customWidth="1"/>
    <col min="5637" max="5637" width="15.5703125" style="37" customWidth="1"/>
    <col min="5638" max="5638" width="10.5703125" style="37" bestFit="1" customWidth="1"/>
    <col min="5639" max="5888" width="9.140625" style="37"/>
    <col min="5889" max="5889" width="3.7109375" style="37" bestFit="1" customWidth="1"/>
    <col min="5890" max="5890" width="40.7109375" style="37" customWidth="1"/>
    <col min="5891" max="5891" width="15" style="37" customWidth="1"/>
    <col min="5892" max="5892" width="9.42578125" style="37" customWidth="1"/>
    <col min="5893" max="5893" width="15.5703125" style="37" customWidth="1"/>
    <col min="5894" max="5894" width="10.5703125" style="37" bestFit="1" customWidth="1"/>
    <col min="5895" max="6144" width="9.140625" style="37"/>
    <col min="6145" max="6145" width="3.7109375" style="37" bestFit="1" customWidth="1"/>
    <col min="6146" max="6146" width="40.7109375" style="37" customWidth="1"/>
    <col min="6147" max="6147" width="15" style="37" customWidth="1"/>
    <col min="6148" max="6148" width="9.42578125" style="37" customWidth="1"/>
    <col min="6149" max="6149" width="15.5703125" style="37" customWidth="1"/>
    <col min="6150" max="6150" width="10.5703125" style="37" bestFit="1" customWidth="1"/>
    <col min="6151" max="6400" width="9.140625" style="37"/>
    <col min="6401" max="6401" width="3.7109375" style="37" bestFit="1" customWidth="1"/>
    <col min="6402" max="6402" width="40.7109375" style="37" customWidth="1"/>
    <col min="6403" max="6403" width="15" style="37" customWidth="1"/>
    <col min="6404" max="6404" width="9.42578125" style="37" customWidth="1"/>
    <col min="6405" max="6405" width="15.5703125" style="37" customWidth="1"/>
    <col min="6406" max="6406" width="10.5703125" style="37" bestFit="1" customWidth="1"/>
    <col min="6407" max="6656" width="9.140625" style="37"/>
    <col min="6657" max="6657" width="3.7109375" style="37" bestFit="1" customWidth="1"/>
    <col min="6658" max="6658" width="40.7109375" style="37" customWidth="1"/>
    <col min="6659" max="6659" width="15" style="37" customWidth="1"/>
    <col min="6660" max="6660" width="9.42578125" style="37" customWidth="1"/>
    <col min="6661" max="6661" width="15.5703125" style="37" customWidth="1"/>
    <col min="6662" max="6662" width="10.5703125" style="37" bestFit="1" customWidth="1"/>
    <col min="6663" max="6912" width="9.140625" style="37"/>
    <col min="6913" max="6913" width="3.7109375" style="37" bestFit="1" customWidth="1"/>
    <col min="6914" max="6914" width="40.7109375" style="37" customWidth="1"/>
    <col min="6915" max="6915" width="15" style="37" customWidth="1"/>
    <col min="6916" max="6916" width="9.42578125" style="37" customWidth="1"/>
    <col min="6917" max="6917" width="15.5703125" style="37" customWidth="1"/>
    <col min="6918" max="6918" width="10.5703125" style="37" bestFit="1" customWidth="1"/>
    <col min="6919" max="7168" width="9.140625" style="37"/>
    <col min="7169" max="7169" width="3.7109375" style="37" bestFit="1" customWidth="1"/>
    <col min="7170" max="7170" width="40.7109375" style="37" customWidth="1"/>
    <col min="7171" max="7171" width="15" style="37" customWidth="1"/>
    <col min="7172" max="7172" width="9.42578125" style="37" customWidth="1"/>
    <col min="7173" max="7173" width="15.5703125" style="37" customWidth="1"/>
    <col min="7174" max="7174" width="10.5703125" style="37" bestFit="1" customWidth="1"/>
    <col min="7175" max="7424" width="9.140625" style="37"/>
    <col min="7425" max="7425" width="3.7109375" style="37" bestFit="1" customWidth="1"/>
    <col min="7426" max="7426" width="40.7109375" style="37" customWidth="1"/>
    <col min="7427" max="7427" width="15" style="37" customWidth="1"/>
    <col min="7428" max="7428" width="9.42578125" style="37" customWidth="1"/>
    <col min="7429" max="7429" width="15.5703125" style="37" customWidth="1"/>
    <col min="7430" max="7430" width="10.5703125" style="37" bestFit="1" customWidth="1"/>
    <col min="7431" max="7680" width="9.140625" style="37"/>
    <col min="7681" max="7681" width="3.7109375" style="37" bestFit="1" customWidth="1"/>
    <col min="7682" max="7682" width="40.7109375" style="37" customWidth="1"/>
    <col min="7683" max="7683" width="15" style="37" customWidth="1"/>
    <col min="7684" max="7684" width="9.42578125" style="37" customWidth="1"/>
    <col min="7685" max="7685" width="15.5703125" style="37" customWidth="1"/>
    <col min="7686" max="7686" width="10.5703125" style="37" bestFit="1" customWidth="1"/>
    <col min="7687" max="7936" width="9.140625" style="37"/>
    <col min="7937" max="7937" width="3.7109375" style="37" bestFit="1" customWidth="1"/>
    <col min="7938" max="7938" width="40.7109375" style="37" customWidth="1"/>
    <col min="7939" max="7939" width="15" style="37" customWidth="1"/>
    <col min="7940" max="7940" width="9.42578125" style="37" customWidth="1"/>
    <col min="7941" max="7941" width="15.5703125" style="37" customWidth="1"/>
    <col min="7942" max="7942" width="10.5703125" style="37" bestFit="1" customWidth="1"/>
    <col min="7943" max="8192" width="9.140625" style="37"/>
    <col min="8193" max="8193" width="3.7109375" style="37" bestFit="1" customWidth="1"/>
    <col min="8194" max="8194" width="40.7109375" style="37" customWidth="1"/>
    <col min="8195" max="8195" width="15" style="37" customWidth="1"/>
    <col min="8196" max="8196" width="9.42578125" style="37" customWidth="1"/>
    <col min="8197" max="8197" width="15.5703125" style="37" customWidth="1"/>
    <col min="8198" max="8198" width="10.5703125" style="37" bestFit="1" customWidth="1"/>
    <col min="8199" max="8448" width="9.140625" style="37"/>
    <col min="8449" max="8449" width="3.7109375" style="37" bestFit="1" customWidth="1"/>
    <col min="8450" max="8450" width="40.7109375" style="37" customWidth="1"/>
    <col min="8451" max="8451" width="15" style="37" customWidth="1"/>
    <col min="8452" max="8452" width="9.42578125" style="37" customWidth="1"/>
    <col min="8453" max="8453" width="15.5703125" style="37" customWidth="1"/>
    <col min="8454" max="8454" width="10.5703125" style="37" bestFit="1" customWidth="1"/>
    <col min="8455" max="8704" width="9.140625" style="37"/>
    <col min="8705" max="8705" width="3.7109375" style="37" bestFit="1" customWidth="1"/>
    <col min="8706" max="8706" width="40.7109375" style="37" customWidth="1"/>
    <col min="8707" max="8707" width="15" style="37" customWidth="1"/>
    <col min="8708" max="8708" width="9.42578125" style="37" customWidth="1"/>
    <col min="8709" max="8709" width="15.5703125" style="37" customWidth="1"/>
    <col min="8710" max="8710" width="10.5703125" style="37" bestFit="1" customWidth="1"/>
    <col min="8711" max="8960" width="9.140625" style="37"/>
    <col min="8961" max="8961" width="3.7109375" style="37" bestFit="1" customWidth="1"/>
    <col min="8962" max="8962" width="40.7109375" style="37" customWidth="1"/>
    <col min="8963" max="8963" width="15" style="37" customWidth="1"/>
    <col min="8964" max="8964" width="9.42578125" style="37" customWidth="1"/>
    <col min="8965" max="8965" width="15.5703125" style="37" customWidth="1"/>
    <col min="8966" max="8966" width="10.5703125" style="37" bestFit="1" customWidth="1"/>
    <col min="8967" max="9216" width="9.140625" style="37"/>
    <col min="9217" max="9217" width="3.7109375" style="37" bestFit="1" customWidth="1"/>
    <col min="9218" max="9218" width="40.7109375" style="37" customWidth="1"/>
    <col min="9219" max="9219" width="15" style="37" customWidth="1"/>
    <col min="9220" max="9220" width="9.42578125" style="37" customWidth="1"/>
    <col min="9221" max="9221" width="15.5703125" style="37" customWidth="1"/>
    <col min="9222" max="9222" width="10.5703125" style="37" bestFit="1" customWidth="1"/>
    <col min="9223" max="9472" width="9.140625" style="37"/>
    <col min="9473" max="9473" width="3.7109375" style="37" bestFit="1" customWidth="1"/>
    <col min="9474" max="9474" width="40.7109375" style="37" customWidth="1"/>
    <col min="9475" max="9475" width="15" style="37" customWidth="1"/>
    <col min="9476" max="9476" width="9.42578125" style="37" customWidth="1"/>
    <col min="9477" max="9477" width="15.5703125" style="37" customWidth="1"/>
    <col min="9478" max="9478" width="10.5703125" style="37" bestFit="1" customWidth="1"/>
    <col min="9479" max="9728" width="9.140625" style="37"/>
    <col min="9729" max="9729" width="3.7109375" style="37" bestFit="1" customWidth="1"/>
    <col min="9730" max="9730" width="40.7109375" style="37" customWidth="1"/>
    <col min="9731" max="9731" width="15" style="37" customWidth="1"/>
    <col min="9732" max="9732" width="9.42578125" style="37" customWidth="1"/>
    <col min="9733" max="9733" width="15.5703125" style="37" customWidth="1"/>
    <col min="9734" max="9734" width="10.5703125" style="37" bestFit="1" customWidth="1"/>
    <col min="9735" max="9984" width="9.140625" style="37"/>
    <col min="9985" max="9985" width="3.7109375" style="37" bestFit="1" customWidth="1"/>
    <col min="9986" max="9986" width="40.7109375" style="37" customWidth="1"/>
    <col min="9987" max="9987" width="15" style="37" customWidth="1"/>
    <col min="9988" max="9988" width="9.42578125" style="37" customWidth="1"/>
    <col min="9989" max="9989" width="15.5703125" style="37" customWidth="1"/>
    <col min="9990" max="9990" width="10.5703125" style="37" bestFit="1" customWidth="1"/>
    <col min="9991" max="10240" width="9.140625" style="37"/>
    <col min="10241" max="10241" width="3.7109375" style="37" bestFit="1" customWidth="1"/>
    <col min="10242" max="10242" width="40.7109375" style="37" customWidth="1"/>
    <col min="10243" max="10243" width="15" style="37" customWidth="1"/>
    <col min="10244" max="10244" width="9.42578125" style="37" customWidth="1"/>
    <col min="10245" max="10245" width="15.5703125" style="37" customWidth="1"/>
    <col min="10246" max="10246" width="10.5703125" style="37" bestFit="1" customWidth="1"/>
    <col min="10247" max="10496" width="9.140625" style="37"/>
    <col min="10497" max="10497" width="3.7109375" style="37" bestFit="1" customWidth="1"/>
    <col min="10498" max="10498" width="40.7109375" style="37" customWidth="1"/>
    <col min="10499" max="10499" width="15" style="37" customWidth="1"/>
    <col min="10500" max="10500" width="9.42578125" style="37" customWidth="1"/>
    <col min="10501" max="10501" width="15.5703125" style="37" customWidth="1"/>
    <col min="10502" max="10502" width="10.5703125" style="37" bestFit="1" customWidth="1"/>
    <col min="10503" max="10752" width="9.140625" style="37"/>
    <col min="10753" max="10753" width="3.7109375" style="37" bestFit="1" customWidth="1"/>
    <col min="10754" max="10754" width="40.7109375" style="37" customWidth="1"/>
    <col min="10755" max="10755" width="15" style="37" customWidth="1"/>
    <col min="10756" max="10756" width="9.42578125" style="37" customWidth="1"/>
    <col min="10757" max="10757" width="15.5703125" style="37" customWidth="1"/>
    <col min="10758" max="10758" width="10.5703125" style="37" bestFit="1" customWidth="1"/>
    <col min="10759" max="11008" width="9.140625" style="37"/>
    <col min="11009" max="11009" width="3.7109375" style="37" bestFit="1" customWidth="1"/>
    <col min="11010" max="11010" width="40.7109375" style="37" customWidth="1"/>
    <col min="11011" max="11011" width="15" style="37" customWidth="1"/>
    <col min="11012" max="11012" width="9.42578125" style="37" customWidth="1"/>
    <col min="11013" max="11013" width="15.5703125" style="37" customWidth="1"/>
    <col min="11014" max="11014" width="10.5703125" style="37" bestFit="1" customWidth="1"/>
    <col min="11015" max="11264" width="9.140625" style="37"/>
    <col min="11265" max="11265" width="3.7109375" style="37" bestFit="1" customWidth="1"/>
    <col min="11266" max="11266" width="40.7109375" style="37" customWidth="1"/>
    <col min="11267" max="11267" width="15" style="37" customWidth="1"/>
    <col min="11268" max="11268" width="9.42578125" style="37" customWidth="1"/>
    <col min="11269" max="11269" width="15.5703125" style="37" customWidth="1"/>
    <col min="11270" max="11270" width="10.5703125" style="37" bestFit="1" customWidth="1"/>
    <col min="11271" max="11520" width="9.140625" style="37"/>
    <col min="11521" max="11521" width="3.7109375" style="37" bestFit="1" customWidth="1"/>
    <col min="11522" max="11522" width="40.7109375" style="37" customWidth="1"/>
    <col min="11523" max="11523" width="15" style="37" customWidth="1"/>
    <col min="11524" max="11524" width="9.42578125" style="37" customWidth="1"/>
    <col min="11525" max="11525" width="15.5703125" style="37" customWidth="1"/>
    <col min="11526" max="11526" width="10.5703125" style="37" bestFit="1" customWidth="1"/>
    <col min="11527" max="11776" width="9.140625" style="37"/>
    <col min="11777" max="11777" width="3.7109375" style="37" bestFit="1" customWidth="1"/>
    <col min="11778" max="11778" width="40.7109375" style="37" customWidth="1"/>
    <col min="11779" max="11779" width="15" style="37" customWidth="1"/>
    <col min="11780" max="11780" width="9.42578125" style="37" customWidth="1"/>
    <col min="11781" max="11781" width="15.5703125" style="37" customWidth="1"/>
    <col min="11782" max="11782" width="10.5703125" style="37" bestFit="1" customWidth="1"/>
    <col min="11783" max="12032" width="9.140625" style="37"/>
    <col min="12033" max="12033" width="3.7109375" style="37" bestFit="1" customWidth="1"/>
    <col min="12034" max="12034" width="40.7109375" style="37" customWidth="1"/>
    <col min="12035" max="12035" width="15" style="37" customWidth="1"/>
    <col min="12036" max="12036" width="9.42578125" style="37" customWidth="1"/>
    <col min="12037" max="12037" width="15.5703125" style="37" customWidth="1"/>
    <col min="12038" max="12038" width="10.5703125" style="37" bestFit="1" customWidth="1"/>
    <col min="12039" max="12288" width="9.140625" style="37"/>
    <col min="12289" max="12289" width="3.7109375" style="37" bestFit="1" customWidth="1"/>
    <col min="12290" max="12290" width="40.7109375" style="37" customWidth="1"/>
    <col min="12291" max="12291" width="15" style="37" customWidth="1"/>
    <col min="12292" max="12292" width="9.42578125" style="37" customWidth="1"/>
    <col min="12293" max="12293" width="15.5703125" style="37" customWidth="1"/>
    <col min="12294" max="12294" width="10.5703125" style="37" bestFit="1" customWidth="1"/>
    <col min="12295" max="12544" width="9.140625" style="37"/>
    <col min="12545" max="12545" width="3.7109375" style="37" bestFit="1" customWidth="1"/>
    <col min="12546" max="12546" width="40.7109375" style="37" customWidth="1"/>
    <col min="12547" max="12547" width="15" style="37" customWidth="1"/>
    <col min="12548" max="12548" width="9.42578125" style="37" customWidth="1"/>
    <col min="12549" max="12549" width="15.5703125" style="37" customWidth="1"/>
    <col min="12550" max="12550" width="10.5703125" style="37" bestFit="1" customWidth="1"/>
    <col min="12551" max="12800" width="9.140625" style="37"/>
    <col min="12801" max="12801" width="3.7109375" style="37" bestFit="1" customWidth="1"/>
    <col min="12802" max="12802" width="40.7109375" style="37" customWidth="1"/>
    <col min="12803" max="12803" width="15" style="37" customWidth="1"/>
    <col min="12804" max="12804" width="9.42578125" style="37" customWidth="1"/>
    <col min="12805" max="12805" width="15.5703125" style="37" customWidth="1"/>
    <col min="12806" max="12806" width="10.5703125" style="37" bestFit="1" customWidth="1"/>
    <col min="12807" max="13056" width="9.140625" style="37"/>
    <col min="13057" max="13057" width="3.7109375" style="37" bestFit="1" customWidth="1"/>
    <col min="13058" max="13058" width="40.7109375" style="37" customWidth="1"/>
    <col min="13059" max="13059" width="15" style="37" customWidth="1"/>
    <col min="13060" max="13060" width="9.42578125" style="37" customWidth="1"/>
    <col min="13061" max="13061" width="15.5703125" style="37" customWidth="1"/>
    <col min="13062" max="13062" width="10.5703125" style="37" bestFit="1" customWidth="1"/>
    <col min="13063" max="13312" width="9.140625" style="37"/>
    <col min="13313" max="13313" width="3.7109375" style="37" bestFit="1" customWidth="1"/>
    <col min="13314" max="13314" width="40.7109375" style="37" customWidth="1"/>
    <col min="13315" max="13315" width="15" style="37" customWidth="1"/>
    <col min="13316" max="13316" width="9.42578125" style="37" customWidth="1"/>
    <col min="13317" max="13317" width="15.5703125" style="37" customWidth="1"/>
    <col min="13318" max="13318" width="10.5703125" style="37" bestFit="1" customWidth="1"/>
    <col min="13319" max="13568" width="9.140625" style="37"/>
    <col min="13569" max="13569" width="3.7109375" style="37" bestFit="1" customWidth="1"/>
    <col min="13570" max="13570" width="40.7109375" style="37" customWidth="1"/>
    <col min="13571" max="13571" width="15" style="37" customWidth="1"/>
    <col min="13572" max="13572" width="9.42578125" style="37" customWidth="1"/>
    <col min="13573" max="13573" width="15.5703125" style="37" customWidth="1"/>
    <col min="13574" max="13574" width="10.5703125" style="37" bestFit="1" customWidth="1"/>
    <col min="13575" max="13824" width="9.140625" style="37"/>
    <col min="13825" max="13825" width="3.7109375" style="37" bestFit="1" customWidth="1"/>
    <col min="13826" max="13826" width="40.7109375" style="37" customWidth="1"/>
    <col min="13827" max="13827" width="15" style="37" customWidth="1"/>
    <col min="13828" max="13828" width="9.42578125" style="37" customWidth="1"/>
    <col min="13829" max="13829" width="15.5703125" style="37" customWidth="1"/>
    <col min="13830" max="13830" width="10.5703125" style="37" bestFit="1" customWidth="1"/>
    <col min="13831" max="14080" width="9.140625" style="37"/>
    <col min="14081" max="14081" width="3.7109375" style="37" bestFit="1" customWidth="1"/>
    <col min="14082" max="14082" width="40.7109375" style="37" customWidth="1"/>
    <col min="14083" max="14083" width="15" style="37" customWidth="1"/>
    <col min="14084" max="14084" width="9.42578125" style="37" customWidth="1"/>
    <col min="14085" max="14085" width="15.5703125" style="37" customWidth="1"/>
    <col min="14086" max="14086" width="10.5703125" style="37" bestFit="1" customWidth="1"/>
    <col min="14087" max="14336" width="9.140625" style="37"/>
    <col min="14337" max="14337" width="3.7109375" style="37" bestFit="1" customWidth="1"/>
    <col min="14338" max="14338" width="40.7109375" style="37" customWidth="1"/>
    <col min="14339" max="14339" width="15" style="37" customWidth="1"/>
    <col min="14340" max="14340" width="9.42578125" style="37" customWidth="1"/>
    <col min="14341" max="14341" width="15.5703125" style="37" customWidth="1"/>
    <col min="14342" max="14342" width="10.5703125" style="37" bestFit="1" customWidth="1"/>
    <col min="14343" max="14592" width="9.140625" style="37"/>
    <col min="14593" max="14593" width="3.7109375" style="37" bestFit="1" customWidth="1"/>
    <col min="14594" max="14594" width="40.7109375" style="37" customWidth="1"/>
    <col min="14595" max="14595" width="15" style="37" customWidth="1"/>
    <col min="14596" max="14596" width="9.42578125" style="37" customWidth="1"/>
    <col min="14597" max="14597" width="15.5703125" style="37" customWidth="1"/>
    <col min="14598" max="14598" width="10.5703125" style="37" bestFit="1" customWidth="1"/>
    <col min="14599" max="14848" width="9.140625" style="37"/>
    <col min="14849" max="14849" width="3.7109375" style="37" bestFit="1" customWidth="1"/>
    <col min="14850" max="14850" width="40.7109375" style="37" customWidth="1"/>
    <col min="14851" max="14851" width="15" style="37" customWidth="1"/>
    <col min="14852" max="14852" width="9.42578125" style="37" customWidth="1"/>
    <col min="14853" max="14853" width="15.5703125" style="37" customWidth="1"/>
    <col min="14854" max="14854" width="10.5703125" style="37" bestFit="1" customWidth="1"/>
    <col min="14855" max="15104" width="9.140625" style="37"/>
    <col min="15105" max="15105" width="3.7109375" style="37" bestFit="1" customWidth="1"/>
    <col min="15106" max="15106" width="40.7109375" style="37" customWidth="1"/>
    <col min="15107" max="15107" width="15" style="37" customWidth="1"/>
    <col min="15108" max="15108" width="9.42578125" style="37" customWidth="1"/>
    <col min="15109" max="15109" width="15.5703125" style="37" customWidth="1"/>
    <col min="15110" max="15110" width="10.5703125" style="37" bestFit="1" customWidth="1"/>
    <col min="15111" max="15360" width="9.140625" style="37"/>
    <col min="15361" max="15361" width="3.7109375" style="37" bestFit="1" customWidth="1"/>
    <col min="15362" max="15362" width="40.7109375" style="37" customWidth="1"/>
    <col min="15363" max="15363" width="15" style="37" customWidth="1"/>
    <col min="15364" max="15364" width="9.42578125" style="37" customWidth="1"/>
    <col min="15365" max="15365" width="15.5703125" style="37" customWidth="1"/>
    <col min="15366" max="15366" width="10.5703125" style="37" bestFit="1" customWidth="1"/>
    <col min="15367" max="15616" width="9.140625" style="37"/>
    <col min="15617" max="15617" width="3.7109375" style="37" bestFit="1" customWidth="1"/>
    <col min="15618" max="15618" width="40.7109375" style="37" customWidth="1"/>
    <col min="15619" max="15619" width="15" style="37" customWidth="1"/>
    <col min="15620" max="15620" width="9.42578125" style="37" customWidth="1"/>
    <col min="15621" max="15621" width="15.5703125" style="37" customWidth="1"/>
    <col min="15622" max="15622" width="10.5703125" style="37" bestFit="1" customWidth="1"/>
    <col min="15623" max="15872" width="9.140625" style="37"/>
    <col min="15873" max="15873" width="3.7109375" style="37" bestFit="1" customWidth="1"/>
    <col min="15874" max="15874" width="40.7109375" style="37" customWidth="1"/>
    <col min="15875" max="15875" width="15" style="37" customWidth="1"/>
    <col min="15876" max="15876" width="9.42578125" style="37" customWidth="1"/>
    <col min="15877" max="15877" width="15.5703125" style="37" customWidth="1"/>
    <col min="15878" max="15878" width="10.5703125" style="37" bestFit="1" customWidth="1"/>
    <col min="15879" max="16128" width="9.140625" style="37"/>
    <col min="16129" max="16129" width="3.7109375" style="37" bestFit="1" customWidth="1"/>
    <col min="16130" max="16130" width="40.7109375" style="37" customWidth="1"/>
    <col min="16131" max="16131" width="15" style="37" customWidth="1"/>
    <col min="16132" max="16132" width="9.42578125" style="37" customWidth="1"/>
    <col min="16133" max="16133" width="15.5703125" style="37" customWidth="1"/>
    <col min="16134" max="16134" width="10.5703125" style="37" bestFit="1" customWidth="1"/>
    <col min="16135" max="16384" width="9.140625" style="37"/>
  </cols>
  <sheetData>
    <row r="1" spans="1:7" x14ac:dyDescent="0.25">
      <c r="A1" s="66" t="s">
        <v>126</v>
      </c>
    </row>
    <row r="2" spans="1:7" x14ac:dyDescent="0.25">
      <c r="A2" s="67" t="s">
        <v>127</v>
      </c>
    </row>
    <row r="3" spans="1:7" x14ac:dyDescent="0.25">
      <c r="A3" s="67"/>
    </row>
    <row r="4" spans="1:7" x14ac:dyDescent="0.25">
      <c r="A4" s="225" t="s">
        <v>86</v>
      </c>
      <c r="B4" s="225" t="s">
        <v>128</v>
      </c>
      <c r="C4" s="225" t="s">
        <v>129</v>
      </c>
      <c r="D4" s="225" t="s">
        <v>130</v>
      </c>
      <c r="E4" s="225" t="s">
        <v>131</v>
      </c>
      <c r="F4" s="68" t="s">
        <v>132</v>
      </c>
      <c r="G4" s="69"/>
    </row>
    <row r="5" spans="1:7" x14ac:dyDescent="0.25">
      <c r="A5" s="225"/>
      <c r="B5" s="225"/>
      <c r="C5" s="225"/>
      <c r="D5" s="225"/>
      <c r="E5" s="225"/>
      <c r="F5" s="68" t="s">
        <v>133</v>
      </c>
      <c r="G5" s="69"/>
    </row>
    <row r="6" spans="1:7" ht="27" customHeight="1" x14ac:dyDescent="0.25">
      <c r="A6" s="70">
        <v>1</v>
      </c>
      <c r="B6" s="59" t="s">
        <v>134</v>
      </c>
      <c r="C6" s="71" t="s">
        <v>135</v>
      </c>
      <c r="D6" s="72">
        <v>2</v>
      </c>
      <c r="E6" s="73">
        <v>43867</v>
      </c>
      <c r="F6" s="70" t="s">
        <v>136</v>
      </c>
      <c r="G6" s="69"/>
    </row>
    <row r="7" spans="1:7" ht="27" customHeight="1" x14ac:dyDescent="0.25">
      <c r="A7" s="70">
        <f>A6+1</f>
        <v>2</v>
      </c>
      <c r="B7" s="59" t="s">
        <v>137</v>
      </c>
      <c r="C7" s="71" t="s">
        <v>138</v>
      </c>
      <c r="D7" s="72">
        <v>2</v>
      </c>
      <c r="E7" s="73">
        <v>43868</v>
      </c>
      <c r="F7" s="70" t="s">
        <v>136</v>
      </c>
      <c r="G7" s="69"/>
    </row>
    <row r="8" spans="1:7" ht="27" customHeight="1" x14ac:dyDescent="0.25">
      <c r="A8" s="70">
        <f t="shared" ref="A8:A28" si="0">A7+1</f>
        <v>3</v>
      </c>
      <c r="B8" s="59" t="s">
        <v>139</v>
      </c>
      <c r="C8" s="71" t="s">
        <v>138</v>
      </c>
      <c r="D8" s="72">
        <v>3</v>
      </c>
      <c r="E8" s="73">
        <v>43899</v>
      </c>
      <c r="F8" s="70" t="s">
        <v>136</v>
      </c>
      <c r="G8" s="69"/>
    </row>
    <row r="9" spans="1:7" ht="27" customHeight="1" x14ac:dyDescent="0.25">
      <c r="A9" s="70">
        <f t="shared" si="0"/>
        <v>4</v>
      </c>
      <c r="B9" s="59" t="s">
        <v>140</v>
      </c>
      <c r="C9" s="74" t="s">
        <v>141</v>
      </c>
      <c r="D9" s="72">
        <v>7</v>
      </c>
      <c r="E9" s="73">
        <v>43906</v>
      </c>
      <c r="F9" s="70" t="s">
        <v>136</v>
      </c>
    </row>
    <row r="10" spans="1:7" ht="27" customHeight="1" x14ac:dyDescent="0.25">
      <c r="A10" s="70">
        <f t="shared" si="0"/>
        <v>5</v>
      </c>
      <c r="B10" s="59" t="s">
        <v>142</v>
      </c>
      <c r="C10" s="71" t="s">
        <v>143</v>
      </c>
      <c r="D10" s="72">
        <v>9</v>
      </c>
      <c r="E10" s="73">
        <v>43908</v>
      </c>
      <c r="F10" s="70" t="s">
        <v>136</v>
      </c>
    </row>
    <row r="11" spans="1:7" ht="27" customHeight="1" x14ac:dyDescent="0.25">
      <c r="A11" s="70">
        <f t="shared" si="0"/>
        <v>6</v>
      </c>
      <c r="B11" s="59" t="s">
        <v>144</v>
      </c>
      <c r="C11" s="71" t="s">
        <v>138</v>
      </c>
      <c r="D11" s="72">
        <v>5</v>
      </c>
      <c r="E11" s="73">
        <v>43937</v>
      </c>
      <c r="F11" s="70" t="s">
        <v>136</v>
      </c>
    </row>
    <row r="12" spans="1:7" ht="27" customHeight="1" x14ac:dyDescent="0.25">
      <c r="A12" s="70">
        <f t="shared" si="0"/>
        <v>7</v>
      </c>
      <c r="B12" s="59" t="s">
        <v>145</v>
      </c>
      <c r="C12" s="75" t="s">
        <v>146</v>
      </c>
      <c r="D12" s="72">
        <v>2</v>
      </c>
      <c r="E12" s="73">
        <v>43949</v>
      </c>
      <c r="F12" s="70" t="s">
        <v>136</v>
      </c>
    </row>
    <row r="13" spans="1:7" ht="27" customHeight="1" x14ac:dyDescent="0.25">
      <c r="A13" s="70">
        <f t="shared" si="0"/>
        <v>8</v>
      </c>
      <c r="B13" s="59" t="s">
        <v>147</v>
      </c>
      <c r="C13" s="71" t="s">
        <v>143</v>
      </c>
      <c r="D13" s="72">
        <v>12</v>
      </c>
      <c r="E13" s="73">
        <v>43956</v>
      </c>
      <c r="F13" s="70" t="s">
        <v>136</v>
      </c>
    </row>
    <row r="14" spans="1:7" ht="27" customHeight="1" x14ac:dyDescent="0.25">
      <c r="A14" s="70">
        <f t="shared" si="0"/>
        <v>9</v>
      </c>
      <c r="B14" s="59" t="s">
        <v>148</v>
      </c>
      <c r="C14" s="76" t="s">
        <v>149</v>
      </c>
      <c r="D14" s="72">
        <v>8</v>
      </c>
      <c r="E14" s="73">
        <v>43957</v>
      </c>
      <c r="F14" s="70" t="s">
        <v>136</v>
      </c>
    </row>
    <row r="15" spans="1:7" ht="27" customHeight="1" x14ac:dyDescent="0.25">
      <c r="A15" s="70">
        <f t="shared" si="0"/>
        <v>10</v>
      </c>
      <c r="B15" s="59" t="s">
        <v>150</v>
      </c>
      <c r="C15" s="57" t="s">
        <v>138</v>
      </c>
      <c r="D15" s="72">
        <v>3</v>
      </c>
      <c r="E15" s="73">
        <v>43962</v>
      </c>
      <c r="F15" s="70" t="s">
        <v>136</v>
      </c>
    </row>
    <row r="16" spans="1:7" ht="27" customHeight="1" x14ac:dyDescent="0.25">
      <c r="A16" s="70">
        <f t="shared" si="0"/>
        <v>11</v>
      </c>
      <c r="B16" s="59" t="s">
        <v>151</v>
      </c>
      <c r="C16" s="57" t="s">
        <v>149</v>
      </c>
      <c r="D16" s="72">
        <v>8</v>
      </c>
      <c r="E16" s="73">
        <v>43964</v>
      </c>
      <c r="F16" s="70" t="s">
        <v>136</v>
      </c>
    </row>
    <row r="17" spans="1:6" ht="27" customHeight="1" x14ac:dyDescent="0.25">
      <c r="A17" s="70">
        <f t="shared" si="0"/>
        <v>12</v>
      </c>
      <c r="B17" s="59" t="s">
        <v>152</v>
      </c>
      <c r="C17" s="57" t="s">
        <v>143</v>
      </c>
      <c r="D17" s="72">
        <v>26</v>
      </c>
      <c r="E17" s="73">
        <v>43970</v>
      </c>
      <c r="F17" s="70" t="s">
        <v>136</v>
      </c>
    </row>
    <row r="18" spans="1:6" ht="27" customHeight="1" x14ac:dyDescent="0.25">
      <c r="A18" s="70">
        <f t="shared" si="0"/>
        <v>13</v>
      </c>
      <c r="B18" s="59" t="s">
        <v>153</v>
      </c>
      <c r="C18" s="57" t="s">
        <v>143</v>
      </c>
      <c r="D18" s="72">
        <v>26</v>
      </c>
      <c r="E18" s="73">
        <v>43970</v>
      </c>
      <c r="F18" s="70" t="s">
        <v>136</v>
      </c>
    </row>
    <row r="19" spans="1:6" ht="27" customHeight="1" x14ac:dyDescent="0.25">
      <c r="A19" s="70">
        <f t="shared" si="0"/>
        <v>14</v>
      </c>
      <c r="B19" s="59" t="s">
        <v>154</v>
      </c>
      <c r="C19" s="77" t="s">
        <v>155</v>
      </c>
      <c r="D19" s="72">
        <v>2</v>
      </c>
      <c r="E19" s="73">
        <v>43970</v>
      </c>
      <c r="F19" s="70" t="s">
        <v>136</v>
      </c>
    </row>
    <row r="20" spans="1:6" ht="27" customHeight="1" x14ac:dyDescent="0.25">
      <c r="A20" s="70">
        <f t="shared" si="0"/>
        <v>15</v>
      </c>
      <c r="B20" s="59" t="s">
        <v>156</v>
      </c>
      <c r="C20" s="76" t="s">
        <v>157</v>
      </c>
      <c r="D20" s="72">
        <v>3</v>
      </c>
      <c r="E20" s="73">
        <v>43971</v>
      </c>
      <c r="F20" s="70" t="s">
        <v>136</v>
      </c>
    </row>
    <row r="21" spans="1:6" ht="27" customHeight="1" x14ac:dyDescent="0.25">
      <c r="A21" s="70">
        <f t="shared" si="0"/>
        <v>16</v>
      </c>
      <c r="B21" s="59" t="s">
        <v>158</v>
      </c>
      <c r="C21" s="57" t="s">
        <v>149</v>
      </c>
      <c r="D21" s="72">
        <v>8</v>
      </c>
      <c r="E21" s="73">
        <v>43971</v>
      </c>
      <c r="F21" s="70" t="s">
        <v>136</v>
      </c>
    </row>
    <row r="22" spans="1:6" ht="24.95" customHeight="1" x14ac:dyDescent="0.25">
      <c r="A22" s="70">
        <f t="shared" si="0"/>
        <v>17</v>
      </c>
      <c r="B22" s="53" t="s">
        <v>159</v>
      </c>
      <c r="C22" s="57" t="s">
        <v>160</v>
      </c>
      <c r="D22" s="72">
        <v>14</v>
      </c>
      <c r="E22" s="73">
        <v>43992</v>
      </c>
      <c r="F22" s="70" t="s">
        <v>136</v>
      </c>
    </row>
    <row r="23" spans="1:6" ht="24.95" customHeight="1" x14ac:dyDescent="0.25">
      <c r="A23" s="70">
        <f t="shared" si="0"/>
        <v>18</v>
      </c>
      <c r="B23" s="53" t="s">
        <v>161</v>
      </c>
      <c r="C23" s="57" t="s">
        <v>160</v>
      </c>
      <c r="D23" s="72">
        <v>16</v>
      </c>
      <c r="E23" s="73">
        <v>43994</v>
      </c>
      <c r="F23" s="70" t="s">
        <v>136</v>
      </c>
    </row>
    <row r="24" spans="1:6" ht="24.95" customHeight="1" x14ac:dyDescent="0.25">
      <c r="A24" s="70">
        <f t="shared" si="0"/>
        <v>19</v>
      </c>
      <c r="B24" s="53" t="s">
        <v>162</v>
      </c>
      <c r="C24" s="57" t="s">
        <v>163</v>
      </c>
      <c r="D24" s="72">
        <v>17</v>
      </c>
      <c r="E24" s="73">
        <v>43999</v>
      </c>
      <c r="F24" s="70" t="s">
        <v>136</v>
      </c>
    </row>
    <row r="25" spans="1:6" ht="24.95" customHeight="1" x14ac:dyDescent="0.25">
      <c r="A25" s="70">
        <f t="shared" si="0"/>
        <v>20</v>
      </c>
      <c r="B25" s="53" t="s">
        <v>164</v>
      </c>
      <c r="C25" s="57" t="s">
        <v>163</v>
      </c>
      <c r="D25" s="72">
        <v>24</v>
      </c>
      <c r="E25" s="73">
        <v>44000</v>
      </c>
      <c r="F25" s="70" t="s">
        <v>136</v>
      </c>
    </row>
    <row r="26" spans="1:6" ht="24.95" customHeight="1" x14ac:dyDescent="0.25">
      <c r="A26" s="70">
        <f t="shared" si="0"/>
        <v>21</v>
      </c>
      <c r="B26" s="53" t="s">
        <v>165</v>
      </c>
      <c r="C26" s="57" t="s">
        <v>163</v>
      </c>
      <c r="D26" s="72">
        <v>25</v>
      </c>
      <c r="E26" s="73">
        <v>44005</v>
      </c>
      <c r="F26" s="70" t="s">
        <v>136</v>
      </c>
    </row>
    <row r="27" spans="1:6" ht="24.95" customHeight="1" x14ac:dyDescent="0.25">
      <c r="A27" s="70">
        <f t="shared" si="0"/>
        <v>22</v>
      </c>
      <c r="B27" s="57" t="s">
        <v>166</v>
      </c>
      <c r="C27" s="57" t="s">
        <v>167</v>
      </c>
      <c r="D27" s="72">
        <v>28</v>
      </c>
      <c r="E27" s="73">
        <v>44011</v>
      </c>
      <c r="F27" s="70" t="s">
        <v>136</v>
      </c>
    </row>
    <row r="28" spans="1:6" ht="24.95" customHeight="1" x14ac:dyDescent="0.25">
      <c r="A28" s="70">
        <f t="shared" si="0"/>
        <v>23</v>
      </c>
      <c r="B28" s="53" t="s">
        <v>168</v>
      </c>
      <c r="C28" s="57" t="s">
        <v>169</v>
      </c>
      <c r="D28" s="72">
        <v>10</v>
      </c>
      <c r="E28" s="73">
        <v>44011</v>
      </c>
      <c r="F28" s="70" t="s">
        <v>136</v>
      </c>
    </row>
  </sheetData>
  <mergeCells count="5">
    <mergeCell ref="A4:A5"/>
    <mergeCell ref="B4:B5"/>
    <mergeCell ref="C4:C5"/>
    <mergeCell ref="D4:D5"/>
    <mergeCell ref="E4:E5"/>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66C6-E4A0-4F21-9A23-7E89D36B0C78}">
  <dimension ref="A1:E48"/>
  <sheetViews>
    <sheetView showGridLines="0" workbookViewId="0">
      <selection activeCell="B6" sqref="B6:B7"/>
    </sheetView>
  </sheetViews>
  <sheetFormatPr defaultRowHeight="15" x14ac:dyDescent="0.25"/>
  <cols>
    <col min="1" max="1" width="9.140625" style="157"/>
    <col min="2" max="2" width="42.28515625" style="140" customWidth="1"/>
    <col min="3" max="3" width="19.7109375" style="140" customWidth="1"/>
    <col min="4" max="4" width="59.5703125" style="140" customWidth="1"/>
    <col min="5" max="5" width="53" style="140" customWidth="1"/>
    <col min="6" max="16384" width="9.140625" style="140"/>
  </cols>
  <sheetData>
    <row r="1" spans="1:5" ht="15.75" thickBot="1" x14ac:dyDescent="0.3">
      <c r="A1" s="141" t="s">
        <v>86</v>
      </c>
      <c r="B1" s="142" t="s">
        <v>364</v>
      </c>
      <c r="C1" s="142" t="s">
        <v>365</v>
      </c>
      <c r="D1" s="142" t="s">
        <v>366</v>
      </c>
      <c r="E1" s="142" t="s">
        <v>367</v>
      </c>
    </row>
    <row r="2" spans="1:5" ht="15.75" thickBot="1" x14ac:dyDescent="0.3">
      <c r="A2" s="143">
        <v>1</v>
      </c>
      <c r="B2" s="144" t="s">
        <v>368</v>
      </c>
      <c r="C2" s="145" t="s">
        <v>369</v>
      </c>
      <c r="D2" s="144" t="s">
        <v>370</v>
      </c>
      <c r="E2" s="144" t="s">
        <v>371</v>
      </c>
    </row>
    <row r="3" spans="1:5" ht="15.75" thickBot="1" x14ac:dyDescent="0.3">
      <c r="A3" s="143">
        <v>2</v>
      </c>
      <c r="B3" s="144" t="s">
        <v>372</v>
      </c>
      <c r="C3" s="145" t="s">
        <v>373</v>
      </c>
      <c r="D3" s="144" t="s">
        <v>374</v>
      </c>
      <c r="E3" s="144" t="s">
        <v>371</v>
      </c>
    </row>
    <row r="4" spans="1:5" ht="15.75" thickBot="1" x14ac:dyDescent="0.3">
      <c r="A4" s="143">
        <v>3</v>
      </c>
      <c r="B4" s="144" t="s">
        <v>375</v>
      </c>
      <c r="C4" s="145" t="s">
        <v>369</v>
      </c>
      <c r="D4" s="144" t="s">
        <v>376</v>
      </c>
      <c r="E4" s="144" t="s">
        <v>377</v>
      </c>
    </row>
    <row r="5" spans="1:5" ht="15.75" thickBot="1" x14ac:dyDescent="0.3">
      <c r="A5" s="143">
        <v>3</v>
      </c>
      <c r="B5" s="144" t="s">
        <v>378</v>
      </c>
      <c r="C5" s="145" t="s">
        <v>379</v>
      </c>
      <c r="D5" s="144" t="s">
        <v>380</v>
      </c>
      <c r="E5" s="144" t="s">
        <v>381</v>
      </c>
    </row>
    <row r="6" spans="1:5" ht="15.75" thickBot="1" x14ac:dyDescent="0.3">
      <c r="A6" s="143">
        <v>4</v>
      </c>
      <c r="B6" s="144" t="s">
        <v>382</v>
      </c>
      <c r="C6" s="145" t="s">
        <v>369</v>
      </c>
      <c r="D6" s="144" t="s">
        <v>383</v>
      </c>
      <c r="E6" s="144" t="s">
        <v>371</v>
      </c>
    </row>
    <row r="7" spans="1:5" ht="15.75" thickBot="1" x14ac:dyDescent="0.3">
      <c r="A7" s="143">
        <v>5</v>
      </c>
      <c r="B7" s="144" t="s">
        <v>384</v>
      </c>
      <c r="C7" s="145" t="s">
        <v>369</v>
      </c>
      <c r="D7" s="144" t="s">
        <v>376</v>
      </c>
      <c r="E7" s="144" t="s">
        <v>371</v>
      </c>
    </row>
    <row r="8" spans="1:5" ht="15.75" thickBot="1" x14ac:dyDescent="0.3">
      <c r="A8" s="143">
        <v>6</v>
      </c>
      <c r="B8" s="144" t="s">
        <v>385</v>
      </c>
      <c r="C8" s="145" t="s">
        <v>369</v>
      </c>
      <c r="D8" s="144" t="s">
        <v>386</v>
      </c>
      <c r="E8" s="144" t="s">
        <v>377</v>
      </c>
    </row>
    <row r="9" spans="1:5" ht="15.75" thickBot="1" x14ac:dyDescent="0.3">
      <c r="A9" s="143">
        <v>7</v>
      </c>
      <c r="B9" s="144" t="s">
        <v>387</v>
      </c>
      <c r="C9" s="145" t="s">
        <v>369</v>
      </c>
      <c r="D9" s="144" t="s">
        <v>376</v>
      </c>
      <c r="E9" s="144" t="s">
        <v>377</v>
      </c>
    </row>
    <row r="10" spans="1:5" ht="15.75" thickBot="1" x14ac:dyDescent="0.3">
      <c r="A10" s="143">
        <v>8</v>
      </c>
      <c r="B10" s="144" t="s">
        <v>388</v>
      </c>
      <c r="C10" s="145"/>
      <c r="D10" s="144" t="s">
        <v>389</v>
      </c>
      <c r="E10" s="144" t="s">
        <v>377</v>
      </c>
    </row>
    <row r="11" spans="1:5" ht="15.75" thickBot="1" x14ac:dyDescent="0.3">
      <c r="A11" s="143">
        <v>9</v>
      </c>
      <c r="B11" s="144" t="s">
        <v>390</v>
      </c>
      <c r="C11" s="145" t="s">
        <v>369</v>
      </c>
      <c r="D11" s="144" t="s">
        <v>376</v>
      </c>
      <c r="E11" s="144" t="s">
        <v>371</v>
      </c>
    </row>
    <row r="12" spans="1:5" ht="15.75" thickBot="1" x14ac:dyDescent="0.3">
      <c r="A12" s="143">
        <v>10</v>
      </c>
      <c r="B12" s="144" t="s">
        <v>391</v>
      </c>
      <c r="C12" s="145" t="s">
        <v>369</v>
      </c>
      <c r="D12" s="144" t="s">
        <v>376</v>
      </c>
      <c r="E12" s="144" t="s">
        <v>377</v>
      </c>
    </row>
    <row r="13" spans="1:5" ht="15.75" thickBot="1" x14ac:dyDescent="0.3">
      <c r="A13" s="143">
        <v>11</v>
      </c>
      <c r="B13" s="144" t="s">
        <v>392</v>
      </c>
      <c r="C13" s="145" t="s">
        <v>369</v>
      </c>
      <c r="D13" s="144" t="s">
        <v>376</v>
      </c>
      <c r="E13" s="144" t="s">
        <v>377</v>
      </c>
    </row>
    <row r="14" spans="1:5" x14ac:dyDescent="0.25">
      <c r="A14" s="146">
        <v>12</v>
      </c>
      <c r="B14" s="147" t="s">
        <v>393</v>
      </c>
      <c r="C14" s="148">
        <v>43979</v>
      </c>
      <c r="D14" s="147" t="s">
        <v>394</v>
      </c>
      <c r="E14" s="147" t="s">
        <v>377</v>
      </c>
    </row>
    <row r="15" spans="1:5" x14ac:dyDescent="0.25">
      <c r="A15" s="149"/>
      <c r="B15" s="150"/>
      <c r="C15" s="151" t="s">
        <v>395</v>
      </c>
      <c r="D15" s="150"/>
      <c r="E15" s="150"/>
    </row>
    <row r="16" spans="1:5" ht="15.75" thickBot="1" x14ac:dyDescent="0.3">
      <c r="A16" s="143"/>
      <c r="B16" s="152"/>
      <c r="C16" s="153">
        <v>44709</v>
      </c>
      <c r="D16" s="152"/>
      <c r="E16" s="152"/>
    </row>
    <row r="17" spans="1:5" x14ac:dyDescent="0.25">
      <c r="A17" s="146">
        <v>13</v>
      </c>
      <c r="B17" s="147" t="s">
        <v>396</v>
      </c>
      <c r="C17" s="148"/>
      <c r="D17" s="147" t="s">
        <v>397</v>
      </c>
      <c r="E17" s="147" t="s">
        <v>398</v>
      </c>
    </row>
    <row r="18" spans="1:5" x14ac:dyDescent="0.25">
      <c r="A18" s="149"/>
      <c r="B18" s="150"/>
      <c r="C18" s="151"/>
      <c r="D18" s="150"/>
      <c r="E18" s="150"/>
    </row>
    <row r="19" spans="1:5" ht="15.75" thickBot="1" x14ac:dyDescent="0.3">
      <c r="A19" s="143"/>
      <c r="B19" s="152"/>
      <c r="C19" s="145"/>
      <c r="D19" s="152"/>
      <c r="E19" s="152"/>
    </row>
    <row r="20" spans="1:5" x14ac:dyDescent="0.25">
      <c r="A20" s="146">
        <v>14</v>
      </c>
      <c r="B20" s="147" t="s">
        <v>399</v>
      </c>
      <c r="C20" s="148">
        <v>43733</v>
      </c>
      <c r="D20" s="147" t="s">
        <v>400</v>
      </c>
      <c r="E20" s="147" t="s">
        <v>377</v>
      </c>
    </row>
    <row r="21" spans="1:5" x14ac:dyDescent="0.25">
      <c r="A21" s="149"/>
      <c r="B21" s="150"/>
      <c r="C21" s="151" t="s">
        <v>401</v>
      </c>
      <c r="D21" s="150"/>
      <c r="E21" s="150"/>
    </row>
    <row r="22" spans="1:5" ht="15.75" thickBot="1" x14ac:dyDescent="0.3">
      <c r="A22" s="143"/>
      <c r="B22" s="152"/>
      <c r="C22" s="153">
        <v>45332</v>
      </c>
      <c r="D22" s="152"/>
      <c r="E22" s="152"/>
    </row>
    <row r="23" spans="1:5" x14ac:dyDescent="0.25">
      <c r="A23" s="146">
        <v>15</v>
      </c>
      <c r="B23" s="154" t="s">
        <v>402</v>
      </c>
      <c r="C23" s="148">
        <v>43480</v>
      </c>
      <c r="D23" s="147" t="s">
        <v>403</v>
      </c>
      <c r="E23" s="147" t="s">
        <v>377</v>
      </c>
    </row>
    <row r="24" spans="1:5" x14ac:dyDescent="0.25">
      <c r="A24" s="149"/>
      <c r="B24" s="154" t="s">
        <v>404</v>
      </c>
      <c r="C24" s="151" t="s">
        <v>405</v>
      </c>
      <c r="D24" s="150"/>
      <c r="E24" s="150"/>
    </row>
    <row r="25" spans="1:5" ht="15.75" thickBot="1" x14ac:dyDescent="0.3">
      <c r="A25" s="143"/>
      <c r="B25" s="155"/>
      <c r="C25" s="153">
        <v>44211</v>
      </c>
      <c r="D25" s="152"/>
      <c r="E25" s="152"/>
    </row>
    <row r="26" spans="1:5" x14ac:dyDescent="0.25">
      <c r="A26" s="146">
        <v>16</v>
      </c>
      <c r="B26" s="154" t="s">
        <v>406</v>
      </c>
      <c r="C26" s="148">
        <v>43509</v>
      </c>
      <c r="D26" s="147" t="s">
        <v>407</v>
      </c>
      <c r="E26" s="147" t="s">
        <v>377</v>
      </c>
    </row>
    <row r="27" spans="1:5" x14ac:dyDescent="0.25">
      <c r="A27" s="149"/>
      <c r="B27" s="154" t="s">
        <v>408</v>
      </c>
      <c r="C27" s="151" t="s">
        <v>401</v>
      </c>
      <c r="D27" s="150"/>
      <c r="E27" s="150"/>
    </row>
    <row r="28" spans="1:5" ht="15.75" thickBot="1" x14ac:dyDescent="0.3">
      <c r="A28" s="143"/>
      <c r="B28" s="155"/>
      <c r="C28" s="145" t="s">
        <v>409</v>
      </c>
      <c r="D28" s="152"/>
      <c r="E28" s="152"/>
    </row>
    <row r="29" spans="1:5" x14ac:dyDescent="0.25">
      <c r="A29" s="146">
        <v>17</v>
      </c>
      <c r="B29" s="147" t="s">
        <v>410</v>
      </c>
      <c r="C29" s="148">
        <v>43890</v>
      </c>
      <c r="D29" s="147" t="s">
        <v>411</v>
      </c>
      <c r="E29" s="147" t="s">
        <v>377</v>
      </c>
    </row>
    <row r="30" spans="1:5" x14ac:dyDescent="0.25">
      <c r="A30" s="149"/>
      <c r="B30" s="150"/>
      <c r="C30" s="151" t="s">
        <v>401</v>
      </c>
      <c r="D30" s="150"/>
      <c r="E30" s="150"/>
    </row>
    <row r="31" spans="1:5" ht="15.75" thickBot="1" x14ac:dyDescent="0.3">
      <c r="A31" s="143"/>
      <c r="B31" s="152"/>
      <c r="C31" s="153" t="s">
        <v>412</v>
      </c>
      <c r="D31" s="152"/>
      <c r="E31" s="152"/>
    </row>
    <row r="32" spans="1:5" ht="15.75" thickBot="1" x14ac:dyDescent="0.3">
      <c r="A32" s="143">
        <v>18</v>
      </c>
      <c r="B32" s="144"/>
      <c r="C32" s="145"/>
      <c r="D32" s="144"/>
      <c r="E32" s="144"/>
    </row>
    <row r="33" spans="1:5" ht="15" customHeight="1" x14ac:dyDescent="0.25">
      <c r="A33" s="146">
        <v>18</v>
      </c>
      <c r="B33" s="147" t="s">
        <v>413</v>
      </c>
      <c r="C33" s="148">
        <v>43797</v>
      </c>
      <c r="D33" s="147" t="s">
        <v>414</v>
      </c>
      <c r="E33" s="147" t="s">
        <v>415</v>
      </c>
    </row>
    <row r="34" spans="1:5" x14ac:dyDescent="0.25">
      <c r="A34" s="149"/>
      <c r="B34" s="150"/>
      <c r="C34" s="151" t="s">
        <v>401</v>
      </c>
      <c r="D34" s="150"/>
      <c r="E34" s="150"/>
    </row>
    <row r="35" spans="1:5" ht="15.75" thickBot="1" x14ac:dyDescent="0.3">
      <c r="A35" s="143"/>
      <c r="B35" s="152"/>
      <c r="C35" s="153">
        <v>44163</v>
      </c>
      <c r="D35" s="152"/>
      <c r="E35" s="152"/>
    </row>
    <row r="36" spans="1:5" x14ac:dyDescent="0.25">
      <c r="A36" s="146">
        <v>19</v>
      </c>
      <c r="B36" s="154" t="s">
        <v>416</v>
      </c>
      <c r="C36" s="146" t="s">
        <v>417</v>
      </c>
      <c r="D36" s="147" t="s">
        <v>418</v>
      </c>
      <c r="E36" s="147" t="s">
        <v>371</v>
      </c>
    </row>
    <row r="37" spans="1:5" ht="15.75" thickBot="1" x14ac:dyDescent="0.3">
      <c r="A37" s="143"/>
      <c r="B37" s="144" t="s">
        <v>419</v>
      </c>
      <c r="C37" s="143"/>
      <c r="D37" s="152"/>
      <c r="E37" s="152"/>
    </row>
    <row r="38" spans="1:5" x14ac:dyDescent="0.25">
      <c r="A38" s="146">
        <v>20</v>
      </c>
      <c r="B38" s="154" t="s">
        <v>420</v>
      </c>
      <c r="C38" s="146" t="s">
        <v>421</v>
      </c>
      <c r="D38" s="147" t="s">
        <v>422</v>
      </c>
      <c r="E38" s="147" t="s">
        <v>423</v>
      </c>
    </row>
    <row r="39" spans="1:5" ht="15.75" thickBot="1" x14ac:dyDescent="0.3">
      <c r="A39" s="143"/>
      <c r="B39" s="144" t="s">
        <v>424</v>
      </c>
      <c r="C39" s="143"/>
      <c r="D39" s="152"/>
      <c r="E39" s="152"/>
    </row>
    <row r="40" spans="1:5" x14ac:dyDescent="0.25">
      <c r="A40" s="146">
        <v>21</v>
      </c>
      <c r="B40" s="154" t="s">
        <v>425</v>
      </c>
      <c r="C40" s="156">
        <v>44098</v>
      </c>
      <c r="D40" s="147" t="s">
        <v>426</v>
      </c>
      <c r="E40" s="147" t="s">
        <v>377</v>
      </c>
    </row>
    <row r="41" spans="1:5" x14ac:dyDescent="0.25">
      <c r="A41" s="149"/>
      <c r="B41" s="154" t="s">
        <v>427</v>
      </c>
      <c r="C41" s="149"/>
      <c r="D41" s="150"/>
      <c r="E41" s="150"/>
    </row>
    <row r="42" spans="1:5" ht="15.75" thickBot="1" x14ac:dyDescent="0.3">
      <c r="A42" s="143"/>
      <c r="B42" s="144" t="s">
        <v>428</v>
      </c>
      <c r="C42" s="143"/>
      <c r="D42" s="152"/>
      <c r="E42" s="152"/>
    </row>
    <row r="43" spans="1:5" ht="15.75" thickBot="1" x14ac:dyDescent="0.3">
      <c r="A43" s="143">
        <v>22</v>
      </c>
      <c r="B43" s="144" t="s">
        <v>429</v>
      </c>
      <c r="C43" s="153">
        <v>44983</v>
      </c>
      <c r="D43" s="144"/>
      <c r="E43" s="144" t="s">
        <v>377</v>
      </c>
    </row>
    <row r="44" spans="1:5" x14ac:dyDescent="0.25">
      <c r="A44" s="226">
        <v>23</v>
      </c>
      <c r="B44" s="228" t="s">
        <v>430</v>
      </c>
      <c r="C44" s="230">
        <v>47016</v>
      </c>
      <c r="D44" s="228" t="s">
        <v>431</v>
      </c>
      <c r="E44" s="228" t="s">
        <v>371</v>
      </c>
    </row>
    <row r="45" spans="1:5" ht="15.75" thickBot="1" x14ac:dyDescent="0.3">
      <c r="A45" s="227"/>
      <c r="B45" s="229"/>
      <c r="C45" s="231"/>
      <c r="D45" s="229"/>
      <c r="E45" s="229"/>
    </row>
    <row r="46" spans="1:5" x14ac:dyDescent="0.25">
      <c r="A46" s="149">
        <v>24</v>
      </c>
      <c r="B46" s="158" t="s">
        <v>432</v>
      </c>
      <c r="C46" s="148">
        <v>45392</v>
      </c>
      <c r="D46" s="158" t="s">
        <v>433</v>
      </c>
      <c r="E46" s="158" t="s">
        <v>371</v>
      </c>
    </row>
    <row r="47" spans="1:5" x14ac:dyDescent="0.25">
      <c r="A47" s="159">
        <v>25</v>
      </c>
      <c r="B47" s="160" t="s">
        <v>434</v>
      </c>
      <c r="C47" s="159" t="s">
        <v>435</v>
      </c>
      <c r="D47" s="160" t="s">
        <v>436</v>
      </c>
      <c r="E47" s="160" t="s">
        <v>371</v>
      </c>
    </row>
    <row r="48" spans="1:5" x14ac:dyDescent="0.25">
      <c r="A48" s="161">
        <v>26</v>
      </c>
      <c r="B48" s="162" t="s">
        <v>437</v>
      </c>
      <c r="C48" s="161" t="s">
        <v>397</v>
      </c>
      <c r="D48" s="162" t="s">
        <v>438</v>
      </c>
      <c r="E48" s="162" t="s">
        <v>439</v>
      </c>
    </row>
  </sheetData>
  <mergeCells count="5">
    <mergeCell ref="A44:A45"/>
    <mergeCell ref="B44:B45"/>
    <mergeCell ref="C44:C45"/>
    <mergeCell ref="D44:D45"/>
    <mergeCell ref="E44:E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13"/>
  <sheetViews>
    <sheetView workbookViewId="0">
      <pane xSplit="2" ySplit="2" topLeftCell="C3" activePane="bottomRight" state="frozen"/>
      <selection pane="topRight" activeCell="C1" sqref="C1"/>
      <selection pane="bottomLeft" activeCell="A6" sqref="A6"/>
      <selection pane="bottomRight" activeCell="D14" sqref="D14"/>
    </sheetView>
  </sheetViews>
  <sheetFormatPr defaultRowHeight="15" x14ac:dyDescent="0.25"/>
  <cols>
    <col min="1" max="1" width="3.42578125" style="79" customWidth="1"/>
    <col min="2" max="2" width="17.28515625" style="79" customWidth="1"/>
    <col min="3" max="4" width="9.140625" style="79" customWidth="1"/>
    <col min="5" max="16384" width="9.140625" style="79"/>
  </cols>
  <sheetData>
    <row r="2" spans="2:39" ht="22.5" customHeight="1" x14ac:dyDescent="0.25">
      <c r="B2" s="241" t="s">
        <v>171</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row>
    <row r="4" spans="2:39" x14ac:dyDescent="0.25">
      <c r="B4" s="244">
        <v>2020</v>
      </c>
      <c r="C4" s="235" t="s">
        <v>172</v>
      </c>
      <c r="D4" s="236"/>
      <c r="E4" s="237"/>
      <c r="F4" s="238" t="s">
        <v>173</v>
      </c>
      <c r="G4" s="239"/>
      <c r="H4" s="240"/>
      <c r="I4" s="238" t="s">
        <v>174</v>
      </c>
      <c r="J4" s="239"/>
      <c r="K4" s="240"/>
      <c r="L4" s="238" t="s">
        <v>175</v>
      </c>
      <c r="M4" s="239"/>
      <c r="N4" s="240"/>
      <c r="O4" s="238" t="s">
        <v>176</v>
      </c>
      <c r="P4" s="239"/>
      <c r="Q4" s="240"/>
      <c r="R4" s="238" t="s">
        <v>177</v>
      </c>
      <c r="S4" s="239"/>
      <c r="T4" s="240"/>
      <c r="U4" s="238" t="s">
        <v>178</v>
      </c>
      <c r="V4" s="239"/>
      <c r="W4" s="240"/>
      <c r="X4" s="238" t="s">
        <v>179</v>
      </c>
      <c r="Y4" s="239"/>
      <c r="Z4" s="240"/>
      <c r="AA4" s="238" t="s">
        <v>180</v>
      </c>
      <c r="AB4" s="239"/>
      <c r="AC4" s="240"/>
      <c r="AD4" s="238" t="s">
        <v>181</v>
      </c>
      <c r="AE4" s="239"/>
      <c r="AF4" s="240"/>
      <c r="AG4" s="238" t="s">
        <v>182</v>
      </c>
      <c r="AH4" s="239"/>
      <c r="AI4" s="240"/>
      <c r="AJ4" s="80"/>
      <c r="AK4" s="81" t="s">
        <v>183</v>
      </c>
      <c r="AL4" s="82"/>
      <c r="AM4" s="242" t="s">
        <v>184</v>
      </c>
    </row>
    <row r="5" spans="2:39" x14ac:dyDescent="0.25">
      <c r="B5" s="245"/>
      <c r="C5" s="84" t="s">
        <v>185</v>
      </c>
      <c r="D5" s="84" t="s">
        <v>186</v>
      </c>
      <c r="E5" s="84" t="s">
        <v>187</v>
      </c>
      <c r="F5" s="84" t="s">
        <v>185</v>
      </c>
      <c r="G5" s="84" t="s">
        <v>186</v>
      </c>
      <c r="H5" s="84" t="s">
        <v>187</v>
      </c>
      <c r="I5" s="84" t="s">
        <v>185</v>
      </c>
      <c r="J5" s="84" t="s">
        <v>186</v>
      </c>
      <c r="K5" s="84" t="s">
        <v>187</v>
      </c>
      <c r="L5" s="84" t="s">
        <v>185</v>
      </c>
      <c r="M5" s="84" t="s">
        <v>186</v>
      </c>
      <c r="N5" s="84" t="s">
        <v>187</v>
      </c>
      <c r="O5" s="84" t="s">
        <v>185</v>
      </c>
      <c r="P5" s="84" t="s">
        <v>186</v>
      </c>
      <c r="Q5" s="84" t="s">
        <v>187</v>
      </c>
      <c r="R5" s="84" t="s">
        <v>188</v>
      </c>
      <c r="S5" s="84" t="s">
        <v>186</v>
      </c>
      <c r="T5" s="84" t="s">
        <v>187</v>
      </c>
      <c r="U5" s="84" t="s">
        <v>185</v>
      </c>
      <c r="V5" s="84" t="s">
        <v>186</v>
      </c>
      <c r="W5" s="84" t="s">
        <v>187</v>
      </c>
      <c r="X5" s="84" t="s">
        <v>185</v>
      </c>
      <c r="Y5" s="84" t="s">
        <v>186</v>
      </c>
      <c r="Z5" s="84" t="s">
        <v>187</v>
      </c>
      <c r="AA5" s="84" t="s">
        <v>185</v>
      </c>
      <c r="AB5" s="84" t="s">
        <v>186</v>
      </c>
      <c r="AC5" s="84" t="s">
        <v>187</v>
      </c>
      <c r="AD5" s="84" t="s">
        <v>185</v>
      </c>
      <c r="AE5" s="84" t="s">
        <v>186</v>
      </c>
      <c r="AF5" s="84" t="s">
        <v>187</v>
      </c>
      <c r="AG5" s="84" t="s">
        <v>185</v>
      </c>
      <c r="AH5" s="84" t="s">
        <v>186</v>
      </c>
      <c r="AI5" s="84" t="s">
        <v>187</v>
      </c>
      <c r="AJ5" s="84" t="s">
        <v>185</v>
      </c>
      <c r="AK5" s="84" t="s">
        <v>186</v>
      </c>
      <c r="AL5" s="84" t="s">
        <v>187</v>
      </c>
      <c r="AM5" s="243"/>
    </row>
    <row r="6" spans="2:39" x14ac:dyDescent="0.25">
      <c r="B6" s="85" t="s">
        <v>189</v>
      </c>
      <c r="C6" s="86"/>
      <c r="D6" s="87">
        <v>1</v>
      </c>
      <c r="E6" s="88">
        <v>503</v>
      </c>
      <c r="F6" s="88">
        <v>5</v>
      </c>
      <c r="G6" s="88">
        <v>4</v>
      </c>
      <c r="H6" s="88">
        <v>504</v>
      </c>
      <c r="I6" s="88">
        <v>10</v>
      </c>
      <c r="J6" s="88">
        <v>5</v>
      </c>
      <c r="K6" s="88">
        <v>509</v>
      </c>
      <c r="L6" s="88"/>
      <c r="M6" s="88">
        <v>2</v>
      </c>
      <c r="N6" s="88">
        <v>507</v>
      </c>
      <c r="O6" s="88"/>
      <c r="P6" s="88">
        <v>3</v>
      </c>
      <c r="Q6" s="88">
        <v>504</v>
      </c>
      <c r="R6" s="88"/>
      <c r="S6" s="88">
        <v>3</v>
      </c>
      <c r="T6" s="88">
        <v>501</v>
      </c>
      <c r="U6" s="88"/>
      <c r="V6" s="88"/>
      <c r="W6" s="88"/>
      <c r="X6" s="88"/>
      <c r="Y6" s="88"/>
      <c r="Z6" s="88"/>
      <c r="AA6" s="88"/>
      <c r="AB6" s="88"/>
      <c r="AC6" s="88"/>
      <c r="AD6" s="88"/>
      <c r="AE6" s="88"/>
      <c r="AF6" s="88"/>
      <c r="AG6" s="88"/>
      <c r="AH6" s="88"/>
      <c r="AI6" s="88"/>
      <c r="AJ6" s="88"/>
      <c r="AK6" s="88"/>
      <c r="AL6" s="88"/>
      <c r="AM6" s="232">
        <v>2020</v>
      </c>
    </row>
    <row r="7" spans="2:39" x14ac:dyDescent="0.25">
      <c r="B7" s="85" t="s">
        <v>190</v>
      </c>
      <c r="C7" s="86"/>
      <c r="D7" s="87">
        <v>1</v>
      </c>
      <c r="E7" s="88">
        <v>101</v>
      </c>
      <c r="F7" s="88"/>
      <c r="G7" s="88">
        <v>1</v>
      </c>
      <c r="H7" s="88">
        <v>100</v>
      </c>
      <c r="I7" s="88">
        <v>1</v>
      </c>
      <c r="J7" s="88"/>
      <c r="K7" s="88">
        <v>101</v>
      </c>
      <c r="L7" s="88"/>
      <c r="M7" s="88"/>
      <c r="N7" s="88">
        <v>101</v>
      </c>
      <c r="O7" s="88"/>
      <c r="P7" s="88"/>
      <c r="Q7" s="88">
        <v>101</v>
      </c>
      <c r="R7" s="88"/>
      <c r="S7" s="88">
        <v>2</v>
      </c>
      <c r="T7" s="88">
        <v>99</v>
      </c>
      <c r="U7" s="88"/>
      <c r="V7" s="88"/>
      <c r="W7" s="88"/>
      <c r="X7" s="88"/>
      <c r="Y7" s="88"/>
      <c r="Z7" s="88"/>
      <c r="AA7" s="88"/>
      <c r="AB7" s="88"/>
      <c r="AC7" s="88"/>
      <c r="AD7" s="88"/>
      <c r="AE7" s="88"/>
      <c r="AF7" s="88"/>
      <c r="AG7" s="88"/>
      <c r="AH7" s="88"/>
      <c r="AI7" s="88"/>
      <c r="AJ7" s="88"/>
      <c r="AK7" s="88"/>
      <c r="AL7" s="88"/>
      <c r="AM7" s="232"/>
    </row>
    <row r="8" spans="2:39" x14ac:dyDescent="0.25">
      <c r="B8" s="85" t="s">
        <v>191</v>
      </c>
      <c r="C8" s="88">
        <f>SUM(C6:C7)</f>
        <v>0</v>
      </c>
      <c r="D8" s="87">
        <f>SUM(D6:D7)</f>
        <v>2</v>
      </c>
      <c r="E8" s="88"/>
      <c r="F8" s="88">
        <f>SUM(F6:F7)</f>
        <v>5</v>
      </c>
      <c r="G8" s="87">
        <f>SUM(G6:G7)</f>
        <v>5</v>
      </c>
      <c r="H8" s="88"/>
      <c r="I8" s="88">
        <f>SUM(I6:I7)</f>
        <v>11</v>
      </c>
      <c r="J8" s="87">
        <f>SUM(J6:J7)</f>
        <v>5</v>
      </c>
      <c r="K8" s="88"/>
      <c r="L8" s="88">
        <f>SUM(L6:L7)</f>
        <v>0</v>
      </c>
      <c r="M8" s="87">
        <f>SUM(M6:M7)</f>
        <v>2</v>
      </c>
      <c r="N8" s="88"/>
      <c r="O8" s="88">
        <f>SUM(O6:O7)</f>
        <v>0</v>
      </c>
      <c r="P8" s="87">
        <f>SUM(P6:P7)</f>
        <v>3</v>
      </c>
      <c r="Q8" s="88"/>
      <c r="R8" s="88">
        <f>SUM(R6:R7)</f>
        <v>0</v>
      </c>
      <c r="S8" s="87">
        <f>SUM(S6:S7)</f>
        <v>5</v>
      </c>
      <c r="T8" s="88"/>
      <c r="U8" s="88">
        <f>SUM(U6:U7)</f>
        <v>0</v>
      </c>
      <c r="V8" s="87">
        <f>SUM(V6:V7)</f>
        <v>0</v>
      </c>
      <c r="W8" s="88"/>
      <c r="X8" s="88">
        <f>SUM(X6:X7)</f>
        <v>0</v>
      </c>
      <c r="Y8" s="87">
        <f>SUM(Y6:Y7)</f>
        <v>0</v>
      </c>
      <c r="Z8" s="88"/>
      <c r="AA8" s="88">
        <f>SUM(AA6:AA7)</f>
        <v>0</v>
      </c>
      <c r="AB8" s="87">
        <f>SUM(AB6:AB7)</f>
        <v>0</v>
      </c>
      <c r="AC8" s="88"/>
      <c r="AD8" s="88">
        <f>SUM(AD6:AD7)</f>
        <v>0</v>
      </c>
      <c r="AE8" s="87">
        <f>SUM(AE6:AE7)</f>
        <v>0</v>
      </c>
      <c r="AF8" s="88"/>
      <c r="AG8" s="88">
        <f>SUM(AG6:AG7)</f>
        <v>0</v>
      </c>
      <c r="AH8" s="87">
        <f>SUM(AH6:AH7)</f>
        <v>0</v>
      </c>
      <c r="AI8" s="88"/>
      <c r="AJ8" s="88">
        <f>SUM(AJ6:AJ7)</f>
        <v>0</v>
      </c>
      <c r="AK8" s="87">
        <f>SUM(AK6:AK7)</f>
        <v>0</v>
      </c>
      <c r="AL8" s="88"/>
      <c r="AM8" s="232"/>
    </row>
    <row r="9" spans="2:39" x14ac:dyDescent="0.25">
      <c r="C9" s="83"/>
      <c r="D9" s="83"/>
      <c r="E9" s="83">
        <f>SUM(E6:E7)</f>
        <v>604</v>
      </c>
      <c r="F9" s="83"/>
      <c r="G9" s="83"/>
      <c r="H9" s="83">
        <f>SUM(H6:H7)</f>
        <v>604</v>
      </c>
      <c r="I9" s="83"/>
      <c r="J9" s="83"/>
      <c r="K9" s="83">
        <f>SUM(K6:K7)</f>
        <v>610</v>
      </c>
      <c r="L9" s="83"/>
      <c r="M9" s="83"/>
      <c r="N9" s="83">
        <f>SUM(N6:N7)</f>
        <v>608</v>
      </c>
      <c r="O9" s="83"/>
      <c r="P9" s="83"/>
      <c r="Q9" s="83">
        <f>SUM(Q6:Q7)</f>
        <v>605</v>
      </c>
      <c r="R9" s="83"/>
      <c r="S9" s="83"/>
      <c r="T9" s="83">
        <f>SUM(T6:T7)</f>
        <v>600</v>
      </c>
      <c r="U9" s="83"/>
      <c r="V9" s="83"/>
      <c r="W9" s="83">
        <f>SUM(W6:W7)</f>
        <v>0</v>
      </c>
      <c r="X9" s="83"/>
      <c r="Y9" s="83"/>
      <c r="Z9" s="83">
        <f>SUM(Z6:Z7)</f>
        <v>0</v>
      </c>
    </row>
    <row r="11" spans="2:39" x14ac:dyDescent="0.25">
      <c r="B11" s="233" t="s">
        <v>195</v>
      </c>
      <c r="C11" s="233" t="s">
        <v>186</v>
      </c>
      <c r="D11" s="233" t="s">
        <v>197</v>
      </c>
      <c r="E11" s="233" t="s">
        <v>192</v>
      </c>
      <c r="F11" s="233"/>
      <c r="G11" s="233"/>
      <c r="H11" s="233"/>
    </row>
    <row r="12" spans="2:39" x14ac:dyDescent="0.25">
      <c r="B12" s="233"/>
      <c r="C12" s="233"/>
      <c r="D12" s="233"/>
      <c r="E12" s="234" t="s">
        <v>193</v>
      </c>
      <c r="F12" s="234"/>
      <c r="G12" s="233" t="s">
        <v>194</v>
      </c>
      <c r="H12" s="233"/>
    </row>
    <row r="13" spans="2:39" ht="21" customHeight="1" x14ac:dyDescent="0.25">
      <c r="B13" s="88" t="s">
        <v>196</v>
      </c>
      <c r="C13" s="88">
        <v>23</v>
      </c>
      <c r="D13" s="89">
        <v>3.8300000000000001E-2</v>
      </c>
      <c r="E13" s="90">
        <v>1</v>
      </c>
      <c r="F13" s="91">
        <v>1.6000000000000001E-3</v>
      </c>
      <c r="G13" s="88">
        <v>22</v>
      </c>
      <c r="H13" s="89">
        <v>3.6600000000000001E-2</v>
      </c>
    </row>
  </sheetData>
  <mergeCells count="21">
    <mergeCell ref="C4:E4"/>
    <mergeCell ref="F4:H4"/>
    <mergeCell ref="I4:K4"/>
    <mergeCell ref="L4:N4"/>
    <mergeCell ref="B2:AM2"/>
    <mergeCell ref="AG4:AI4"/>
    <mergeCell ref="AM4:AM5"/>
    <mergeCell ref="O4:Q4"/>
    <mergeCell ref="R4:T4"/>
    <mergeCell ref="U4:W4"/>
    <mergeCell ref="X4:Z4"/>
    <mergeCell ref="AA4:AC4"/>
    <mergeCell ref="AD4:AF4"/>
    <mergeCell ref="B4:B5"/>
    <mergeCell ref="AM6:AM8"/>
    <mergeCell ref="C11:C12"/>
    <mergeCell ref="B11:B12"/>
    <mergeCell ref="E12:F12"/>
    <mergeCell ref="G12:H12"/>
    <mergeCell ref="E11:H11"/>
    <mergeCell ref="D11:D1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63AE-3CEE-4C93-8B1D-44A1D6421B66}">
  <dimension ref="C1:Z15"/>
  <sheetViews>
    <sheetView showGridLines="0" workbookViewId="0">
      <selection activeCell="X13" sqref="X13"/>
    </sheetView>
  </sheetViews>
  <sheetFormatPr defaultRowHeight="15" x14ac:dyDescent="0.25"/>
  <cols>
    <col min="1" max="2" width="5" style="92" customWidth="1"/>
    <col min="3" max="3" width="6.28515625" style="92" customWidth="1"/>
    <col min="4" max="4" width="7.28515625" style="92" customWidth="1"/>
    <col min="5" max="9" width="7.42578125" style="92" customWidth="1"/>
    <col min="10" max="12" width="5" style="92" customWidth="1"/>
    <col min="13" max="13" width="3.5703125" style="92" customWidth="1"/>
    <col min="14" max="14" width="3.28515625" style="92" customWidth="1"/>
    <col min="15" max="15" width="4.140625" style="92" customWidth="1"/>
    <col min="16" max="16" width="2.85546875" style="92" customWidth="1"/>
    <col min="17" max="20" width="6.28515625" style="92" customWidth="1"/>
    <col min="21" max="21" width="7.28515625" style="92" customWidth="1"/>
    <col min="22" max="25" width="9.140625" style="92"/>
    <col min="26" max="26" width="21" style="92" customWidth="1"/>
    <col min="27" max="16384" width="9.140625" style="92"/>
  </cols>
  <sheetData>
    <row r="1" spans="3:26" ht="15.75" thickBot="1" x14ac:dyDescent="0.3">
      <c r="X1" s="132" t="s">
        <v>358</v>
      </c>
      <c r="Y1" s="133"/>
      <c r="Z1" s="133"/>
    </row>
    <row r="2" spans="3:26" ht="19.5" thickBot="1" x14ac:dyDescent="0.3">
      <c r="C2" s="246" t="s">
        <v>198</v>
      </c>
      <c r="D2" s="247"/>
      <c r="E2" s="247"/>
      <c r="F2" s="247"/>
      <c r="G2" s="247"/>
      <c r="H2" s="247"/>
      <c r="I2" s="247"/>
      <c r="J2" s="247"/>
      <c r="K2" s="247"/>
      <c r="L2" s="247"/>
      <c r="M2" s="247"/>
      <c r="N2" s="247"/>
      <c r="O2" s="247"/>
      <c r="P2" s="247"/>
      <c r="Q2" s="247"/>
      <c r="R2" s="247"/>
      <c r="S2" s="247"/>
      <c r="T2" s="247"/>
      <c r="U2" s="248"/>
      <c r="X2" s="133"/>
      <c r="Y2" s="133"/>
      <c r="Z2" s="133"/>
    </row>
    <row r="3" spans="3:26" ht="28.5" thickTop="1" thickBot="1" x14ac:dyDescent="0.3">
      <c r="C3" s="93" t="s">
        <v>199</v>
      </c>
      <c r="D3" s="93" t="s">
        <v>200</v>
      </c>
      <c r="E3" s="94" t="s">
        <v>201</v>
      </c>
      <c r="F3" s="94" t="s">
        <v>172</v>
      </c>
      <c r="G3" s="94" t="s">
        <v>202</v>
      </c>
      <c r="H3" s="94" t="s">
        <v>203</v>
      </c>
      <c r="I3" s="95" t="s">
        <v>204</v>
      </c>
      <c r="J3" s="249" t="s">
        <v>205</v>
      </c>
      <c r="K3" s="250"/>
      <c r="L3" s="249" t="s">
        <v>206</v>
      </c>
      <c r="M3" s="250"/>
      <c r="N3" s="251" t="s">
        <v>207</v>
      </c>
      <c r="O3" s="250"/>
      <c r="P3" s="95" t="s">
        <v>208</v>
      </c>
      <c r="Q3" s="95" t="s">
        <v>209</v>
      </c>
      <c r="R3" s="95" t="s">
        <v>210</v>
      </c>
      <c r="S3" s="95" t="s">
        <v>211</v>
      </c>
      <c r="T3" s="95" t="s">
        <v>212</v>
      </c>
      <c r="U3" s="95" t="s">
        <v>213</v>
      </c>
      <c r="X3" s="134" t="s">
        <v>295</v>
      </c>
      <c r="Y3" s="134" t="s">
        <v>359</v>
      </c>
      <c r="Z3" s="134" t="s">
        <v>360</v>
      </c>
    </row>
    <row r="4" spans="3:26" ht="24" thickBot="1" x14ac:dyDescent="0.3">
      <c r="C4" s="96" t="s">
        <v>214</v>
      </c>
      <c r="D4" s="252">
        <v>0.94</v>
      </c>
      <c r="E4" s="97" t="s">
        <v>215</v>
      </c>
      <c r="F4" s="98" t="s">
        <v>216</v>
      </c>
      <c r="G4" s="99" t="s">
        <v>217</v>
      </c>
      <c r="H4" s="99" t="s">
        <v>218</v>
      </c>
      <c r="I4" s="99" t="s">
        <v>219</v>
      </c>
      <c r="J4" s="255" t="s">
        <v>220</v>
      </c>
      <c r="K4" s="256"/>
      <c r="L4" s="255" t="s">
        <v>221</v>
      </c>
      <c r="M4" s="256"/>
      <c r="N4" s="255"/>
      <c r="O4" s="256"/>
      <c r="P4" s="100"/>
      <c r="Q4" s="101"/>
      <c r="R4" s="101"/>
      <c r="S4" s="101"/>
      <c r="T4" s="101"/>
      <c r="U4" s="99" t="s">
        <v>222</v>
      </c>
      <c r="X4" s="135">
        <v>1</v>
      </c>
      <c r="Y4" s="136" t="s">
        <v>345</v>
      </c>
      <c r="Z4" s="137">
        <v>0.93159999999999998</v>
      </c>
    </row>
    <row r="5" spans="3:26" ht="24" thickBot="1" x14ac:dyDescent="0.3">
      <c r="C5" s="102" t="s">
        <v>223</v>
      </c>
      <c r="D5" s="253"/>
      <c r="E5" s="103" t="s">
        <v>224</v>
      </c>
      <c r="F5" s="104" t="s">
        <v>225</v>
      </c>
      <c r="G5" s="105" t="s">
        <v>226</v>
      </c>
      <c r="H5" s="105" t="s">
        <v>227</v>
      </c>
      <c r="I5" s="105" t="s">
        <v>228</v>
      </c>
      <c r="J5" s="257" t="s">
        <v>229</v>
      </c>
      <c r="K5" s="258"/>
      <c r="L5" s="257" t="s">
        <v>230</v>
      </c>
      <c r="M5" s="258"/>
      <c r="N5" s="257"/>
      <c r="O5" s="258"/>
      <c r="P5" s="106"/>
      <c r="Q5" s="107"/>
      <c r="R5" s="107"/>
      <c r="S5" s="107"/>
      <c r="T5" s="107"/>
      <c r="U5" s="105" t="s">
        <v>231</v>
      </c>
      <c r="X5" s="135">
        <v>2</v>
      </c>
      <c r="Y5" s="136" t="s">
        <v>349</v>
      </c>
      <c r="Z5" s="137">
        <v>0.92700000000000005</v>
      </c>
    </row>
    <row r="6" spans="3:26" ht="24" thickBot="1" x14ac:dyDescent="0.3">
      <c r="C6" s="96" t="s">
        <v>232</v>
      </c>
      <c r="D6" s="253"/>
      <c r="E6" s="97" t="s">
        <v>233</v>
      </c>
      <c r="F6" s="98" t="s">
        <v>234</v>
      </c>
      <c r="G6" s="99" t="s">
        <v>235</v>
      </c>
      <c r="H6" s="99" t="s">
        <v>236</v>
      </c>
      <c r="I6" s="99" t="s">
        <v>237</v>
      </c>
      <c r="J6" s="255" t="s">
        <v>238</v>
      </c>
      <c r="K6" s="256"/>
      <c r="L6" s="255" t="s">
        <v>239</v>
      </c>
      <c r="M6" s="256"/>
      <c r="N6" s="255"/>
      <c r="O6" s="256"/>
      <c r="P6" s="100"/>
      <c r="Q6" s="101"/>
      <c r="R6" s="101"/>
      <c r="S6" s="101"/>
      <c r="T6" s="101"/>
      <c r="U6" s="99" t="s">
        <v>240</v>
      </c>
      <c r="X6" s="135">
        <v>3</v>
      </c>
      <c r="Y6" s="136" t="s">
        <v>351</v>
      </c>
      <c r="Z6" s="137">
        <v>0.92290000000000005</v>
      </c>
    </row>
    <row r="7" spans="3:26" ht="24" thickBot="1" x14ac:dyDescent="0.3">
      <c r="C7" s="108" t="s">
        <v>191</v>
      </c>
      <c r="D7" s="254"/>
      <c r="E7" s="109">
        <v>0.93310000000000004</v>
      </c>
      <c r="F7" s="104" t="s">
        <v>241</v>
      </c>
      <c r="G7" s="105" t="s">
        <v>242</v>
      </c>
      <c r="H7" s="105" t="s">
        <v>243</v>
      </c>
      <c r="I7" s="105" t="s">
        <v>244</v>
      </c>
      <c r="J7" s="257" t="s">
        <v>245</v>
      </c>
      <c r="K7" s="258"/>
      <c r="L7" s="257" t="s">
        <v>246</v>
      </c>
      <c r="M7" s="258"/>
      <c r="N7" s="257"/>
      <c r="O7" s="258"/>
      <c r="P7" s="106"/>
      <c r="Q7" s="107"/>
      <c r="R7" s="107"/>
      <c r="S7" s="107"/>
      <c r="T7" s="107"/>
      <c r="U7" s="105" t="s">
        <v>247</v>
      </c>
      <c r="X7" s="135">
        <v>4</v>
      </c>
      <c r="Y7" s="136" t="s">
        <v>251</v>
      </c>
      <c r="Z7" s="137">
        <v>0.95650000000000002</v>
      </c>
    </row>
    <row r="8" spans="3:26" ht="24" thickBot="1" x14ac:dyDescent="0.3">
      <c r="C8" s="264"/>
      <c r="D8" s="265"/>
      <c r="E8" s="265"/>
      <c r="F8" s="265"/>
      <c r="G8" s="265"/>
      <c r="H8" s="265"/>
      <c r="I8" s="266"/>
      <c r="J8" s="264"/>
      <c r="K8" s="266"/>
      <c r="L8" s="267"/>
      <c r="M8" s="268"/>
      <c r="N8" s="267"/>
      <c r="O8" s="268"/>
      <c r="P8" s="100"/>
      <c r="Q8" s="101"/>
      <c r="R8" s="101"/>
      <c r="S8" s="101"/>
      <c r="T8" s="101"/>
      <c r="U8" s="101"/>
      <c r="X8" s="135">
        <v>5</v>
      </c>
      <c r="Y8" s="136" t="s">
        <v>205</v>
      </c>
      <c r="Z8" s="137">
        <v>0.97370000000000001</v>
      </c>
    </row>
    <row r="9" spans="3:26" ht="26.25" customHeight="1" thickBot="1" x14ac:dyDescent="0.3">
      <c r="C9" s="269" t="s">
        <v>248</v>
      </c>
      <c r="D9" s="270"/>
      <c r="E9" s="270"/>
      <c r="F9" s="270"/>
      <c r="G9" s="270"/>
      <c r="H9" s="270"/>
      <c r="I9" s="270"/>
      <c r="J9" s="270"/>
      <c r="K9" s="270"/>
      <c r="L9" s="270"/>
      <c r="M9" s="270"/>
      <c r="N9" s="270"/>
      <c r="O9" s="270"/>
      <c r="P9" s="270"/>
      <c r="Q9" s="270"/>
      <c r="R9" s="270"/>
      <c r="S9" s="270"/>
      <c r="T9" s="270"/>
      <c r="U9" s="271"/>
      <c r="X9" s="135">
        <v>6</v>
      </c>
      <c r="Y9" s="136" t="s">
        <v>206</v>
      </c>
      <c r="Z9" s="137">
        <v>0.96760000000000002</v>
      </c>
    </row>
    <row r="10" spans="3:26" ht="30.75" thickBot="1" x14ac:dyDescent="0.3">
      <c r="C10" s="259" t="s">
        <v>249</v>
      </c>
      <c r="D10" s="260"/>
      <c r="E10" s="110" t="s">
        <v>201</v>
      </c>
      <c r="F10" s="111" t="s">
        <v>250</v>
      </c>
      <c r="G10" s="112" t="s">
        <v>202</v>
      </c>
      <c r="H10" s="112" t="s">
        <v>203</v>
      </c>
      <c r="I10" s="112" t="s">
        <v>251</v>
      </c>
      <c r="J10" s="111" t="s">
        <v>205</v>
      </c>
      <c r="K10" s="261" t="s">
        <v>206</v>
      </c>
      <c r="L10" s="262"/>
      <c r="M10" s="263" t="s">
        <v>252</v>
      </c>
      <c r="N10" s="262"/>
      <c r="O10" s="261" t="s">
        <v>208</v>
      </c>
      <c r="P10" s="262"/>
      <c r="Q10" s="111" t="s">
        <v>209</v>
      </c>
      <c r="R10" s="111" t="s">
        <v>210</v>
      </c>
      <c r="S10" s="111" t="s">
        <v>253</v>
      </c>
      <c r="T10" s="111" t="s">
        <v>254</v>
      </c>
      <c r="U10" s="111" t="s">
        <v>255</v>
      </c>
      <c r="X10" s="135"/>
      <c r="Y10" s="135" t="s">
        <v>361</v>
      </c>
      <c r="Z10" s="139">
        <f>AVERAGE(Z4:Z9)</f>
        <v>0.94655000000000011</v>
      </c>
    </row>
    <row r="11" spans="3:26" ht="30.75" thickBot="1" x14ac:dyDescent="0.3">
      <c r="C11" s="108" t="s">
        <v>256</v>
      </c>
      <c r="D11" s="107"/>
      <c r="E11" s="113" t="s">
        <v>257</v>
      </c>
      <c r="F11" s="104" t="s">
        <v>258</v>
      </c>
      <c r="G11" s="105" t="s">
        <v>259</v>
      </c>
      <c r="H11" s="105" t="s">
        <v>259</v>
      </c>
      <c r="I11" s="105" t="s">
        <v>259</v>
      </c>
      <c r="J11" s="105" t="s">
        <v>260</v>
      </c>
      <c r="K11" s="257" t="s">
        <v>261</v>
      </c>
      <c r="L11" s="258"/>
      <c r="M11" s="272"/>
      <c r="N11" s="273"/>
      <c r="O11" s="274"/>
      <c r="P11" s="275"/>
      <c r="Q11" s="107"/>
      <c r="R11" s="107"/>
      <c r="S11" s="107"/>
      <c r="T11" s="107"/>
      <c r="U11" s="105" t="s">
        <v>257</v>
      </c>
      <c r="X11" s="135"/>
      <c r="Y11" s="135"/>
      <c r="Z11" s="138"/>
    </row>
    <row r="12" spans="3:26" ht="27.75" thickBot="1" x14ac:dyDescent="0.3">
      <c r="C12" s="114" t="s">
        <v>262</v>
      </c>
      <c r="D12" s="101"/>
      <c r="E12" s="115">
        <v>7.4999999999999997E-3</v>
      </c>
      <c r="F12" s="98" t="s">
        <v>263</v>
      </c>
      <c r="G12" s="99" t="s">
        <v>264</v>
      </c>
      <c r="H12" s="99" t="s">
        <v>265</v>
      </c>
      <c r="I12" s="99" t="s">
        <v>266</v>
      </c>
      <c r="J12" s="99" t="s">
        <v>267</v>
      </c>
      <c r="K12" s="255" t="s">
        <v>268</v>
      </c>
      <c r="L12" s="256"/>
      <c r="M12" s="116"/>
      <c r="N12" s="117"/>
      <c r="O12" s="116"/>
      <c r="P12" s="117"/>
      <c r="Q12" s="101"/>
      <c r="R12" s="101"/>
      <c r="S12" s="101"/>
      <c r="T12" s="101"/>
      <c r="U12" s="99" t="s">
        <v>269</v>
      </c>
    </row>
    <row r="13" spans="3:26" ht="27.75" thickBot="1" x14ac:dyDescent="0.3">
      <c r="C13" s="108" t="s">
        <v>270</v>
      </c>
      <c r="D13" s="107"/>
      <c r="E13" s="118">
        <v>2.7099999999999999E-2</v>
      </c>
      <c r="F13" s="104" t="s">
        <v>271</v>
      </c>
      <c r="G13" s="105" t="s">
        <v>272</v>
      </c>
      <c r="H13" s="105" t="s">
        <v>273</v>
      </c>
      <c r="I13" s="105" t="s">
        <v>274</v>
      </c>
      <c r="J13" s="105" t="s">
        <v>275</v>
      </c>
      <c r="K13" s="257" t="s">
        <v>276</v>
      </c>
      <c r="L13" s="258"/>
      <c r="M13" s="274"/>
      <c r="N13" s="275"/>
      <c r="O13" s="274"/>
      <c r="P13" s="275"/>
      <c r="Q13" s="107"/>
      <c r="R13" s="107"/>
      <c r="S13" s="107"/>
      <c r="T13" s="107"/>
      <c r="U13" s="105" t="s">
        <v>277</v>
      </c>
    </row>
    <row r="14" spans="3:26" ht="27.75" thickBot="1" x14ac:dyDescent="0.3">
      <c r="C14" s="114" t="s">
        <v>278</v>
      </c>
      <c r="D14" s="101"/>
      <c r="E14" s="115">
        <v>2.7400000000000001E-2</v>
      </c>
      <c r="F14" s="98" t="s">
        <v>279</v>
      </c>
      <c r="G14" s="99" t="s">
        <v>280</v>
      </c>
      <c r="H14" s="99" t="s">
        <v>281</v>
      </c>
      <c r="I14" s="99" t="s">
        <v>282</v>
      </c>
      <c r="J14" s="99" t="s">
        <v>283</v>
      </c>
      <c r="K14" s="255" t="s">
        <v>284</v>
      </c>
      <c r="L14" s="256"/>
      <c r="M14" s="276"/>
      <c r="N14" s="277"/>
      <c r="O14" s="267"/>
      <c r="P14" s="268"/>
      <c r="Q14" s="101"/>
      <c r="R14" s="101"/>
      <c r="S14" s="101"/>
      <c r="T14" s="101"/>
      <c r="U14" s="99" t="s">
        <v>285</v>
      </c>
    </row>
    <row r="15" spans="3:26" ht="27.75" thickBot="1" x14ac:dyDescent="0.3">
      <c r="C15" s="108" t="s">
        <v>191</v>
      </c>
      <c r="D15" s="107"/>
      <c r="E15" s="118">
        <v>6.2199999999999998E-2</v>
      </c>
      <c r="F15" s="104" t="s">
        <v>286</v>
      </c>
      <c r="G15" s="105" t="s">
        <v>287</v>
      </c>
      <c r="H15" s="105" t="s">
        <v>288</v>
      </c>
      <c r="I15" s="105" t="s">
        <v>289</v>
      </c>
      <c r="J15" s="105" t="s">
        <v>290</v>
      </c>
      <c r="K15" s="257" t="s">
        <v>291</v>
      </c>
      <c r="L15" s="258"/>
      <c r="M15" s="272"/>
      <c r="N15" s="273"/>
      <c r="O15" s="274"/>
      <c r="P15" s="275"/>
      <c r="Q15" s="107"/>
      <c r="R15" s="107"/>
      <c r="S15" s="107"/>
      <c r="T15" s="107"/>
      <c r="U15" s="105" t="s">
        <v>292</v>
      </c>
    </row>
  </sheetData>
  <mergeCells count="39">
    <mergeCell ref="K14:L14"/>
    <mergeCell ref="M14:N14"/>
    <mergeCell ref="O14:P14"/>
    <mergeCell ref="K15:L15"/>
    <mergeCell ref="M15:N15"/>
    <mergeCell ref="O15:P15"/>
    <mergeCell ref="K11:L11"/>
    <mergeCell ref="M11:N11"/>
    <mergeCell ref="O11:P11"/>
    <mergeCell ref="K12:L12"/>
    <mergeCell ref="K13:L13"/>
    <mergeCell ref="M13:N13"/>
    <mergeCell ref="O13:P13"/>
    <mergeCell ref="C10:D10"/>
    <mergeCell ref="K10:L10"/>
    <mergeCell ref="M10:N10"/>
    <mergeCell ref="O10:P10"/>
    <mergeCell ref="N5:O5"/>
    <mergeCell ref="J6:K6"/>
    <mergeCell ref="L6:M6"/>
    <mergeCell ref="N6:O6"/>
    <mergeCell ref="J7:K7"/>
    <mergeCell ref="L7:M7"/>
    <mergeCell ref="N7:O7"/>
    <mergeCell ref="C8:I8"/>
    <mergeCell ref="J8:K8"/>
    <mergeCell ref="L8:M8"/>
    <mergeCell ref="N8:O8"/>
    <mergeCell ref="C9:U9"/>
    <mergeCell ref="C2:U2"/>
    <mergeCell ref="J3:K3"/>
    <mergeCell ref="L3:M3"/>
    <mergeCell ref="N3:O3"/>
    <mergeCell ref="D4:D7"/>
    <mergeCell ref="J4:K4"/>
    <mergeCell ref="L4:M4"/>
    <mergeCell ref="N4:O4"/>
    <mergeCell ref="J5:K5"/>
    <mergeCell ref="L5:M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D8FA-8E4E-490B-8166-25B1FC9E73CA}">
  <dimension ref="A1:T95"/>
  <sheetViews>
    <sheetView showGridLines="0" workbookViewId="0">
      <selection activeCell="A4" sqref="A4:A6"/>
    </sheetView>
  </sheetViews>
  <sheetFormatPr defaultColWidth="9.28515625" defaultRowHeight="15" x14ac:dyDescent="0.25"/>
  <cols>
    <col min="1" max="1" width="4" style="126" customWidth="1"/>
    <col min="2" max="2" width="20.140625" style="126" customWidth="1"/>
    <col min="3" max="3" width="17.140625" style="126" customWidth="1"/>
    <col min="4" max="4" width="18.7109375" style="126" customWidth="1"/>
    <col min="5" max="5" width="14.42578125" style="126" customWidth="1"/>
    <col min="6" max="6" width="15.42578125" style="126" customWidth="1"/>
    <col min="7" max="7" width="13.7109375" style="119" customWidth="1"/>
    <col min="8" max="20" width="10.5703125" style="119" customWidth="1"/>
    <col min="21" max="256" width="9.28515625" style="119"/>
    <col min="257" max="257" width="4" style="119" customWidth="1"/>
    <col min="258" max="258" width="20.140625" style="119" customWidth="1"/>
    <col min="259" max="259" width="17.140625" style="119" customWidth="1"/>
    <col min="260" max="260" width="18.7109375" style="119" customWidth="1"/>
    <col min="261" max="261" width="14.42578125" style="119" customWidth="1"/>
    <col min="262" max="262" width="15.42578125" style="119" customWidth="1"/>
    <col min="263" max="263" width="13.7109375" style="119" customWidth="1"/>
    <col min="264" max="276" width="10.5703125" style="119" customWidth="1"/>
    <col min="277" max="512" width="9.28515625" style="119"/>
    <col min="513" max="513" width="4" style="119" customWidth="1"/>
    <col min="514" max="514" width="20.140625" style="119" customWidth="1"/>
    <col min="515" max="515" width="17.140625" style="119" customWidth="1"/>
    <col min="516" max="516" width="18.7109375" style="119" customWidth="1"/>
    <col min="517" max="517" width="14.42578125" style="119" customWidth="1"/>
    <col min="518" max="518" width="15.42578125" style="119" customWidth="1"/>
    <col min="519" max="519" width="13.7109375" style="119" customWidth="1"/>
    <col min="520" max="532" width="10.5703125" style="119" customWidth="1"/>
    <col min="533" max="768" width="9.28515625" style="119"/>
    <col min="769" max="769" width="4" style="119" customWidth="1"/>
    <col min="770" max="770" width="20.140625" style="119" customWidth="1"/>
    <col min="771" max="771" width="17.140625" style="119" customWidth="1"/>
    <col min="772" max="772" width="18.7109375" style="119" customWidth="1"/>
    <col min="773" max="773" width="14.42578125" style="119" customWidth="1"/>
    <col min="774" max="774" width="15.42578125" style="119" customWidth="1"/>
    <col min="775" max="775" width="13.7109375" style="119" customWidth="1"/>
    <col min="776" max="788" width="10.5703125" style="119" customWidth="1"/>
    <col min="789" max="1024" width="9.28515625" style="119"/>
    <col min="1025" max="1025" width="4" style="119" customWidth="1"/>
    <col min="1026" max="1026" width="20.140625" style="119" customWidth="1"/>
    <col min="1027" max="1027" width="17.140625" style="119" customWidth="1"/>
    <col min="1028" max="1028" width="18.7109375" style="119" customWidth="1"/>
    <col min="1029" max="1029" width="14.42578125" style="119" customWidth="1"/>
    <col min="1030" max="1030" width="15.42578125" style="119" customWidth="1"/>
    <col min="1031" max="1031" width="13.7109375" style="119" customWidth="1"/>
    <col min="1032" max="1044" width="10.5703125" style="119" customWidth="1"/>
    <col min="1045" max="1280" width="9.28515625" style="119"/>
    <col min="1281" max="1281" width="4" style="119" customWidth="1"/>
    <col min="1282" max="1282" width="20.140625" style="119" customWidth="1"/>
    <col min="1283" max="1283" width="17.140625" style="119" customWidth="1"/>
    <col min="1284" max="1284" width="18.7109375" style="119" customWidth="1"/>
    <col min="1285" max="1285" width="14.42578125" style="119" customWidth="1"/>
    <col min="1286" max="1286" width="15.42578125" style="119" customWidth="1"/>
    <col min="1287" max="1287" width="13.7109375" style="119" customWidth="1"/>
    <col min="1288" max="1300" width="10.5703125" style="119" customWidth="1"/>
    <col min="1301" max="1536" width="9.28515625" style="119"/>
    <col min="1537" max="1537" width="4" style="119" customWidth="1"/>
    <col min="1538" max="1538" width="20.140625" style="119" customWidth="1"/>
    <col min="1539" max="1539" width="17.140625" style="119" customWidth="1"/>
    <col min="1540" max="1540" width="18.7109375" style="119" customWidth="1"/>
    <col min="1541" max="1541" width="14.42578125" style="119" customWidth="1"/>
    <col min="1542" max="1542" width="15.42578125" style="119" customWidth="1"/>
    <col min="1543" max="1543" width="13.7109375" style="119" customWidth="1"/>
    <col min="1544" max="1556" width="10.5703125" style="119" customWidth="1"/>
    <col min="1557" max="1792" width="9.28515625" style="119"/>
    <col min="1793" max="1793" width="4" style="119" customWidth="1"/>
    <col min="1794" max="1794" width="20.140625" style="119" customWidth="1"/>
    <col min="1795" max="1795" width="17.140625" style="119" customWidth="1"/>
    <col min="1796" max="1796" width="18.7109375" style="119" customWidth="1"/>
    <col min="1797" max="1797" width="14.42578125" style="119" customWidth="1"/>
    <col min="1798" max="1798" width="15.42578125" style="119" customWidth="1"/>
    <col min="1799" max="1799" width="13.7109375" style="119" customWidth="1"/>
    <col min="1800" max="1812" width="10.5703125" style="119" customWidth="1"/>
    <col min="1813" max="2048" width="9.28515625" style="119"/>
    <col min="2049" max="2049" width="4" style="119" customWidth="1"/>
    <col min="2050" max="2050" width="20.140625" style="119" customWidth="1"/>
    <col min="2051" max="2051" width="17.140625" style="119" customWidth="1"/>
    <col min="2052" max="2052" width="18.7109375" style="119" customWidth="1"/>
    <col min="2053" max="2053" width="14.42578125" style="119" customWidth="1"/>
    <col min="2054" max="2054" width="15.42578125" style="119" customWidth="1"/>
    <col min="2055" max="2055" width="13.7109375" style="119" customWidth="1"/>
    <col min="2056" max="2068" width="10.5703125" style="119" customWidth="1"/>
    <col min="2069" max="2304" width="9.28515625" style="119"/>
    <col min="2305" max="2305" width="4" style="119" customWidth="1"/>
    <col min="2306" max="2306" width="20.140625" style="119" customWidth="1"/>
    <col min="2307" max="2307" width="17.140625" style="119" customWidth="1"/>
    <col min="2308" max="2308" width="18.7109375" style="119" customWidth="1"/>
    <col min="2309" max="2309" width="14.42578125" style="119" customWidth="1"/>
    <col min="2310" max="2310" width="15.42578125" style="119" customWidth="1"/>
    <col min="2311" max="2311" width="13.7109375" style="119" customWidth="1"/>
    <col min="2312" max="2324" width="10.5703125" style="119" customWidth="1"/>
    <col min="2325" max="2560" width="9.28515625" style="119"/>
    <col min="2561" max="2561" width="4" style="119" customWidth="1"/>
    <col min="2562" max="2562" width="20.140625" style="119" customWidth="1"/>
    <col min="2563" max="2563" width="17.140625" style="119" customWidth="1"/>
    <col min="2564" max="2564" width="18.7109375" style="119" customWidth="1"/>
    <col min="2565" max="2565" width="14.42578125" style="119" customWidth="1"/>
    <col min="2566" max="2566" width="15.42578125" style="119" customWidth="1"/>
    <col min="2567" max="2567" width="13.7109375" style="119" customWidth="1"/>
    <col min="2568" max="2580" width="10.5703125" style="119" customWidth="1"/>
    <col min="2581" max="2816" width="9.28515625" style="119"/>
    <col min="2817" max="2817" width="4" style="119" customWidth="1"/>
    <col min="2818" max="2818" width="20.140625" style="119" customWidth="1"/>
    <col min="2819" max="2819" width="17.140625" style="119" customWidth="1"/>
    <col min="2820" max="2820" width="18.7109375" style="119" customWidth="1"/>
    <col min="2821" max="2821" width="14.42578125" style="119" customWidth="1"/>
    <col min="2822" max="2822" width="15.42578125" style="119" customWidth="1"/>
    <col min="2823" max="2823" width="13.7109375" style="119" customWidth="1"/>
    <col min="2824" max="2836" width="10.5703125" style="119" customWidth="1"/>
    <col min="2837" max="3072" width="9.28515625" style="119"/>
    <col min="3073" max="3073" width="4" style="119" customWidth="1"/>
    <col min="3074" max="3074" width="20.140625" style="119" customWidth="1"/>
    <col min="3075" max="3075" width="17.140625" style="119" customWidth="1"/>
    <col min="3076" max="3076" width="18.7109375" style="119" customWidth="1"/>
    <col min="3077" max="3077" width="14.42578125" style="119" customWidth="1"/>
    <col min="3078" max="3078" width="15.42578125" style="119" customWidth="1"/>
    <col min="3079" max="3079" width="13.7109375" style="119" customWidth="1"/>
    <col min="3080" max="3092" width="10.5703125" style="119" customWidth="1"/>
    <col min="3093" max="3328" width="9.28515625" style="119"/>
    <col min="3329" max="3329" width="4" style="119" customWidth="1"/>
    <col min="3330" max="3330" width="20.140625" style="119" customWidth="1"/>
    <col min="3331" max="3331" width="17.140625" style="119" customWidth="1"/>
    <col min="3332" max="3332" width="18.7109375" style="119" customWidth="1"/>
    <col min="3333" max="3333" width="14.42578125" style="119" customWidth="1"/>
    <col min="3334" max="3334" width="15.42578125" style="119" customWidth="1"/>
    <col min="3335" max="3335" width="13.7109375" style="119" customWidth="1"/>
    <col min="3336" max="3348" width="10.5703125" style="119" customWidth="1"/>
    <col min="3349" max="3584" width="9.28515625" style="119"/>
    <col min="3585" max="3585" width="4" style="119" customWidth="1"/>
    <col min="3586" max="3586" width="20.140625" style="119" customWidth="1"/>
    <col min="3587" max="3587" width="17.140625" style="119" customWidth="1"/>
    <col min="3588" max="3588" width="18.7109375" style="119" customWidth="1"/>
    <col min="3589" max="3589" width="14.42578125" style="119" customWidth="1"/>
    <col min="3590" max="3590" width="15.42578125" style="119" customWidth="1"/>
    <col min="3591" max="3591" width="13.7109375" style="119" customWidth="1"/>
    <col min="3592" max="3604" width="10.5703125" style="119" customWidth="1"/>
    <col min="3605" max="3840" width="9.28515625" style="119"/>
    <col min="3841" max="3841" width="4" style="119" customWidth="1"/>
    <col min="3842" max="3842" width="20.140625" style="119" customWidth="1"/>
    <col min="3843" max="3843" width="17.140625" style="119" customWidth="1"/>
    <col min="3844" max="3844" width="18.7109375" style="119" customWidth="1"/>
    <col min="3845" max="3845" width="14.42578125" style="119" customWidth="1"/>
    <col min="3846" max="3846" width="15.42578125" style="119" customWidth="1"/>
    <col min="3847" max="3847" width="13.7109375" style="119" customWidth="1"/>
    <col min="3848" max="3860" width="10.5703125" style="119" customWidth="1"/>
    <col min="3861" max="4096" width="9.28515625" style="119"/>
    <col min="4097" max="4097" width="4" style="119" customWidth="1"/>
    <col min="4098" max="4098" width="20.140625" style="119" customWidth="1"/>
    <col min="4099" max="4099" width="17.140625" style="119" customWidth="1"/>
    <col min="4100" max="4100" width="18.7109375" style="119" customWidth="1"/>
    <col min="4101" max="4101" width="14.42578125" style="119" customWidth="1"/>
    <col min="4102" max="4102" width="15.42578125" style="119" customWidth="1"/>
    <col min="4103" max="4103" width="13.7109375" style="119" customWidth="1"/>
    <col min="4104" max="4116" width="10.5703125" style="119" customWidth="1"/>
    <col min="4117" max="4352" width="9.28515625" style="119"/>
    <col min="4353" max="4353" width="4" style="119" customWidth="1"/>
    <col min="4354" max="4354" width="20.140625" style="119" customWidth="1"/>
    <col min="4355" max="4355" width="17.140625" style="119" customWidth="1"/>
    <col min="4356" max="4356" width="18.7109375" style="119" customWidth="1"/>
    <col min="4357" max="4357" width="14.42578125" style="119" customWidth="1"/>
    <col min="4358" max="4358" width="15.42578125" style="119" customWidth="1"/>
    <col min="4359" max="4359" width="13.7109375" style="119" customWidth="1"/>
    <col min="4360" max="4372" width="10.5703125" style="119" customWidth="1"/>
    <col min="4373" max="4608" width="9.28515625" style="119"/>
    <col min="4609" max="4609" width="4" style="119" customWidth="1"/>
    <col min="4610" max="4610" width="20.140625" style="119" customWidth="1"/>
    <col min="4611" max="4611" width="17.140625" style="119" customWidth="1"/>
    <col min="4612" max="4612" width="18.7109375" style="119" customWidth="1"/>
    <col min="4613" max="4613" width="14.42578125" style="119" customWidth="1"/>
    <col min="4614" max="4614" width="15.42578125" style="119" customWidth="1"/>
    <col min="4615" max="4615" width="13.7109375" style="119" customWidth="1"/>
    <col min="4616" max="4628" width="10.5703125" style="119" customWidth="1"/>
    <col min="4629" max="4864" width="9.28515625" style="119"/>
    <col min="4865" max="4865" width="4" style="119" customWidth="1"/>
    <col min="4866" max="4866" width="20.140625" style="119" customWidth="1"/>
    <col min="4867" max="4867" width="17.140625" style="119" customWidth="1"/>
    <col min="4868" max="4868" width="18.7109375" style="119" customWidth="1"/>
    <col min="4869" max="4869" width="14.42578125" style="119" customWidth="1"/>
    <col min="4870" max="4870" width="15.42578125" style="119" customWidth="1"/>
    <col min="4871" max="4871" width="13.7109375" style="119" customWidth="1"/>
    <col min="4872" max="4884" width="10.5703125" style="119" customWidth="1"/>
    <col min="4885" max="5120" width="9.28515625" style="119"/>
    <col min="5121" max="5121" width="4" style="119" customWidth="1"/>
    <col min="5122" max="5122" width="20.140625" style="119" customWidth="1"/>
    <col min="5123" max="5123" width="17.140625" style="119" customWidth="1"/>
    <col min="5124" max="5124" width="18.7109375" style="119" customWidth="1"/>
    <col min="5125" max="5125" width="14.42578125" style="119" customWidth="1"/>
    <col min="5126" max="5126" width="15.42578125" style="119" customWidth="1"/>
    <col min="5127" max="5127" width="13.7109375" style="119" customWidth="1"/>
    <col min="5128" max="5140" width="10.5703125" style="119" customWidth="1"/>
    <col min="5141" max="5376" width="9.28515625" style="119"/>
    <col min="5377" max="5377" width="4" style="119" customWidth="1"/>
    <col min="5378" max="5378" width="20.140625" style="119" customWidth="1"/>
    <col min="5379" max="5379" width="17.140625" style="119" customWidth="1"/>
    <col min="5380" max="5380" width="18.7109375" style="119" customWidth="1"/>
    <col min="5381" max="5381" width="14.42578125" style="119" customWidth="1"/>
    <col min="5382" max="5382" width="15.42578125" style="119" customWidth="1"/>
    <col min="5383" max="5383" width="13.7109375" style="119" customWidth="1"/>
    <col min="5384" max="5396" width="10.5703125" style="119" customWidth="1"/>
    <col min="5397" max="5632" width="9.28515625" style="119"/>
    <col min="5633" max="5633" width="4" style="119" customWidth="1"/>
    <col min="5634" max="5634" width="20.140625" style="119" customWidth="1"/>
    <col min="5635" max="5635" width="17.140625" style="119" customWidth="1"/>
    <col min="5636" max="5636" width="18.7109375" style="119" customWidth="1"/>
    <col min="5637" max="5637" width="14.42578125" style="119" customWidth="1"/>
    <col min="5638" max="5638" width="15.42578125" style="119" customWidth="1"/>
    <col min="5639" max="5639" width="13.7109375" style="119" customWidth="1"/>
    <col min="5640" max="5652" width="10.5703125" style="119" customWidth="1"/>
    <col min="5653" max="5888" width="9.28515625" style="119"/>
    <col min="5889" max="5889" width="4" style="119" customWidth="1"/>
    <col min="5890" max="5890" width="20.140625" style="119" customWidth="1"/>
    <col min="5891" max="5891" width="17.140625" style="119" customWidth="1"/>
    <col min="5892" max="5892" width="18.7109375" style="119" customWidth="1"/>
    <col min="5893" max="5893" width="14.42578125" style="119" customWidth="1"/>
    <col min="5894" max="5894" width="15.42578125" style="119" customWidth="1"/>
    <col min="5895" max="5895" width="13.7109375" style="119" customWidth="1"/>
    <col min="5896" max="5908" width="10.5703125" style="119" customWidth="1"/>
    <col min="5909" max="6144" width="9.28515625" style="119"/>
    <col min="6145" max="6145" width="4" style="119" customWidth="1"/>
    <col min="6146" max="6146" width="20.140625" style="119" customWidth="1"/>
    <col min="6147" max="6147" width="17.140625" style="119" customWidth="1"/>
    <col min="6148" max="6148" width="18.7109375" style="119" customWidth="1"/>
    <col min="6149" max="6149" width="14.42578125" style="119" customWidth="1"/>
    <col min="6150" max="6150" width="15.42578125" style="119" customWidth="1"/>
    <col min="6151" max="6151" width="13.7109375" style="119" customWidth="1"/>
    <col min="6152" max="6164" width="10.5703125" style="119" customWidth="1"/>
    <col min="6165" max="6400" width="9.28515625" style="119"/>
    <col min="6401" max="6401" width="4" style="119" customWidth="1"/>
    <col min="6402" max="6402" width="20.140625" style="119" customWidth="1"/>
    <col min="6403" max="6403" width="17.140625" style="119" customWidth="1"/>
    <col min="6404" max="6404" width="18.7109375" style="119" customWidth="1"/>
    <col min="6405" max="6405" width="14.42578125" style="119" customWidth="1"/>
    <col min="6406" max="6406" width="15.42578125" style="119" customWidth="1"/>
    <col min="6407" max="6407" width="13.7109375" style="119" customWidth="1"/>
    <col min="6408" max="6420" width="10.5703125" style="119" customWidth="1"/>
    <col min="6421" max="6656" width="9.28515625" style="119"/>
    <col min="6657" max="6657" width="4" style="119" customWidth="1"/>
    <col min="6658" max="6658" width="20.140625" style="119" customWidth="1"/>
    <col min="6659" max="6659" width="17.140625" style="119" customWidth="1"/>
    <col min="6660" max="6660" width="18.7109375" style="119" customWidth="1"/>
    <col min="6661" max="6661" width="14.42578125" style="119" customWidth="1"/>
    <col min="6662" max="6662" width="15.42578125" style="119" customWidth="1"/>
    <col min="6663" max="6663" width="13.7109375" style="119" customWidth="1"/>
    <col min="6664" max="6676" width="10.5703125" style="119" customWidth="1"/>
    <col min="6677" max="6912" width="9.28515625" style="119"/>
    <col min="6913" max="6913" width="4" style="119" customWidth="1"/>
    <col min="6914" max="6914" width="20.140625" style="119" customWidth="1"/>
    <col min="6915" max="6915" width="17.140625" style="119" customWidth="1"/>
    <col min="6916" max="6916" width="18.7109375" style="119" customWidth="1"/>
    <col min="6917" max="6917" width="14.42578125" style="119" customWidth="1"/>
    <col min="6918" max="6918" width="15.42578125" style="119" customWidth="1"/>
    <col min="6919" max="6919" width="13.7109375" style="119" customWidth="1"/>
    <col min="6920" max="6932" width="10.5703125" style="119" customWidth="1"/>
    <col min="6933" max="7168" width="9.28515625" style="119"/>
    <col min="7169" max="7169" width="4" style="119" customWidth="1"/>
    <col min="7170" max="7170" width="20.140625" style="119" customWidth="1"/>
    <col min="7171" max="7171" width="17.140625" style="119" customWidth="1"/>
    <col min="7172" max="7172" width="18.7109375" style="119" customWidth="1"/>
    <col min="7173" max="7173" width="14.42578125" style="119" customWidth="1"/>
    <col min="7174" max="7174" width="15.42578125" style="119" customWidth="1"/>
    <col min="7175" max="7175" width="13.7109375" style="119" customWidth="1"/>
    <col min="7176" max="7188" width="10.5703125" style="119" customWidth="1"/>
    <col min="7189" max="7424" width="9.28515625" style="119"/>
    <col min="7425" max="7425" width="4" style="119" customWidth="1"/>
    <col min="7426" max="7426" width="20.140625" style="119" customWidth="1"/>
    <col min="7427" max="7427" width="17.140625" style="119" customWidth="1"/>
    <col min="7428" max="7428" width="18.7109375" style="119" customWidth="1"/>
    <col min="7429" max="7429" width="14.42578125" style="119" customWidth="1"/>
    <col min="7430" max="7430" width="15.42578125" style="119" customWidth="1"/>
    <col min="7431" max="7431" width="13.7109375" style="119" customWidth="1"/>
    <col min="7432" max="7444" width="10.5703125" style="119" customWidth="1"/>
    <col min="7445" max="7680" width="9.28515625" style="119"/>
    <col min="7681" max="7681" width="4" style="119" customWidth="1"/>
    <col min="7682" max="7682" width="20.140625" style="119" customWidth="1"/>
    <col min="7683" max="7683" width="17.140625" style="119" customWidth="1"/>
    <col min="7684" max="7684" width="18.7109375" style="119" customWidth="1"/>
    <col min="7685" max="7685" width="14.42578125" style="119" customWidth="1"/>
    <col min="7686" max="7686" width="15.42578125" style="119" customWidth="1"/>
    <col min="7687" max="7687" width="13.7109375" style="119" customWidth="1"/>
    <col min="7688" max="7700" width="10.5703125" style="119" customWidth="1"/>
    <col min="7701" max="7936" width="9.28515625" style="119"/>
    <col min="7937" max="7937" width="4" style="119" customWidth="1"/>
    <col min="7938" max="7938" width="20.140625" style="119" customWidth="1"/>
    <col min="7939" max="7939" width="17.140625" style="119" customWidth="1"/>
    <col min="7940" max="7940" width="18.7109375" style="119" customWidth="1"/>
    <col min="7941" max="7941" width="14.42578125" style="119" customWidth="1"/>
    <col min="7942" max="7942" width="15.42578125" style="119" customWidth="1"/>
    <col min="7943" max="7943" width="13.7109375" style="119" customWidth="1"/>
    <col min="7944" max="7956" width="10.5703125" style="119" customWidth="1"/>
    <col min="7957" max="8192" width="9.28515625" style="119"/>
    <col min="8193" max="8193" width="4" style="119" customWidth="1"/>
    <col min="8194" max="8194" width="20.140625" style="119" customWidth="1"/>
    <col min="8195" max="8195" width="17.140625" style="119" customWidth="1"/>
    <col min="8196" max="8196" width="18.7109375" style="119" customWidth="1"/>
    <col min="8197" max="8197" width="14.42578125" style="119" customWidth="1"/>
    <col min="8198" max="8198" width="15.42578125" style="119" customWidth="1"/>
    <col min="8199" max="8199" width="13.7109375" style="119" customWidth="1"/>
    <col min="8200" max="8212" width="10.5703125" style="119" customWidth="1"/>
    <col min="8213" max="8448" width="9.28515625" style="119"/>
    <col min="8449" max="8449" width="4" style="119" customWidth="1"/>
    <col min="8450" max="8450" width="20.140625" style="119" customWidth="1"/>
    <col min="8451" max="8451" width="17.140625" style="119" customWidth="1"/>
    <col min="8452" max="8452" width="18.7109375" style="119" customWidth="1"/>
    <col min="8453" max="8453" width="14.42578125" style="119" customWidth="1"/>
    <col min="8454" max="8454" width="15.42578125" style="119" customWidth="1"/>
    <col min="8455" max="8455" width="13.7109375" style="119" customWidth="1"/>
    <col min="8456" max="8468" width="10.5703125" style="119" customWidth="1"/>
    <col min="8469" max="8704" width="9.28515625" style="119"/>
    <col min="8705" max="8705" width="4" style="119" customWidth="1"/>
    <col min="8706" max="8706" width="20.140625" style="119" customWidth="1"/>
    <col min="8707" max="8707" width="17.140625" style="119" customWidth="1"/>
    <col min="8708" max="8708" width="18.7109375" style="119" customWidth="1"/>
    <col min="8709" max="8709" width="14.42578125" style="119" customWidth="1"/>
    <col min="8710" max="8710" width="15.42578125" style="119" customWidth="1"/>
    <col min="8711" max="8711" width="13.7109375" style="119" customWidth="1"/>
    <col min="8712" max="8724" width="10.5703125" style="119" customWidth="1"/>
    <col min="8725" max="8960" width="9.28515625" style="119"/>
    <col min="8961" max="8961" width="4" style="119" customWidth="1"/>
    <col min="8962" max="8962" width="20.140625" style="119" customWidth="1"/>
    <col min="8963" max="8963" width="17.140625" style="119" customWidth="1"/>
    <col min="8964" max="8964" width="18.7109375" style="119" customWidth="1"/>
    <col min="8965" max="8965" width="14.42578125" style="119" customWidth="1"/>
    <col min="8966" max="8966" width="15.42578125" style="119" customWidth="1"/>
    <col min="8967" max="8967" width="13.7109375" style="119" customWidth="1"/>
    <col min="8968" max="8980" width="10.5703125" style="119" customWidth="1"/>
    <col min="8981" max="9216" width="9.28515625" style="119"/>
    <col min="9217" max="9217" width="4" style="119" customWidth="1"/>
    <col min="9218" max="9218" width="20.140625" style="119" customWidth="1"/>
    <col min="9219" max="9219" width="17.140625" style="119" customWidth="1"/>
    <col min="9220" max="9220" width="18.7109375" style="119" customWidth="1"/>
    <col min="9221" max="9221" width="14.42578125" style="119" customWidth="1"/>
    <col min="9222" max="9222" width="15.42578125" style="119" customWidth="1"/>
    <col min="9223" max="9223" width="13.7109375" style="119" customWidth="1"/>
    <col min="9224" max="9236" width="10.5703125" style="119" customWidth="1"/>
    <col min="9237" max="9472" width="9.28515625" style="119"/>
    <col min="9473" max="9473" width="4" style="119" customWidth="1"/>
    <col min="9474" max="9474" width="20.140625" style="119" customWidth="1"/>
    <col min="9475" max="9475" width="17.140625" style="119" customWidth="1"/>
    <col min="9476" max="9476" width="18.7109375" style="119" customWidth="1"/>
    <col min="9477" max="9477" width="14.42578125" style="119" customWidth="1"/>
    <col min="9478" max="9478" width="15.42578125" style="119" customWidth="1"/>
    <col min="9479" max="9479" width="13.7109375" style="119" customWidth="1"/>
    <col min="9480" max="9492" width="10.5703125" style="119" customWidth="1"/>
    <col min="9493" max="9728" width="9.28515625" style="119"/>
    <col min="9729" max="9729" width="4" style="119" customWidth="1"/>
    <col min="9730" max="9730" width="20.140625" style="119" customWidth="1"/>
    <col min="9731" max="9731" width="17.140625" style="119" customWidth="1"/>
    <col min="9732" max="9732" width="18.7109375" style="119" customWidth="1"/>
    <col min="9733" max="9733" width="14.42578125" style="119" customWidth="1"/>
    <col min="9734" max="9734" width="15.42578125" style="119" customWidth="1"/>
    <col min="9735" max="9735" width="13.7109375" style="119" customWidth="1"/>
    <col min="9736" max="9748" width="10.5703125" style="119" customWidth="1"/>
    <col min="9749" max="9984" width="9.28515625" style="119"/>
    <col min="9985" max="9985" width="4" style="119" customWidth="1"/>
    <col min="9986" max="9986" width="20.140625" style="119" customWidth="1"/>
    <col min="9987" max="9987" width="17.140625" style="119" customWidth="1"/>
    <col min="9988" max="9988" width="18.7109375" style="119" customWidth="1"/>
    <col min="9989" max="9989" width="14.42578125" style="119" customWidth="1"/>
    <col min="9990" max="9990" width="15.42578125" style="119" customWidth="1"/>
    <col min="9991" max="9991" width="13.7109375" style="119" customWidth="1"/>
    <col min="9992" max="10004" width="10.5703125" style="119" customWidth="1"/>
    <col min="10005" max="10240" width="9.28515625" style="119"/>
    <col min="10241" max="10241" width="4" style="119" customWidth="1"/>
    <col min="10242" max="10242" width="20.140625" style="119" customWidth="1"/>
    <col min="10243" max="10243" width="17.140625" style="119" customWidth="1"/>
    <col min="10244" max="10244" width="18.7109375" style="119" customWidth="1"/>
    <col min="10245" max="10245" width="14.42578125" style="119" customWidth="1"/>
    <col min="10246" max="10246" width="15.42578125" style="119" customWidth="1"/>
    <col min="10247" max="10247" width="13.7109375" style="119" customWidth="1"/>
    <col min="10248" max="10260" width="10.5703125" style="119" customWidth="1"/>
    <col min="10261" max="10496" width="9.28515625" style="119"/>
    <col min="10497" max="10497" width="4" style="119" customWidth="1"/>
    <col min="10498" max="10498" width="20.140625" style="119" customWidth="1"/>
    <col min="10499" max="10499" width="17.140625" style="119" customWidth="1"/>
    <col min="10500" max="10500" width="18.7109375" style="119" customWidth="1"/>
    <col min="10501" max="10501" width="14.42578125" style="119" customWidth="1"/>
    <col min="10502" max="10502" width="15.42578125" style="119" customWidth="1"/>
    <col min="10503" max="10503" width="13.7109375" style="119" customWidth="1"/>
    <col min="10504" max="10516" width="10.5703125" style="119" customWidth="1"/>
    <col min="10517" max="10752" width="9.28515625" style="119"/>
    <col min="10753" max="10753" width="4" style="119" customWidth="1"/>
    <col min="10754" max="10754" width="20.140625" style="119" customWidth="1"/>
    <col min="10755" max="10755" width="17.140625" style="119" customWidth="1"/>
    <col min="10756" max="10756" width="18.7109375" style="119" customWidth="1"/>
    <col min="10757" max="10757" width="14.42578125" style="119" customWidth="1"/>
    <col min="10758" max="10758" width="15.42578125" style="119" customWidth="1"/>
    <col min="10759" max="10759" width="13.7109375" style="119" customWidth="1"/>
    <col min="10760" max="10772" width="10.5703125" style="119" customWidth="1"/>
    <col min="10773" max="11008" width="9.28515625" style="119"/>
    <col min="11009" max="11009" width="4" style="119" customWidth="1"/>
    <col min="11010" max="11010" width="20.140625" style="119" customWidth="1"/>
    <col min="11011" max="11011" width="17.140625" style="119" customWidth="1"/>
    <col min="11012" max="11012" width="18.7109375" style="119" customWidth="1"/>
    <col min="11013" max="11013" width="14.42578125" style="119" customWidth="1"/>
    <col min="11014" max="11014" width="15.42578125" style="119" customWidth="1"/>
    <col min="11015" max="11015" width="13.7109375" style="119" customWidth="1"/>
    <col min="11016" max="11028" width="10.5703125" style="119" customWidth="1"/>
    <col min="11029" max="11264" width="9.28515625" style="119"/>
    <col min="11265" max="11265" width="4" style="119" customWidth="1"/>
    <col min="11266" max="11266" width="20.140625" style="119" customWidth="1"/>
    <col min="11267" max="11267" width="17.140625" style="119" customWidth="1"/>
    <col min="11268" max="11268" width="18.7109375" style="119" customWidth="1"/>
    <col min="11269" max="11269" width="14.42578125" style="119" customWidth="1"/>
    <col min="11270" max="11270" width="15.42578125" style="119" customWidth="1"/>
    <col min="11271" max="11271" width="13.7109375" style="119" customWidth="1"/>
    <col min="11272" max="11284" width="10.5703125" style="119" customWidth="1"/>
    <col min="11285" max="11520" width="9.28515625" style="119"/>
    <col min="11521" max="11521" width="4" style="119" customWidth="1"/>
    <col min="11522" max="11522" width="20.140625" style="119" customWidth="1"/>
    <col min="11523" max="11523" width="17.140625" style="119" customWidth="1"/>
    <col min="11524" max="11524" width="18.7109375" style="119" customWidth="1"/>
    <col min="11525" max="11525" width="14.42578125" style="119" customWidth="1"/>
    <col min="11526" max="11526" width="15.42578125" style="119" customWidth="1"/>
    <col min="11527" max="11527" width="13.7109375" style="119" customWidth="1"/>
    <col min="11528" max="11540" width="10.5703125" style="119" customWidth="1"/>
    <col min="11541" max="11776" width="9.28515625" style="119"/>
    <col min="11777" max="11777" width="4" style="119" customWidth="1"/>
    <col min="11778" max="11778" width="20.140625" style="119" customWidth="1"/>
    <col min="11779" max="11779" width="17.140625" style="119" customWidth="1"/>
    <col min="11780" max="11780" width="18.7109375" style="119" customWidth="1"/>
    <col min="11781" max="11781" width="14.42578125" style="119" customWidth="1"/>
    <col min="11782" max="11782" width="15.42578125" style="119" customWidth="1"/>
    <col min="11783" max="11783" width="13.7109375" style="119" customWidth="1"/>
    <col min="11784" max="11796" width="10.5703125" style="119" customWidth="1"/>
    <col min="11797" max="12032" width="9.28515625" style="119"/>
    <col min="12033" max="12033" width="4" style="119" customWidth="1"/>
    <col min="12034" max="12034" width="20.140625" style="119" customWidth="1"/>
    <col min="12035" max="12035" width="17.140625" style="119" customWidth="1"/>
    <col min="12036" max="12036" width="18.7109375" style="119" customWidth="1"/>
    <col min="12037" max="12037" width="14.42578125" style="119" customWidth="1"/>
    <col min="12038" max="12038" width="15.42578125" style="119" customWidth="1"/>
    <col min="12039" max="12039" width="13.7109375" style="119" customWidth="1"/>
    <col min="12040" max="12052" width="10.5703125" style="119" customWidth="1"/>
    <col min="12053" max="12288" width="9.28515625" style="119"/>
    <col min="12289" max="12289" width="4" style="119" customWidth="1"/>
    <col min="12290" max="12290" width="20.140625" style="119" customWidth="1"/>
    <col min="12291" max="12291" width="17.140625" style="119" customWidth="1"/>
    <col min="12292" max="12292" width="18.7109375" style="119" customWidth="1"/>
    <col min="12293" max="12293" width="14.42578125" style="119" customWidth="1"/>
    <col min="12294" max="12294" width="15.42578125" style="119" customWidth="1"/>
    <col min="12295" max="12295" width="13.7109375" style="119" customWidth="1"/>
    <col min="12296" max="12308" width="10.5703125" style="119" customWidth="1"/>
    <col min="12309" max="12544" width="9.28515625" style="119"/>
    <col min="12545" max="12545" width="4" style="119" customWidth="1"/>
    <col min="12546" max="12546" width="20.140625" style="119" customWidth="1"/>
    <col min="12547" max="12547" width="17.140625" style="119" customWidth="1"/>
    <col min="12548" max="12548" width="18.7109375" style="119" customWidth="1"/>
    <col min="12549" max="12549" width="14.42578125" style="119" customWidth="1"/>
    <col min="12550" max="12550" width="15.42578125" style="119" customWidth="1"/>
    <col min="12551" max="12551" width="13.7109375" style="119" customWidth="1"/>
    <col min="12552" max="12564" width="10.5703125" style="119" customWidth="1"/>
    <col min="12565" max="12800" width="9.28515625" style="119"/>
    <col min="12801" max="12801" width="4" style="119" customWidth="1"/>
    <col min="12802" max="12802" width="20.140625" style="119" customWidth="1"/>
    <col min="12803" max="12803" width="17.140625" style="119" customWidth="1"/>
    <col min="12804" max="12804" width="18.7109375" style="119" customWidth="1"/>
    <col min="12805" max="12805" width="14.42578125" style="119" customWidth="1"/>
    <col min="12806" max="12806" width="15.42578125" style="119" customWidth="1"/>
    <col min="12807" max="12807" width="13.7109375" style="119" customWidth="1"/>
    <col min="12808" max="12820" width="10.5703125" style="119" customWidth="1"/>
    <col min="12821" max="13056" width="9.28515625" style="119"/>
    <col min="13057" max="13057" width="4" style="119" customWidth="1"/>
    <col min="13058" max="13058" width="20.140625" style="119" customWidth="1"/>
    <col min="13059" max="13059" width="17.140625" style="119" customWidth="1"/>
    <col min="13060" max="13060" width="18.7109375" style="119" customWidth="1"/>
    <col min="13061" max="13061" width="14.42578125" style="119" customWidth="1"/>
    <col min="13062" max="13062" width="15.42578125" style="119" customWidth="1"/>
    <col min="13063" max="13063" width="13.7109375" style="119" customWidth="1"/>
    <col min="13064" max="13076" width="10.5703125" style="119" customWidth="1"/>
    <col min="13077" max="13312" width="9.28515625" style="119"/>
    <col min="13313" max="13313" width="4" style="119" customWidth="1"/>
    <col min="13314" max="13314" width="20.140625" style="119" customWidth="1"/>
    <col min="13315" max="13315" width="17.140625" style="119" customWidth="1"/>
    <col min="13316" max="13316" width="18.7109375" style="119" customWidth="1"/>
    <col min="13317" max="13317" width="14.42578125" style="119" customWidth="1"/>
    <col min="13318" max="13318" width="15.42578125" style="119" customWidth="1"/>
    <col min="13319" max="13319" width="13.7109375" style="119" customWidth="1"/>
    <col min="13320" max="13332" width="10.5703125" style="119" customWidth="1"/>
    <col min="13333" max="13568" width="9.28515625" style="119"/>
    <col min="13569" max="13569" width="4" style="119" customWidth="1"/>
    <col min="13570" max="13570" width="20.140625" style="119" customWidth="1"/>
    <col min="13571" max="13571" width="17.140625" style="119" customWidth="1"/>
    <col min="13572" max="13572" width="18.7109375" style="119" customWidth="1"/>
    <col min="13573" max="13573" width="14.42578125" style="119" customWidth="1"/>
    <col min="13574" max="13574" width="15.42578125" style="119" customWidth="1"/>
    <col min="13575" max="13575" width="13.7109375" style="119" customWidth="1"/>
    <col min="13576" max="13588" width="10.5703125" style="119" customWidth="1"/>
    <col min="13589" max="13824" width="9.28515625" style="119"/>
    <col min="13825" max="13825" width="4" style="119" customWidth="1"/>
    <col min="13826" max="13826" width="20.140625" style="119" customWidth="1"/>
    <col min="13827" max="13827" width="17.140625" style="119" customWidth="1"/>
    <col min="13828" max="13828" width="18.7109375" style="119" customWidth="1"/>
    <col min="13829" max="13829" width="14.42578125" style="119" customWidth="1"/>
    <col min="13830" max="13830" width="15.42578125" style="119" customWidth="1"/>
    <col min="13831" max="13831" width="13.7109375" style="119" customWidth="1"/>
    <col min="13832" max="13844" width="10.5703125" style="119" customWidth="1"/>
    <col min="13845" max="14080" width="9.28515625" style="119"/>
    <col min="14081" max="14081" width="4" style="119" customWidth="1"/>
    <col min="14082" max="14082" width="20.140625" style="119" customWidth="1"/>
    <col min="14083" max="14083" width="17.140625" style="119" customWidth="1"/>
    <col min="14084" max="14084" width="18.7109375" style="119" customWidth="1"/>
    <col min="14085" max="14085" width="14.42578125" style="119" customWidth="1"/>
    <col min="14086" max="14086" width="15.42578125" style="119" customWidth="1"/>
    <col min="14087" max="14087" width="13.7109375" style="119" customWidth="1"/>
    <col min="14088" max="14100" width="10.5703125" style="119" customWidth="1"/>
    <col min="14101" max="14336" width="9.28515625" style="119"/>
    <col min="14337" max="14337" width="4" style="119" customWidth="1"/>
    <col min="14338" max="14338" width="20.140625" style="119" customWidth="1"/>
    <col min="14339" max="14339" width="17.140625" style="119" customWidth="1"/>
    <col min="14340" max="14340" width="18.7109375" style="119" customWidth="1"/>
    <col min="14341" max="14341" width="14.42578125" style="119" customWidth="1"/>
    <col min="14342" max="14342" width="15.42578125" style="119" customWidth="1"/>
    <col min="14343" max="14343" width="13.7109375" style="119" customWidth="1"/>
    <col min="14344" max="14356" width="10.5703125" style="119" customWidth="1"/>
    <col min="14357" max="14592" width="9.28515625" style="119"/>
    <col min="14593" max="14593" width="4" style="119" customWidth="1"/>
    <col min="14594" max="14594" width="20.140625" style="119" customWidth="1"/>
    <col min="14595" max="14595" width="17.140625" style="119" customWidth="1"/>
    <col min="14596" max="14596" width="18.7109375" style="119" customWidth="1"/>
    <col min="14597" max="14597" width="14.42578125" style="119" customWidth="1"/>
    <col min="14598" max="14598" width="15.42578125" style="119" customWidth="1"/>
    <col min="14599" max="14599" width="13.7109375" style="119" customWidth="1"/>
    <col min="14600" max="14612" width="10.5703125" style="119" customWidth="1"/>
    <col min="14613" max="14848" width="9.28515625" style="119"/>
    <col min="14849" max="14849" width="4" style="119" customWidth="1"/>
    <col min="14850" max="14850" width="20.140625" style="119" customWidth="1"/>
    <col min="14851" max="14851" width="17.140625" style="119" customWidth="1"/>
    <col min="14852" max="14852" width="18.7109375" style="119" customWidth="1"/>
    <col min="14853" max="14853" width="14.42578125" style="119" customWidth="1"/>
    <col min="14854" max="14854" width="15.42578125" style="119" customWidth="1"/>
    <col min="14855" max="14855" width="13.7109375" style="119" customWidth="1"/>
    <col min="14856" max="14868" width="10.5703125" style="119" customWidth="1"/>
    <col min="14869" max="15104" width="9.28515625" style="119"/>
    <col min="15105" max="15105" width="4" style="119" customWidth="1"/>
    <col min="15106" max="15106" width="20.140625" style="119" customWidth="1"/>
    <col min="15107" max="15107" width="17.140625" style="119" customWidth="1"/>
    <col min="15108" max="15108" width="18.7109375" style="119" customWidth="1"/>
    <col min="15109" max="15109" width="14.42578125" style="119" customWidth="1"/>
    <col min="15110" max="15110" width="15.42578125" style="119" customWidth="1"/>
    <col min="15111" max="15111" width="13.7109375" style="119" customWidth="1"/>
    <col min="15112" max="15124" width="10.5703125" style="119" customWidth="1"/>
    <col min="15125" max="15360" width="9.28515625" style="119"/>
    <col min="15361" max="15361" width="4" style="119" customWidth="1"/>
    <col min="15362" max="15362" width="20.140625" style="119" customWidth="1"/>
    <col min="15363" max="15363" width="17.140625" style="119" customWidth="1"/>
    <col min="15364" max="15364" width="18.7109375" style="119" customWidth="1"/>
    <col min="15365" max="15365" width="14.42578125" style="119" customWidth="1"/>
    <col min="15366" max="15366" width="15.42578125" style="119" customWidth="1"/>
    <col min="15367" max="15367" width="13.7109375" style="119" customWidth="1"/>
    <col min="15368" max="15380" width="10.5703125" style="119" customWidth="1"/>
    <col min="15381" max="15616" width="9.28515625" style="119"/>
    <col min="15617" max="15617" width="4" style="119" customWidth="1"/>
    <col min="15618" max="15618" width="20.140625" style="119" customWidth="1"/>
    <col min="15619" max="15619" width="17.140625" style="119" customWidth="1"/>
    <col min="15620" max="15620" width="18.7109375" style="119" customWidth="1"/>
    <col min="15621" max="15621" width="14.42578125" style="119" customWidth="1"/>
    <col min="15622" max="15622" width="15.42578125" style="119" customWidth="1"/>
    <col min="15623" max="15623" width="13.7109375" style="119" customWidth="1"/>
    <col min="15624" max="15636" width="10.5703125" style="119" customWidth="1"/>
    <col min="15637" max="15872" width="9.28515625" style="119"/>
    <col min="15873" max="15873" width="4" style="119" customWidth="1"/>
    <col min="15874" max="15874" width="20.140625" style="119" customWidth="1"/>
    <col min="15875" max="15875" width="17.140625" style="119" customWidth="1"/>
    <col min="15876" max="15876" width="18.7109375" style="119" customWidth="1"/>
    <col min="15877" max="15877" width="14.42578125" style="119" customWidth="1"/>
    <col min="15878" max="15878" width="15.42578125" style="119" customWidth="1"/>
    <col min="15879" max="15879" width="13.7109375" style="119" customWidth="1"/>
    <col min="15880" max="15892" width="10.5703125" style="119" customWidth="1"/>
    <col min="15893" max="16128" width="9.28515625" style="119"/>
    <col min="16129" max="16129" width="4" style="119" customWidth="1"/>
    <col min="16130" max="16130" width="20.140625" style="119" customWidth="1"/>
    <col min="16131" max="16131" width="17.140625" style="119" customWidth="1"/>
    <col min="16132" max="16132" width="18.7109375" style="119" customWidth="1"/>
    <col min="16133" max="16133" width="14.42578125" style="119" customWidth="1"/>
    <col min="16134" max="16134" width="15.42578125" style="119" customWidth="1"/>
    <col min="16135" max="16135" width="13.7109375" style="119" customWidth="1"/>
    <col min="16136" max="16148" width="10.5703125" style="119" customWidth="1"/>
    <col min="16149" max="16384" width="9.28515625" style="119"/>
  </cols>
  <sheetData>
    <row r="1" spans="1:20" ht="21" x14ac:dyDescent="0.35">
      <c r="A1" s="278" t="s">
        <v>293</v>
      </c>
      <c r="B1" s="278"/>
      <c r="C1" s="278"/>
      <c r="D1" s="278"/>
      <c r="E1" s="278"/>
      <c r="F1" s="278"/>
      <c r="G1" s="278"/>
      <c r="H1" s="278"/>
      <c r="I1" s="278"/>
      <c r="J1" s="278"/>
      <c r="K1" s="278"/>
      <c r="L1" s="278"/>
      <c r="M1" s="278"/>
      <c r="N1" s="278"/>
      <c r="O1" s="278"/>
      <c r="P1" s="278"/>
      <c r="Q1" s="278"/>
      <c r="R1" s="278"/>
      <c r="S1" s="278"/>
      <c r="T1" s="278"/>
    </row>
    <row r="2" spans="1:20" ht="18.75" x14ac:dyDescent="0.3">
      <c r="A2" s="279" t="s">
        <v>294</v>
      </c>
      <c r="B2" s="279"/>
      <c r="C2" s="279"/>
      <c r="D2" s="279"/>
      <c r="E2" s="279"/>
      <c r="F2" s="279"/>
      <c r="G2" s="279"/>
      <c r="H2" s="279"/>
      <c r="I2" s="279"/>
      <c r="J2" s="279"/>
      <c r="K2" s="279"/>
      <c r="L2" s="279"/>
      <c r="M2" s="279"/>
      <c r="N2" s="279"/>
      <c r="O2" s="279"/>
      <c r="P2" s="279"/>
      <c r="Q2" s="279"/>
      <c r="R2" s="279"/>
      <c r="S2" s="279"/>
      <c r="T2" s="279"/>
    </row>
    <row r="4" spans="1:20" x14ac:dyDescent="0.25">
      <c r="A4" s="280" t="s">
        <v>295</v>
      </c>
      <c r="B4" s="280" t="s">
        <v>296</v>
      </c>
      <c r="C4" s="280" t="s">
        <v>297</v>
      </c>
      <c r="D4" s="280" t="s">
        <v>298</v>
      </c>
      <c r="E4" s="281" t="s">
        <v>299</v>
      </c>
      <c r="F4" s="281" t="s">
        <v>300</v>
      </c>
      <c r="H4" s="120" t="s">
        <v>301</v>
      </c>
      <c r="I4" s="120" t="s">
        <v>302</v>
      </c>
      <c r="J4" s="120" t="s">
        <v>303</v>
      </c>
      <c r="K4" s="120" t="s">
        <v>304</v>
      </c>
      <c r="L4" s="120" t="s">
        <v>305</v>
      </c>
      <c r="M4" s="120" t="s">
        <v>176</v>
      </c>
      <c r="N4" s="120" t="s">
        <v>306</v>
      </c>
      <c r="O4" s="120" t="s">
        <v>307</v>
      </c>
      <c r="P4" s="120" t="s">
        <v>308</v>
      </c>
      <c r="Q4" s="120" t="s">
        <v>309</v>
      </c>
      <c r="R4" s="120" t="s">
        <v>310</v>
      </c>
      <c r="S4" s="120" t="s">
        <v>311</v>
      </c>
      <c r="T4" s="120" t="s">
        <v>312</v>
      </c>
    </row>
    <row r="5" spans="1:20" x14ac:dyDescent="0.25">
      <c r="A5" s="280"/>
      <c r="B5" s="280"/>
      <c r="C5" s="280"/>
      <c r="D5" s="280"/>
      <c r="E5" s="281"/>
      <c r="F5" s="281"/>
      <c r="H5" s="120" t="s">
        <v>313</v>
      </c>
      <c r="I5" s="120">
        <v>1</v>
      </c>
      <c r="J5" s="120">
        <v>0</v>
      </c>
      <c r="K5" s="120">
        <v>0</v>
      </c>
      <c r="L5" s="120">
        <v>2</v>
      </c>
      <c r="M5" s="120">
        <v>0</v>
      </c>
      <c r="N5" s="120">
        <v>0</v>
      </c>
      <c r="O5" s="120"/>
      <c r="P5" s="120"/>
      <c r="Q5" s="120"/>
      <c r="R5" s="120"/>
      <c r="S5" s="120"/>
      <c r="T5" s="120"/>
    </row>
    <row r="6" spans="1:20" x14ac:dyDescent="0.25">
      <c r="A6" s="280"/>
      <c r="B6" s="280"/>
      <c r="C6" s="280"/>
      <c r="D6" s="280"/>
      <c r="E6" s="281"/>
      <c r="F6" s="281"/>
    </row>
    <row r="7" spans="1:20" x14ac:dyDescent="0.25">
      <c r="A7" s="121">
        <v>1</v>
      </c>
      <c r="B7" s="122" t="s">
        <v>314</v>
      </c>
      <c r="C7" s="122" t="s">
        <v>315</v>
      </c>
      <c r="D7" s="122" t="s">
        <v>316</v>
      </c>
      <c r="E7" s="123">
        <v>43845</v>
      </c>
      <c r="F7" s="122" t="s">
        <v>317</v>
      </c>
    </row>
    <row r="8" spans="1:20" x14ac:dyDescent="0.25">
      <c r="A8" s="121">
        <v>2</v>
      </c>
      <c r="B8" s="121" t="s">
        <v>318</v>
      </c>
      <c r="C8" s="121" t="s">
        <v>319</v>
      </c>
      <c r="D8" s="121" t="s">
        <v>167</v>
      </c>
      <c r="E8" s="123">
        <v>43922</v>
      </c>
      <c r="F8" s="121" t="s">
        <v>317</v>
      </c>
    </row>
    <row r="9" spans="1:20" x14ac:dyDescent="0.25">
      <c r="A9" s="121">
        <v>3</v>
      </c>
      <c r="B9" s="121" t="s">
        <v>320</v>
      </c>
      <c r="C9" s="121" t="s">
        <v>321</v>
      </c>
      <c r="D9" s="121" t="s">
        <v>167</v>
      </c>
      <c r="E9" s="123">
        <v>43938</v>
      </c>
      <c r="F9" s="121" t="s">
        <v>322</v>
      </c>
    </row>
    <row r="10" spans="1:20" x14ac:dyDescent="0.25">
      <c r="A10" s="124"/>
      <c r="B10" s="124"/>
      <c r="C10" s="124"/>
      <c r="D10" s="124"/>
      <c r="E10" s="125"/>
      <c r="F10" s="124"/>
    </row>
    <row r="11" spans="1:20" x14ac:dyDescent="0.25">
      <c r="A11" s="124"/>
      <c r="B11" s="124"/>
      <c r="C11" s="124"/>
      <c r="D11" s="124"/>
      <c r="E11" s="125"/>
      <c r="F11" s="124"/>
    </row>
    <row r="12" spans="1:20" x14ac:dyDescent="0.25">
      <c r="A12" s="124"/>
      <c r="B12" s="124"/>
      <c r="C12" s="124"/>
      <c r="D12" s="124"/>
      <c r="E12" s="125"/>
      <c r="F12" s="124"/>
    </row>
    <row r="13" spans="1:20" x14ac:dyDescent="0.25">
      <c r="A13" s="124"/>
      <c r="B13" s="124"/>
      <c r="C13" s="124"/>
      <c r="D13" s="124"/>
      <c r="E13" s="125"/>
      <c r="F13" s="124"/>
    </row>
    <row r="14" spans="1:20" x14ac:dyDescent="0.25">
      <c r="A14" s="124"/>
      <c r="B14" s="124"/>
      <c r="C14" s="124"/>
      <c r="D14" s="124"/>
      <c r="E14" s="125"/>
      <c r="F14" s="124"/>
    </row>
    <row r="15" spans="1:20" x14ac:dyDescent="0.25">
      <c r="A15" s="124"/>
      <c r="B15" s="124"/>
      <c r="C15" s="124"/>
      <c r="D15" s="124"/>
      <c r="E15" s="125"/>
      <c r="F15" s="124"/>
    </row>
    <row r="16" spans="1:20" x14ac:dyDescent="0.25">
      <c r="A16" s="124"/>
      <c r="B16" s="124"/>
      <c r="C16" s="124"/>
      <c r="D16" s="124"/>
      <c r="E16" s="125"/>
      <c r="F16" s="124"/>
    </row>
    <row r="17" spans="1:11" x14ac:dyDescent="0.25">
      <c r="A17" s="124"/>
      <c r="B17" s="124"/>
      <c r="C17" s="124"/>
      <c r="D17" s="124"/>
      <c r="E17" s="125"/>
      <c r="F17" s="124"/>
    </row>
    <row r="18" spans="1:11" x14ac:dyDescent="0.25">
      <c r="A18" s="124"/>
      <c r="B18" s="124"/>
      <c r="C18" s="124"/>
      <c r="D18" s="124"/>
      <c r="E18" s="125"/>
      <c r="F18" s="124"/>
    </row>
    <row r="19" spans="1:11" x14ac:dyDescent="0.25">
      <c r="A19" s="124"/>
      <c r="B19" s="124"/>
      <c r="C19" s="124"/>
      <c r="D19" s="124"/>
      <c r="E19" s="125"/>
      <c r="F19" s="124"/>
    </row>
    <row r="20" spans="1:11" x14ac:dyDescent="0.25">
      <c r="A20" s="124"/>
      <c r="B20" s="124"/>
      <c r="C20" s="124"/>
      <c r="D20" s="124"/>
      <c r="E20" s="125"/>
      <c r="F20" s="124"/>
    </row>
    <row r="21" spans="1:11" x14ac:dyDescent="0.25">
      <c r="A21" s="124"/>
      <c r="B21" s="124"/>
      <c r="C21" s="124"/>
      <c r="D21" s="124"/>
      <c r="E21" s="125"/>
      <c r="F21" s="124"/>
    </row>
    <row r="22" spans="1:11" x14ac:dyDescent="0.25">
      <c r="A22" s="124"/>
      <c r="B22" s="124"/>
      <c r="C22" s="124"/>
      <c r="D22" s="124"/>
      <c r="E22" s="125"/>
      <c r="F22" s="124"/>
    </row>
    <row r="23" spans="1:11" x14ac:dyDescent="0.25">
      <c r="A23" s="124"/>
      <c r="B23" s="124"/>
      <c r="C23" s="124"/>
      <c r="D23" s="124"/>
      <c r="E23" s="125"/>
      <c r="F23" s="124"/>
    </row>
    <row r="24" spans="1:11" x14ac:dyDescent="0.25">
      <c r="A24" s="124"/>
      <c r="B24" s="124"/>
      <c r="C24" s="124"/>
      <c r="D24" s="124"/>
      <c r="E24" s="125"/>
      <c r="F24" s="124"/>
    </row>
    <row r="25" spans="1:11" x14ac:dyDescent="0.25">
      <c r="A25" s="124"/>
      <c r="B25" s="124"/>
      <c r="C25" s="124"/>
      <c r="D25" s="124"/>
      <c r="E25" s="125"/>
      <c r="F25" s="124"/>
    </row>
    <row r="26" spans="1:11" x14ac:dyDescent="0.25">
      <c r="A26" s="124"/>
      <c r="B26" s="124"/>
      <c r="C26" s="124"/>
      <c r="D26" s="124"/>
      <c r="E26" s="125"/>
      <c r="F26" s="124"/>
    </row>
    <row r="27" spans="1:11" x14ac:dyDescent="0.25">
      <c r="A27" s="124"/>
      <c r="B27" s="124"/>
      <c r="C27" s="124"/>
      <c r="D27" s="124"/>
      <c r="E27" s="125"/>
      <c r="F27" s="124"/>
    </row>
    <row r="30" spans="1:11" x14ac:dyDescent="0.25">
      <c r="B30" s="282" t="s">
        <v>323</v>
      </c>
      <c r="C30" s="282"/>
      <c r="D30" s="282"/>
      <c r="E30" s="282"/>
      <c r="F30" s="282"/>
      <c r="G30" s="282"/>
      <c r="H30" s="282"/>
      <c r="I30" s="282"/>
      <c r="J30" s="282"/>
      <c r="K30" s="282"/>
    </row>
    <row r="31" spans="1:11" x14ac:dyDescent="0.25">
      <c r="B31" s="282"/>
      <c r="C31" s="282"/>
      <c r="D31" s="282"/>
      <c r="E31" s="282"/>
      <c r="F31" s="282"/>
      <c r="G31" s="282"/>
      <c r="H31" s="282"/>
      <c r="I31" s="282"/>
      <c r="J31" s="282"/>
      <c r="K31" s="282"/>
    </row>
    <row r="33" spans="2:9" x14ac:dyDescent="0.25">
      <c r="B33" s="127" t="s">
        <v>324</v>
      </c>
      <c r="C33" s="127" t="s">
        <v>325</v>
      </c>
      <c r="D33" s="127" t="s">
        <v>326</v>
      </c>
      <c r="E33" s="127" t="s">
        <v>327</v>
      </c>
      <c r="F33" s="127" t="s">
        <v>328</v>
      </c>
      <c r="G33" s="128" t="s">
        <v>329</v>
      </c>
      <c r="H33" s="128" t="s">
        <v>316</v>
      </c>
      <c r="I33" s="128" t="s">
        <v>330</v>
      </c>
    </row>
    <row r="34" spans="2:9" x14ac:dyDescent="0.25">
      <c r="B34" s="127">
        <v>1</v>
      </c>
      <c r="C34" s="127">
        <v>0</v>
      </c>
      <c r="D34" s="127">
        <v>0</v>
      </c>
      <c r="E34" s="127">
        <v>0</v>
      </c>
      <c r="F34" s="127">
        <v>0</v>
      </c>
      <c r="G34" s="128">
        <v>0</v>
      </c>
      <c r="H34" s="128">
        <v>1</v>
      </c>
      <c r="I34" s="128">
        <v>1</v>
      </c>
    </row>
    <row r="52" spans="1:11" x14ac:dyDescent="0.25">
      <c r="A52" s="283" t="s">
        <v>331</v>
      </c>
      <c r="B52" s="283"/>
      <c r="C52" s="283"/>
      <c r="D52" s="283"/>
      <c r="E52" s="283"/>
      <c r="F52" s="283"/>
      <c r="G52" s="283"/>
      <c r="H52" s="283"/>
      <c r="I52" s="283"/>
      <c r="J52" s="283"/>
      <c r="K52" s="283"/>
    </row>
    <row r="53" spans="1:11" x14ac:dyDescent="0.25">
      <c r="A53" s="283"/>
      <c r="B53" s="283"/>
      <c r="C53" s="283"/>
      <c r="D53" s="283"/>
      <c r="E53" s="283"/>
      <c r="F53" s="283"/>
      <c r="G53" s="283"/>
      <c r="H53" s="283"/>
      <c r="I53" s="283"/>
      <c r="J53" s="283"/>
      <c r="K53" s="283"/>
    </row>
    <row r="54" spans="1:11" x14ac:dyDescent="0.25">
      <c r="A54" s="283"/>
      <c r="B54" s="283"/>
      <c r="C54" s="283"/>
      <c r="D54" s="283"/>
      <c r="E54" s="283"/>
      <c r="F54" s="283"/>
      <c r="G54" s="283"/>
      <c r="H54" s="283"/>
      <c r="I54" s="283"/>
      <c r="J54" s="283"/>
      <c r="K54" s="283"/>
    </row>
    <row r="56" spans="1:11" x14ac:dyDescent="0.25">
      <c r="A56" s="124" t="s">
        <v>332</v>
      </c>
      <c r="B56" s="124" t="s">
        <v>333</v>
      </c>
      <c r="C56" s="124" t="s">
        <v>334</v>
      </c>
      <c r="D56" s="124" t="s">
        <v>335</v>
      </c>
      <c r="E56" s="124" t="s">
        <v>336</v>
      </c>
      <c r="F56" s="124" t="s">
        <v>337</v>
      </c>
      <c r="G56" s="120" t="s">
        <v>338</v>
      </c>
    </row>
    <row r="57" spans="1:11" x14ac:dyDescent="0.25">
      <c r="A57" s="124">
        <v>1</v>
      </c>
      <c r="B57" s="124">
        <v>2</v>
      </c>
      <c r="C57" s="124">
        <v>1</v>
      </c>
      <c r="D57" s="124"/>
      <c r="E57" s="124"/>
      <c r="F57" s="124"/>
      <c r="G57" s="120"/>
    </row>
    <row r="76" spans="1:13" x14ac:dyDescent="0.25">
      <c r="A76" s="282" t="s">
        <v>339</v>
      </c>
      <c r="B76" s="282"/>
      <c r="C76" s="282"/>
      <c r="D76" s="282"/>
      <c r="E76" s="282"/>
      <c r="F76" s="282"/>
      <c r="G76" s="282"/>
      <c r="H76" s="282"/>
      <c r="I76" s="282"/>
      <c r="J76" s="282"/>
      <c r="K76" s="282"/>
      <c r="L76" s="282"/>
      <c r="M76" s="282"/>
    </row>
    <row r="77" spans="1:13" x14ac:dyDescent="0.25">
      <c r="A77" s="282"/>
      <c r="B77" s="282"/>
      <c r="C77" s="282"/>
      <c r="D77" s="282"/>
      <c r="E77" s="282"/>
      <c r="F77" s="282"/>
      <c r="G77" s="282"/>
      <c r="H77" s="282"/>
      <c r="I77" s="282"/>
      <c r="J77" s="282"/>
      <c r="K77" s="282"/>
      <c r="L77" s="282"/>
      <c r="M77" s="282"/>
    </row>
    <row r="79" spans="1:13" s="129" customFormat="1" x14ac:dyDescent="0.25">
      <c r="A79" s="284" t="s">
        <v>332</v>
      </c>
      <c r="B79" s="124" t="s">
        <v>340</v>
      </c>
      <c r="C79" s="284" t="s">
        <v>95</v>
      </c>
      <c r="D79" s="284"/>
      <c r="E79" s="284"/>
      <c r="F79" s="284"/>
      <c r="G79" s="284" t="s">
        <v>99</v>
      </c>
      <c r="H79" s="284"/>
      <c r="I79" s="284"/>
      <c r="J79" s="284" t="s">
        <v>341</v>
      </c>
      <c r="K79" s="284"/>
      <c r="L79" s="284"/>
      <c r="M79" s="284"/>
    </row>
    <row r="80" spans="1:13" s="129" customFormat="1" ht="15" customHeight="1" x14ac:dyDescent="0.25">
      <c r="A80" s="284"/>
      <c r="B80" s="285" t="s">
        <v>342</v>
      </c>
      <c r="C80" s="124" t="s">
        <v>301</v>
      </c>
      <c r="D80" s="124" t="s">
        <v>343</v>
      </c>
      <c r="E80" s="124" t="s">
        <v>313</v>
      </c>
      <c r="F80" s="124" t="s">
        <v>344</v>
      </c>
      <c r="G80" s="284"/>
      <c r="H80" s="284"/>
      <c r="I80" s="284"/>
      <c r="J80" s="284"/>
      <c r="K80" s="284"/>
      <c r="L80" s="284"/>
      <c r="M80" s="284"/>
    </row>
    <row r="81" spans="1:13" ht="13.5" customHeight="1" x14ac:dyDescent="0.25">
      <c r="A81" s="124">
        <v>1</v>
      </c>
      <c r="B81" s="285"/>
      <c r="C81" s="124" t="s">
        <v>345</v>
      </c>
      <c r="D81" s="124">
        <v>604</v>
      </c>
      <c r="E81" s="124">
        <v>1</v>
      </c>
      <c r="F81" s="130" t="s">
        <v>346</v>
      </c>
      <c r="G81" s="286" t="s">
        <v>347</v>
      </c>
      <c r="H81" s="286"/>
      <c r="I81" s="286"/>
      <c r="J81" s="286" t="s">
        <v>348</v>
      </c>
      <c r="K81" s="286"/>
      <c r="L81" s="286"/>
      <c r="M81" s="286"/>
    </row>
    <row r="82" spans="1:13" ht="13.5" customHeight="1" x14ac:dyDescent="0.25">
      <c r="A82" s="124">
        <v>2</v>
      </c>
      <c r="B82" s="285"/>
      <c r="C82" s="124" t="s">
        <v>349</v>
      </c>
      <c r="D82" s="124">
        <v>604</v>
      </c>
      <c r="E82" s="124">
        <v>0</v>
      </c>
      <c r="F82" s="130">
        <v>0</v>
      </c>
      <c r="G82" s="286" t="s">
        <v>350</v>
      </c>
      <c r="H82" s="286"/>
      <c r="I82" s="286"/>
      <c r="J82" s="286" t="s">
        <v>348</v>
      </c>
      <c r="K82" s="286"/>
      <c r="L82" s="286"/>
      <c r="M82" s="286"/>
    </row>
    <row r="83" spans="1:13" ht="13.5" customHeight="1" x14ac:dyDescent="0.25">
      <c r="A83" s="124">
        <v>3</v>
      </c>
      <c r="B83" s="285"/>
      <c r="C83" s="124" t="s">
        <v>351</v>
      </c>
      <c r="D83" s="124">
        <v>610</v>
      </c>
      <c r="E83" s="124">
        <v>0</v>
      </c>
      <c r="F83" s="130">
        <v>0</v>
      </c>
      <c r="G83" s="286" t="s">
        <v>350</v>
      </c>
      <c r="H83" s="286"/>
      <c r="I83" s="286"/>
      <c r="J83" s="286" t="s">
        <v>348</v>
      </c>
      <c r="K83" s="286"/>
      <c r="L83" s="286"/>
      <c r="M83" s="286"/>
    </row>
    <row r="84" spans="1:13" ht="13.5" customHeight="1" x14ac:dyDescent="0.25">
      <c r="A84" s="124">
        <v>4</v>
      </c>
      <c r="B84" s="285"/>
      <c r="C84" s="124" t="s">
        <v>251</v>
      </c>
      <c r="D84" s="124">
        <v>608</v>
      </c>
      <c r="E84" s="124">
        <v>2</v>
      </c>
      <c r="F84" s="131">
        <v>3.2000000000000002E-3</v>
      </c>
      <c r="G84" s="286" t="s">
        <v>347</v>
      </c>
      <c r="H84" s="286"/>
      <c r="I84" s="286"/>
      <c r="J84" s="286" t="s">
        <v>348</v>
      </c>
      <c r="K84" s="286"/>
      <c r="L84" s="286"/>
      <c r="M84" s="286"/>
    </row>
    <row r="85" spans="1:13" ht="13.5" customHeight="1" x14ac:dyDescent="0.25">
      <c r="A85" s="124">
        <v>5</v>
      </c>
      <c r="B85" s="285"/>
      <c r="C85" s="124" t="s">
        <v>205</v>
      </c>
      <c r="D85" s="124">
        <v>605</v>
      </c>
      <c r="E85" s="124">
        <v>0</v>
      </c>
      <c r="F85" s="131">
        <v>0</v>
      </c>
      <c r="G85" s="286" t="s">
        <v>350</v>
      </c>
      <c r="H85" s="286"/>
      <c r="I85" s="286"/>
      <c r="J85" s="286" t="s">
        <v>348</v>
      </c>
      <c r="K85" s="286"/>
      <c r="L85" s="286"/>
      <c r="M85" s="286"/>
    </row>
    <row r="86" spans="1:13" ht="13.5" customHeight="1" x14ac:dyDescent="0.25">
      <c r="A86" s="124">
        <v>6</v>
      </c>
      <c r="B86" s="285"/>
      <c r="C86" s="124" t="s">
        <v>206</v>
      </c>
      <c r="D86" s="124">
        <v>602</v>
      </c>
      <c r="E86" s="124">
        <v>0</v>
      </c>
      <c r="F86" s="130">
        <v>0</v>
      </c>
      <c r="G86" s="286" t="s">
        <v>350</v>
      </c>
      <c r="H86" s="286"/>
      <c r="I86" s="286"/>
      <c r="J86" s="286" t="s">
        <v>348</v>
      </c>
      <c r="K86" s="286"/>
      <c r="L86" s="286"/>
      <c r="M86" s="286"/>
    </row>
    <row r="87" spans="1:13" ht="13.5" customHeight="1" x14ac:dyDescent="0.25">
      <c r="A87" s="124">
        <v>7</v>
      </c>
      <c r="B87" s="285"/>
      <c r="C87" s="124" t="s">
        <v>252</v>
      </c>
      <c r="D87" s="124"/>
      <c r="E87" s="124"/>
      <c r="F87" s="131"/>
      <c r="G87" s="286"/>
      <c r="H87" s="286"/>
      <c r="I87" s="286"/>
      <c r="J87" s="286"/>
      <c r="K87" s="286"/>
      <c r="L87" s="286"/>
      <c r="M87" s="286"/>
    </row>
    <row r="88" spans="1:13" ht="13.5" customHeight="1" x14ac:dyDescent="0.25">
      <c r="A88" s="124">
        <v>8</v>
      </c>
      <c r="B88" s="285"/>
      <c r="C88" s="124" t="s">
        <v>352</v>
      </c>
      <c r="D88" s="124"/>
      <c r="E88" s="124"/>
      <c r="F88" s="131"/>
      <c r="G88" s="286"/>
      <c r="H88" s="286"/>
      <c r="I88" s="286"/>
      <c r="J88" s="286"/>
      <c r="K88" s="286"/>
      <c r="L88" s="286"/>
      <c r="M88" s="286"/>
    </row>
    <row r="89" spans="1:13" ht="13.5" customHeight="1" x14ac:dyDescent="0.25">
      <c r="A89" s="124">
        <v>9</v>
      </c>
      <c r="B89" s="285"/>
      <c r="C89" s="124" t="s">
        <v>353</v>
      </c>
      <c r="D89" s="124"/>
      <c r="E89" s="124"/>
      <c r="F89" s="131"/>
      <c r="G89" s="286"/>
      <c r="H89" s="286"/>
      <c r="I89" s="286"/>
      <c r="J89" s="286"/>
      <c r="K89" s="286"/>
      <c r="L89" s="286"/>
      <c r="M89" s="286"/>
    </row>
    <row r="90" spans="1:13" ht="13.5" customHeight="1" x14ac:dyDescent="0.25">
      <c r="A90" s="124">
        <v>10</v>
      </c>
      <c r="B90" s="285"/>
      <c r="C90" s="124" t="s">
        <v>354</v>
      </c>
      <c r="D90" s="124"/>
      <c r="E90" s="124"/>
      <c r="F90" s="131"/>
      <c r="G90" s="286"/>
      <c r="H90" s="286"/>
      <c r="I90" s="286"/>
      <c r="J90" s="286"/>
      <c r="K90" s="286"/>
      <c r="L90" s="286"/>
      <c r="M90" s="286"/>
    </row>
    <row r="91" spans="1:13" ht="13.5" customHeight="1" x14ac:dyDescent="0.25">
      <c r="A91" s="124">
        <v>11</v>
      </c>
      <c r="B91" s="285"/>
      <c r="C91" s="124" t="s">
        <v>355</v>
      </c>
      <c r="D91" s="124"/>
      <c r="E91" s="124"/>
      <c r="F91" s="131"/>
      <c r="G91" s="286"/>
      <c r="H91" s="286"/>
      <c r="I91" s="286"/>
      <c r="J91" s="286"/>
      <c r="K91" s="286"/>
      <c r="L91" s="286"/>
      <c r="M91" s="286"/>
    </row>
    <row r="92" spans="1:13" ht="13.5" customHeight="1" x14ac:dyDescent="0.25">
      <c r="A92" s="124">
        <v>12</v>
      </c>
      <c r="B92" s="285"/>
      <c r="C92" s="124" t="s">
        <v>356</v>
      </c>
      <c r="D92" s="124"/>
      <c r="E92" s="124"/>
      <c r="F92" s="131"/>
      <c r="G92" s="286"/>
      <c r="H92" s="286"/>
      <c r="I92" s="286"/>
      <c r="J92" s="286"/>
      <c r="K92" s="286"/>
      <c r="L92" s="286"/>
      <c r="M92" s="286"/>
    </row>
    <row r="95" spans="1:13" x14ac:dyDescent="0.25">
      <c r="A95" s="287" t="s">
        <v>357</v>
      </c>
      <c r="B95" s="287"/>
      <c r="C95" s="287"/>
    </row>
  </sheetData>
  <mergeCells count="41">
    <mergeCell ref="G91:I91"/>
    <mergeCell ref="J91:M91"/>
    <mergeCell ref="G92:I92"/>
    <mergeCell ref="J92:M92"/>
    <mergeCell ref="A95:C95"/>
    <mergeCell ref="G88:I88"/>
    <mergeCell ref="J88:M88"/>
    <mergeCell ref="G89:I89"/>
    <mergeCell ref="J89:M89"/>
    <mergeCell ref="G90:I90"/>
    <mergeCell ref="J90:M90"/>
    <mergeCell ref="G85:I85"/>
    <mergeCell ref="J85:M85"/>
    <mergeCell ref="G86:I86"/>
    <mergeCell ref="J86:M86"/>
    <mergeCell ref="G87:I87"/>
    <mergeCell ref="J87:M87"/>
    <mergeCell ref="B30:K31"/>
    <mergeCell ref="A52:K54"/>
    <mergeCell ref="A76:M77"/>
    <mergeCell ref="A79:A80"/>
    <mergeCell ref="C79:F79"/>
    <mergeCell ref="G79:I80"/>
    <mergeCell ref="J79:M80"/>
    <mergeCell ref="B80:B92"/>
    <mergeCell ref="G81:I81"/>
    <mergeCell ref="J81:M81"/>
    <mergeCell ref="G82:I82"/>
    <mergeCell ref="J82:M82"/>
    <mergeCell ref="G83:I83"/>
    <mergeCell ref="J83:M83"/>
    <mergeCell ref="G84:I84"/>
    <mergeCell ref="J84:M84"/>
    <mergeCell ref="A1:T1"/>
    <mergeCell ref="A2:T2"/>
    <mergeCell ref="A4:A6"/>
    <mergeCell ref="B4:B6"/>
    <mergeCell ref="C4:C6"/>
    <mergeCell ref="D4:D6"/>
    <mergeCell ref="E4:E6"/>
    <mergeCell ref="F4: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EA047-921C-4773-A8F2-4509B203CD6D}">
  <dimension ref="A1:F16"/>
  <sheetViews>
    <sheetView showGridLines="0" workbookViewId="0">
      <selection activeCell="B5" sqref="B5"/>
    </sheetView>
  </sheetViews>
  <sheetFormatPr defaultColWidth="8.7109375" defaultRowHeight="15" x14ac:dyDescent="0.25"/>
  <cols>
    <col min="1" max="1" width="6.85546875" style="119" customWidth="1"/>
    <col min="2" max="2" width="32.42578125" style="129" customWidth="1"/>
    <col min="3" max="3" width="30.5703125" style="129" customWidth="1"/>
    <col min="4" max="4" width="30.5703125" style="119" customWidth="1"/>
    <col min="5" max="5" width="39.28515625" style="119" customWidth="1"/>
    <col min="6" max="6" width="33" style="119" customWidth="1"/>
    <col min="7" max="256" width="8.7109375" style="119"/>
    <col min="257" max="257" width="6.85546875" style="119" customWidth="1"/>
    <col min="258" max="258" width="32.42578125" style="119" customWidth="1"/>
    <col min="259" max="260" width="30.5703125" style="119" customWidth="1"/>
    <col min="261" max="261" width="39.28515625" style="119" customWidth="1"/>
    <col min="262" max="262" width="33" style="119" customWidth="1"/>
    <col min="263" max="512" width="8.7109375" style="119"/>
    <col min="513" max="513" width="6.85546875" style="119" customWidth="1"/>
    <col min="514" max="514" width="32.42578125" style="119" customWidth="1"/>
    <col min="515" max="516" width="30.5703125" style="119" customWidth="1"/>
    <col min="517" max="517" width="39.28515625" style="119" customWidth="1"/>
    <col min="518" max="518" width="33" style="119" customWidth="1"/>
    <col min="519" max="768" width="8.7109375" style="119"/>
    <col min="769" max="769" width="6.85546875" style="119" customWidth="1"/>
    <col min="770" max="770" width="32.42578125" style="119" customWidth="1"/>
    <col min="771" max="772" width="30.5703125" style="119" customWidth="1"/>
    <col min="773" max="773" width="39.28515625" style="119" customWidth="1"/>
    <col min="774" max="774" width="33" style="119" customWidth="1"/>
    <col min="775" max="1024" width="8.7109375" style="119"/>
    <col min="1025" max="1025" width="6.85546875" style="119" customWidth="1"/>
    <col min="1026" max="1026" width="32.42578125" style="119" customWidth="1"/>
    <col min="1027" max="1028" width="30.5703125" style="119" customWidth="1"/>
    <col min="1029" max="1029" width="39.28515625" style="119" customWidth="1"/>
    <col min="1030" max="1030" width="33" style="119" customWidth="1"/>
    <col min="1031" max="1280" width="8.7109375" style="119"/>
    <col min="1281" max="1281" width="6.85546875" style="119" customWidth="1"/>
    <col min="1282" max="1282" width="32.42578125" style="119" customWidth="1"/>
    <col min="1283" max="1284" width="30.5703125" style="119" customWidth="1"/>
    <col min="1285" max="1285" width="39.28515625" style="119" customWidth="1"/>
    <col min="1286" max="1286" width="33" style="119" customWidth="1"/>
    <col min="1287" max="1536" width="8.7109375" style="119"/>
    <col min="1537" max="1537" width="6.85546875" style="119" customWidth="1"/>
    <col min="1538" max="1538" width="32.42578125" style="119" customWidth="1"/>
    <col min="1539" max="1540" width="30.5703125" style="119" customWidth="1"/>
    <col min="1541" max="1541" width="39.28515625" style="119" customWidth="1"/>
    <col min="1542" max="1542" width="33" style="119" customWidth="1"/>
    <col min="1543" max="1792" width="8.7109375" style="119"/>
    <col min="1793" max="1793" width="6.85546875" style="119" customWidth="1"/>
    <col min="1794" max="1794" width="32.42578125" style="119" customWidth="1"/>
    <col min="1795" max="1796" width="30.5703125" style="119" customWidth="1"/>
    <col min="1797" max="1797" width="39.28515625" style="119" customWidth="1"/>
    <col min="1798" max="1798" width="33" style="119" customWidth="1"/>
    <col min="1799" max="2048" width="8.7109375" style="119"/>
    <col min="2049" max="2049" width="6.85546875" style="119" customWidth="1"/>
    <col min="2050" max="2050" width="32.42578125" style="119" customWidth="1"/>
    <col min="2051" max="2052" width="30.5703125" style="119" customWidth="1"/>
    <col min="2053" max="2053" width="39.28515625" style="119" customWidth="1"/>
    <col min="2054" max="2054" width="33" style="119" customWidth="1"/>
    <col min="2055" max="2304" width="8.7109375" style="119"/>
    <col min="2305" max="2305" width="6.85546875" style="119" customWidth="1"/>
    <col min="2306" max="2306" width="32.42578125" style="119" customWidth="1"/>
    <col min="2307" max="2308" width="30.5703125" style="119" customWidth="1"/>
    <col min="2309" max="2309" width="39.28515625" style="119" customWidth="1"/>
    <col min="2310" max="2310" width="33" style="119" customWidth="1"/>
    <col min="2311" max="2560" width="8.7109375" style="119"/>
    <col min="2561" max="2561" width="6.85546875" style="119" customWidth="1"/>
    <col min="2562" max="2562" width="32.42578125" style="119" customWidth="1"/>
    <col min="2563" max="2564" width="30.5703125" style="119" customWidth="1"/>
    <col min="2565" max="2565" width="39.28515625" style="119" customWidth="1"/>
    <col min="2566" max="2566" width="33" style="119" customWidth="1"/>
    <col min="2567" max="2816" width="8.7109375" style="119"/>
    <col min="2817" max="2817" width="6.85546875" style="119" customWidth="1"/>
    <col min="2818" max="2818" width="32.42578125" style="119" customWidth="1"/>
    <col min="2819" max="2820" width="30.5703125" style="119" customWidth="1"/>
    <col min="2821" max="2821" width="39.28515625" style="119" customWidth="1"/>
    <col min="2822" max="2822" width="33" style="119" customWidth="1"/>
    <col min="2823" max="3072" width="8.7109375" style="119"/>
    <col min="3073" max="3073" width="6.85546875" style="119" customWidth="1"/>
    <col min="3074" max="3074" width="32.42578125" style="119" customWidth="1"/>
    <col min="3075" max="3076" width="30.5703125" style="119" customWidth="1"/>
    <col min="3077" max="3077" width="39.28515625" style="119" customWidth="1"/>
    <col min="3078" max="3078" width="33" style="119" customWidth="1"/>
    <col min="3079" max="3328" width="8.7109375" style="119"/>
    <col min="3329" max="3329" width="6.85546875" style="119" customWidth="1"/>
    <col min="3330" max="3330" width="32.42578125" style="119" customWidth="1"/>
    <col min="3331" max="3332" width="30.5703125" style="119" customWidth="1"/>
    <col min="3333" max="3333" width="39.28515625" style="119" customWidth="1"/>
    <col min="3334" max="3334" width="33" style="119" customWidth="1"/>
    <col min="3335" max="3584" width="8.7109375" style="119"/>
    <col min="3585" max="3585" width="6.85546875" style="119" customWidth="1"/>
    <col min="3586" max="3586" width="32.42578125" style="119" customWidth="1"/>
    <col min="3587" max="3588" width="30.5703125" style="119" customWidth="1"/>
    <col min="3589" max="3589" width="39.28515625" style="119" customWidth="1"/>
    <col min="3590" max="3590" width="33" style="119" customWidth="1"/>
    <col min="3591" max="3840" width="8.7109375" style="119"/>
    <col min="3841" max="3841" width="6.85546875" style="119" customWidth="1"/>
    <col min="3842" max="3842" width="32.42578125" style="119" customWidth="1"/>
    <col min="3843" max="3844" width="30.5703125" style="119" customWidth="1"/>
    <col min="3845" max="3845" width="39.28515625" style="119" customWidth="1"/>
    <col min="3846" max="3846" width="33" style="119" customWidth="1"/>
    <col min="3847" max="4096" width="8.7109375" style="119"/>
    <col min="4097" max="4097" width="6.85546875" style="119" customWidth="1"/>
    <col min="4098" max="4098" width="32.42578125" style="119" customWidth="1"/>
    <col min="4099" max="4100" width="30.5703125" style="119" customWidth="1"/>
    <col min="4101" max="4101" width="39.28515625" style="119" customWidth="1"/>
    <col min="4102" max="4102" width="33" style="119" customWidth="1"/>
    <col min="4103" max="4352" width="8.7109375" style="119"/>
    <col min="4353" max="4353" width="6.85546875" style="119" customWidth="1"/>
    <col min="4354" max="4354" width="32.42578125" style="119" customWidth="1"/>
    <col min="4355" max="4356" width="30.5703125" style="119" customWidth="1"/>
    <col min="4357" max="4357" width="39.28515625" style="119" customWidth="1"/>
    <col min="4358" max="4358" width="33" style="119" customWidth="1"/>
    <col min="4359" max="4608" width="8.7109375" style="119"/>
    <col min="4609" max="4609" width="6.85546875" style="119" customWidth="1"/>
    <col min="4610" max="4610" width="32.42578125" style="119" customWidth="1"/>
    <col min="4611" max="4612" width="30.5703125" style="119" customWidth="1"/>
    <col min="4613" max="4613" width="39.28515625" style="119" customWidth="1"/>
    <col min="4614" max="4614" width="33" style="119" customWidth="1"/>
    <col min="4615" max="4864" width="8.7109375" style="119"/>
    <col min="4865" max="4865" width="6.85546875" style="119" customWidth="1"/>
    <col min="4866" max="4866" width="32.42578125" style="119" customWidth="1"/>
    <col min="4867" max="4868" width="30.5703125" style="119" customWidth="1"/>
    <col min="4869" max="4869" width="39.28515625" style="119" customWidth="1"/>
    <col min="4870" max="4870" width="33" style="119" customWidth="1"/>
    <col min="4871" max="5120" width="8.7109375" style="119"/>
    <col min="5121" max="5121" width="6.85546875" style="119" customWidth="1"/>
    <col min="5122" max="5122" width="32.42578125" style="119" customWidth="1"/>
    <col min="5123" max="5124" width="30.5703125" style="119" customWidth="1"/>
    <col min="5125" max="5125" width="39.28515625" style="119" customWidth="1"/>
    <col min="5126" max="5126" width="33" style="119" customWidth="1"/>
    <col min="5127" max="5376" width="8.7109375" style="119"/>
    <col min="5377" max="5377" width="6.85546875" style="119" customWidth="1"/>
    <col min="5378" max="5378" width="32.42578125" style="119" customWidth="1"/>
    <col min="5379" max="5380" width="30.5703125" style="119" customWidth="1"/>
    <col min="5381" max="5381" width="39.28515625" style="119" customWidth="1"/>
    <col min="5382" max="5382" width="33" style="119" customWidth="1"/>
    <col min="5383" max="5632" width="8.7109375" style="119"/>
    <col min="5633" max="5633" width="6.85546875" style="119" customWidth="1"/>
    <col min="5634" max="5634" width="32.42578125" style="119" customWidth="1"/>
    <col min="5635" max="5636" width="30.5703125" style="119" customWidth="1"/>
    <col min="5637" max="5637" width="39.28515625" style="119" customWidth="1"/>
    <col min="5638" max="5638" width="33" style="119" customWidth="1"/>
    <col min="5639" max="5888" width="8.7109375" style="119"/>
    <col min="5889" max="5889" width="6.85546875" style="119" customWidth="1"/>
    <col min="5890" max="5890" width="32.42578125" style="119" customWidth="1"/>
    <col min="5891" max="5892" width="30.5703125" style="119" customWidth="1"/>
    <col min="5893" max="5893" width="39.28515625" style="119" customWidth="1"/>
    <col min="5894" max="5894" width="33" style="119" customWidth="1"/>
    <col min="5895" max="6144" width="8.7109375" style="119"/>
    <col min="6145" max="6145" width="6.85546875" style="119" customWidth="1"/>
    <col min="6146" max="6146" width="32.42578125" style="119" customWidth="1"/>
    <col min="6147" max="6148" width="30.5703125" style="119" customWidth="1"/>
    <col min="6149" max="6149" width="39.28515625" style="119" customWidth="1"/>
    <col min="6150" max="6150" width="33" style="119" customWidth="1"/>
    <col min="6151" max="6400" width="8.7109375" style="119"/>
    <col min="6401" max="6401" width="6.85546875" style="119" customWidth="1"/>
    <col min="6402" max="6402" width="32.42578125" style="119" customWidth="1"/>
    <col min="6403" max="6404" width="30.5703125" style="119" customWidth="1"/>
    <col min="6405" max="6405" width="39.28515625" style="119" customWidth="1"/>
    <col min="6406" max="6406" width="33" style="119" customWidth="1"/>
    <col min="6407" max="6656" width="8.7109375" style="119"/>
    <col min="6657" max="6657" width="6.85546875" style="119" customWidth="1"/>
    <col min="6658" max="6658" width="32.42578125" style="119" customWidth="1"/>
    <col min="6659" max="6660" width="30.5703125" style="119" customWidth="1"/>
    <col min="6661" max="6661" width="39.28515625" style="119" customWidth="1"/>
    <col min="6662" max="6662" width="33" style="119" customWidth="1"/>
    <col min="6663" max="6912" width="8.7109375" style="119"/>
    <col min="6913" max="6913" width="6.85546875" style="119" customWidth="1"/>
    <col min="6914" max="6914" width="32.42578125" style="119" customWidth="1"/>
    <col min="6915" max="6916" width="30.5703125" style="119" customWidth="1"/>
    <col min="6917" max="6917" width="39.28515625" style="119" customWidth="1"/>
    <col min="6918" max="6918" width="33" style="119" customWidth="1"/>
    <col min="6919" max="7168" width="8.7109375" style="119"/>
    <col min="7169" max="7169" width="6.85546875" style="119" customWidth="1"/>
    <col min="7170" max="7170" width="32.42578125" style="119" customWidth="1"/>
    <col min="7171" max="7172" width="30.5703125" style="119" customWidth="1"/>
    <col min="7173" max="7173" width="39.28515625" style="119" customWidth="1"/>
    <col min="7174" max="7174" width="33" style="119" customWidth="1"/>
    <col min="7175" max="7424" width="8.7109375" style="119"/>
    <col min="7425" max="7425" width="6.85546875" style="119" customWidth="1"/>
    <col min="7426" max="7426" width="32.42578125" style="119" customWidth="1"/>
    <col min="7427" max="7428" width="30.5703125" style="119" customWidth="1"/>
    <col min="7429" max="7429" width="39.28515625" style="119" customWidth="1"/>
    <col min="7430" max="7430" width="33" style="119" customWidth="1"/>
    <col min="7431" max="7680" width="8.7109375" style="119"/>
    <col min="7681" max="7681" width="6.85546875" style="119" customWidth="1"/>
    <col min="7682" max="7682" width="32.42578125" style="119" customWidth="1"/>
    <col min="7683" max="7684" width="30.5703125" style="119" customWidth="1"/>
    <col min="7685" max="7685" width="39.28515625" style="119" customWidth="1"/>
    <col min="7686" max="7686" width="33" style="119" customWidth="1"/>
    <col min="7687" max="7936" width="8.7109375" style="119"/>
    <col min="7937" max="7937" width="6.85546875" style="119" customWidth="1"/>
    <col min="7938" max="7938" width="32.42578125" style="119" customWidth="1"/>
    <col min="7939" max="7940" width="30.5703125" style="119" customWidth="1"/>
    <col min="7941" max="7941" width="39.28515625" style="119" customWidth="1"/>
    <col min="7942" max="7942" width="33" style="119" customWidth="1"/>
    <col min="7943" max="8192" width="8.7109375" style="119"/>
    <col min="8193" max="8193" width="6.85546875" style="119" customWidth="1"/>
    <col min="8194" max="8194" width="32.42578125" style="119" customWidth="1"/>
    <col min="8195" max="8196" width="30.5703125" style="119" customWidth="1"/>
    <col min="8197" max="8197" width="39.28515625" style="119" customWidth="1"/>
    <col min="8198" max="8198" width="33" style="119" customWidth="1"/>
    <col min="8199" max="8448" width="8.7109375" style="119"/>
    <col min="8449" max="8449" width="6.85546875" style="119" customWidth="1"/>
    <col min="8450" max="8450" width="32.42578125" style="119" customWidth="1"/>
    <col min="8451" max="8452" width="30.5703125" style="119" customWidth="1"/>
    <col min="8453" max="8453" width="39.28515625" style="119" customWidth="1"/>
    <col min="8454" max="8454" width="33" style="119" customWidth="1"/>
    <col min="8455" max="8704" width="8.7109375" style="119"/>
    <col min="8705" max="8705" width="6.85546875" style="119" customWidth="1"/>
    <col min="8706" max="8706" width="32.42578125" style="119" customWidth="1"/>
    <col min="8707" max="8708" width="30.5703125" style="119" customWidth="1"/>
    <col min="8709" max="8709" width="39.28515625" style="119" customWidth="1"/>
    <col min="8710" max="8710" width="33" style="119" customWidth="1"/>
    <col min="8711" max="8960" width="8.7109375" style="119"/>
    <col min="8961" max="8961" width="6.85546875" style="119" customWidth="1"/>
    <col min="8962" max="8962" width="32.42578125" style="119" customWidth="1"/>
    <col min="8963" max="8964" width="30.5703125" style="119" customWidth="1"/>
    <col min="8965" max="8965" width="39.28515625" style="119" customWidth="1"/>
    <col min="8966" max="8966" width="33" style="119" customWidth="1"/>
    <col min="8967" max="9216" width="8.7109375" style="119"/>
    <col min="9217" max="9217" width="6.85546875" style="119" customWidth="1"/>
    <col min="9218" max="9218" width="32.42578125" style="119" customWidth="1"/>
    <col min="9219" max="9220" width="30.5703125" style="119" customWidth="1"/>
    <col min="9221" max="9221" width="39.28515625" style="119" customWidth="1"/>
    <col min="9222" max="9222" width="33" style="119" customWidth="1"/>
    <col min="9223" max="9472" width="8.7109375" style="119"/>
    <col min="9473" max="9473" width="6.85546875" style="119" customWidth="1"/>
    <col min="9474" max="9474" width="32.42578125" style="119" customWidth="1"/>
    <col min="9475" max="9476" width="30.5703125" style="119" customWidth="1"/>
    <col min="9477" max="9477" width="39.28515625" style="119" customWidth="1"/>
    <col min="9478" max="9478" width="33" style="119" customWidth="1"/>
    <col min="9479" max="9728" width="8.7109375" style="119"/>
    <col min="9729" max="9729" width="6.85546875" style="119" customWidth="1"/>
    <col min="9730" max="9730" width="32.42578125" style="119" customWidth="1"/>
    <col min="9731" max="9732" width="30.5703125" style="119" customWidth="1"/>
    <col min="9733" max="9733" width="39.28515625" style="119" customWidth="1"/>
    <col min="9734" max="9734" width="33" style="119" customWidth="1"/>
    <col min="9735" max="9984" width="8.7109375" style="119"/>
    <col min="9985" max="9985" width="6.85546875" style="119" customWidth="1"/>
    <col min="9986" max="9986" width="32.42578125" style="119" customWidth="1"/>
    <col min="9987" max="9988" width="30.5703125" style="119" customWidth="1"/>
    <col min="9989" max="9989" width="39.28515625" style="119" customWidth="1"/>
    <col min="9990" max="9990" width="33" style="119" customWidth="1"/>
    <col min="9991" max="10240" width="8.7109375" style="119"/>
    <col min="10241" max="10241" width="6.85546875" style="119" customWidth="1"/>
    <col min="10242" max="10242" width="32.42578125" style="119" customWidth="1"/>
    <col min="10243" max="10244" width="30.5703125" style="119" customWidth="1"/>
    <col min="10245" max="10245" width="39.28515625" style="119" customWidth="1"/>
    <col min="10246" max="10246" width="33" style="119" customWidth="1"/>
    <col min="10247" max="10496" width="8.7109375" style="119"/>
    <col min="10497" max="10497" width="6.85546875" style="119" customWidth="1"/>
    <col min="10498" max="10498" width="32.42578125" style="119" customWidth="1"/>
    <col min="10499" max="10500" width="30.5703125" style="119" customWidth="1"/>
    <col min="10501" max="10501" width="39.28515625" style="119" customWidth="1"/>
    <col min="10502" max="10502" width="33" style="119" customWidth="1"/>
    <col min="10503" max="10752" width="8.7109375" style="119"/>
    <col min="10753" max="10753" width="6.85546875" style="119" customWidth="1"/>
    <col min="10754" max="10754" width="32.42578125" style="119" customWidth="1"/>
    <col min="10755" max="10756" width="30.5703125" style="119" customWidth="1"/>
    <col min="10757" max="10757" width="39.28515625" style="119" customWidth="1"/>
    <col min="10758" max="10758" width="33" style="119" customWidth="1"/>
    <col min="10759" max="11008" width="8.7109375" style="119"/>
    <col min="11009" max="11009" width="6.85546875" style="119" customWidth="1"/>
    <col min="11010" max="11010" width="32.42578125" style="119" customWidth="1"/>
    <col min="11011" max="11012" width="30.5703125" style="119" customWidth="1"/>
    <col min="11013" max="11013" width="39.28515625" style="119" customWidth="1"/>
    <col min="11014" max="11014" width="33" style="119" customWidth="1"/>
    <col min="11015" max="11264" width="8.7109375" style="119"/>
    <col min="11265" max="11265" width="6.85546875" style="119" customWidth="1"/>
    <col min="11266" max="11266" width="32.42578125" style="119" customWidth="1"/>
    <col min="11267" max="11268" width="30.5703125" style="119" customWidth="1"/>
    <col min="11269" max="11269" width="39.28515625" style="119" customWidth="1"/>
    <col min="11270" max="11270" width="33" style="119" customWidth="1"/>
    <col min="11271" max="11520" width="8.7109375" style="119"/>
    <col min="11521" max="11521" width="6.85546875" style="119" customWidth="1"/>
    <col min="11522" max="11522" width="32.42578125" style="119" customWidth="1"/>
    <col min="11523" max="11524" width="30.5703125" style="119" customWidth="1"/>
    <col min="11525" max="11525" width="39.28515625" style="119" customWidth="1"/>
    <col min="11526" max="11526" width="33" style="119" customWidth="1"/>
    <col min="11527" max="11776" width="8.7109375" style="119"/>
    <col min="11777" max="11777" width="6.85546875" style="119" customWidth="1"/>
    <col min="11778" max="11778" width="32.42578125" style="119" customWidth="1"/>
    <col min="11779" max="11780" width="30.5703125" style="119" customWidth="1"/>
    <col min="11781" max="11781" width="39.28515625" style="119" customWidth="1"/>
    <col min="11782" max="11782" width="33" style="119" customWidth="1"/>
    <col min="11783" max="12032" width="8.7109375" style="119"/>
    <col min="12033" max="12033" width="6.85546875" style="119" customWidth="1"/>
    <col min="12034" max="12034" width="32.42578125" style="119" customWidth="1"/>
    <col min="12035" max="12036" width="30.5703125" style="119" customWidth="1"/>
    <col min="12037" max="12037" width="39.28515625" style="119" customWidth="1"/>
    <col min="12038" max="12038" width="33" style="119" customWidth="1"/>
    <col min="12039" max="12288" width="8.7109375" style="119"/>
    <col min="12289" max="12289" width="6.85546875" style="119" customWidth="1"/>
    <col min="12290" max="12290" width="32.42578125" style="119" customWidth="1"/>
    <col min="12291" max="12292" width="30.5703125" style="119" customWidth="1"/>
    <col min="12293" max="12293" width="39.28515625" style="119" customWidth="1"/>
    <col min="12294" max="12294" width="33" style="119" customWidth="1"/>
    <col min="12295" max="12544" width="8.7109375" style="119"/>
    <col min="12545" max="12545" width="6.85546875" style="119" customWidth="1"/>
    <col min="12546" max="12546" width="32.42578125" style="119" customWidth="1"/>
    <col min="12547" max="12548" width="30.5703125" style="119" customWidth="1"/>
    <col min="12549" max="12549" width="39.28515625" style="119" customWidth="1"/>
    <col min="12550" max="12550" width="33" style="119" customWidth="1"/>
    <col min="12551" max="12800" width="8.7109375" style="119"/>
    <col min="12801" max="12801" width="6.85546875" style="119" customWidth="1"/>
    <col min="12802" max="12802" width="32.42578125" style="119" customWidth="1"/>
    <col min="12803" max="12804" width="30.5703125" style="119" customWidth="1"/>
    <col min="12805" max="12805" width="39.28515625" style="119" customWidth="1"/>
    <col min="12806" max="12806" width="33" style="119" customWidth="1"/>
    <col min="12807" max="13056" width="8.7109375" style="119"/>
    <col min="13057" max="13057" width="6.85546875" style="119" customWidth="1"/>
    <col min="13058" max="13058" width="32.42578125" style="119" customWidth="1"/>
    <col min="13059" max="13060" width="30.5703125" style="119" customWidth="1"/>
    <col min="13061" max="13061" width="39.28515625" style="119" customWidth="1"/>
    <col min="13062" max="13062" width="33" style="119" customWidth="1"/>
    <col min="13063" max="13312" width="8.7109375" style="119"/>
    <col min="13313" max="13313" width="6.85546875" style="119" customWidth="1"/>
    <col min="13314" max="13314" width="32.42578125" style="119" customWidth="1"/>
    <col min="13315" max="13316" width="30.5703125" style="119" customWidth="1"/>
    <col min="13317" max="13317" width="39.28515625" style="119" customWidth="1"/>
    <col min="13318" max="13318" width="33" style="119" customWidth="1"/>
    <col min="13319" max="13568" width="8.7109375" style="119"/>
    <col min="13569" max="13569" width="6.85546875" style="119" customWidth="1"/>
    <col min="13570" max="13570" width="32.42578125" style="119" customWidth="1"/>
    <col min="13571" max="13572" width="30.5703125" style="119" customWidth="1"/>
    <col min="13573" max="13573" width="39.28515625" style="119" customWidth="1"/>
    <col min="13574" max="13574" width="33" style="119" customWidth="1"/>
    <col min="13575" max="13824" width="8.7109375" style="119"/>
    <col min="13825" max="13825" width="6.85546875" style="119" customWidth="1"/>
    <col min="13826" max="13826" width="32.42578125" style="119" customWidth="1"/>
    <col min="13827" max="13828" width="30.5703125" style="119" customWidth="1"/>
    <col min="13829" max="13829" width="39.28515625" style="119" customWidth="1"/>
    <col min="13830" max="13830" width="33" style="119" customWidth="1"/>
    <col min="13831" max="14080" width="8.7109375" style="119"/>
    <col min="14081" max="14081" width="6.85546875" style="119" customWidth="1"/>
    <col min="14082" max="14082" width="32.42578125" style="119" customWidth="1"/>
    <col min="14083" max="14084" width="30.5703125" style="119" customWidth="1"/>
    <col min="14085" max="14085" width="39.28515625" style="119" customWidth="1"/>
    <col min="14086" max="14086" width="33" style="119" customWidth="1"/>
    <col min="14087" max="14336" width="8.7109375" style="119"/>
    <col min="14337" max="14337" width="6.85546875" style="119" customWidth="1"/>
    <col min="14338" max="14338" width="32.42578125" style="119" customWidth="1"/>
    <col min="14339" max="14340" width="30.5703125" style="119" customWidth="1"/>
    <col min="14341" max="14341" width="39.28515625" style="119" customWidth="1"/>
    <col min="14342" max="14342" width="33" style="119" customWidth="1"/>
    <col min="14343" max="14592" width="8.7109375" style="119"/>
    <col min="14593" max="14593" width="6.85546875" style="119" customWidth="1"/>
    <col min="14594" max="14594" width="32.42578125" style="119" customWidth="1"/>
    <col min="14595" max="14596" width="30.5703125" style="119" customWidth="1"/>
    <col min="14597" max="14597" width="39.28515625" style="119" customWidth="1"/>
    <col min="14598" max="14598" width="33" style="119" customWidth="1"/>
    <col min="14599" max="14848" width="8.7109375" style="119"/>
    <col min="14849" max="14849" width="6.85546875" style="119" customWidth="1"/>
    <col min="14850" max="14850" width="32.42578125" style="119" customWidth="1"/>
    <col min="14851" max="14852" width="30.5703125" style="119" customWidth="1"/>
    <col min="14853" max="14853" width="39.28515625" style="119" customWidth="1"/>
    <col min="14854" max="14854" width="33" style="119" customWidth="1"/>
    <col min="14855" max="15104" width="8.7109375" style="119"/>
    <col min="15105" max="15105" width="6.85546875" style="119" customWidth="1"/>
    <col min="15106" max="15106" width="32.42578125" style="119" customWidth="1"/>
    <col min="15107" max="15108" width="30.5703125" style="119" customWidth="1"/>
    <col min="15109" max="15109" width="39.28515625" style="119" customWidth="1"/>
    <col min="15110" max="15110" width="33" style="119" customWidth="1"/>
    <col min="15111" max="15360" width="8.7109375" style="119"/>
    <col min="15361" max="15361" width="6.85546875" style="119" customWidth="1"/>
    <col min="15362" max="15362" width="32.42578125" style="119" customWidth="1"/>
    <col min="15363" max="15364" width="30.5703125" style="119" customWidth="1"/>
    <col min="15365" max="15365" width="39.28515625" style="119" customWidth="1"/>
    <col min="15366" max="15366" width="33" style="119" customWidth="1"/>
    <col min="15367" max="15616" width="8.7109375" style="119"/>
    <col min="15617" max="15617" width="6.85546875" style="119" customWidth="1"/>
    <col min="15618" max="15618" width="32.42578125" style="119" customWidth="1"/>
    <col min="15619" max="15620" width="30.5703125" style="119" customWidth="1"/>
    <col min="15621" max="15621" width="39.28515625" style="119" customWidth="1"/>
    <col min="15622" max="15622" width="33" style="119" customWidth="1"/>
    <col min="15623" max="15872" width="8.7109375" style="119"/>
    <col min="15873" max="15873" width="6.85546875" style="119" customWidth="1"/>
    <col min="15874" max="15874" width="32.42578125" style="119" customWidth="1"/>
    <col min="15875" max="15876" width="30.5703125" style="119" customWidth="1"/>
    <col min="15877" max="15877" width="39.28515625" style="119" customWidth="1"/>
    <col min="15878" max="15878" width="33" style="119" customWidth="1"/>
    <col min="15879" max="16128" width="8.7109375" style="119"/>
    <col min="16129" max="16129" width="6.85546875" style="119" customWidth="1"/>
    <col min="16130" max="16130" width="32.42578125" style="119" customWidth="1"/>
    <col min="16131" max="16132" width="30.5703125" style="119" customWidth="1"/>
    <col min="16133" max="16133" width="39.28515625" style="119" customWidth="1"/>
    <col min="16134" max="16134" width="33" style="119" customWidth="1"/>
    <col min="16135" max="16384" width="8.7109375" style="119"/>
  </cols>
  <sheetData>
    <row r="1" spans="1:6" x14ac:dyDescent="0.25">
      <c r="A1" s="119" t="s">
        <v>440</v>
      </c>
    </row>
    <row r="2" spans="1:6" x14ac:dyDescent="0.25">
      <c r="A2" s="119" t="s">
        <v>441</v>
      </c>
    </row>
    <row r="4" spans="1:6" s="289" customFormat="1" x14ac:dyDescent="0.25">
      <c r="A4" s="288" t="s">
        <v>86</v>
      </c>
      <c r="B4" s="288" t="s">
        <v>442</v>
      </c>
      <c r="C4" s="288" t="s">
        <v>443</v>
      </c>
      <c r="D4" s="288" t="s">
        <v>444</v>
      </c>
      <c r="E4" s="288" t="s">
        <v>445</v>
      </c>
      <c r="F4" s="288" t="s">
        <v>446</v>
      </c>
    </row>
    <row r="5" spans="1:6" ht="30" x14ac:dyDescent="0.25">
      <c r="A5" s="290">
        <v>1</v>
      </c>
      <c r="B5" s="291" t="s">
        <v>447</v>
      </c>
      <c r="C5" s="291" t="s">
        <v>448</v>
      </c>
      <c r="D5" s="290" t="s">
        <v>449</v>
      </c>
      <c r="E5" s="290" t="s">
        <v>450</v>
      </c>
      <c r="F5" s="290"/>
    </row>
    <row r="6" spans="1:6" ht="30" x14ac:dyDescent="0.25">
      <c r="A6" s="290">
        <v>2</v>
      </c>
      <c r="B6" s="291" t="s">
        <v>327</v>
      </c>
      <c r="C6" s="291" t="s">
        <v>451</v>
      </c>
      <c r="D6" s="292" t="s">
        <v>452</v>
      </c>
      <c r="E6" s="290" t="s">
        <v>450</v>
      </c>
      <c r="F6" s="290"/>
    </row>
    <row r="7" spans="1:6" ht="30" x14ac:dyDescent="0.25">
      <c r="A7" s="290">
        <v>3</v>
      </c>
      <c r="B7" s="291" t="s">
        <v>325</v>
      </c>
      <c r="C7" s="291" t="s">
        <v>453</v>
      </c>
      <c r="D7" s="290" t="s">
        <v>454</v>
      </c>
      <c r="E7" s="290" t="s">
        <v>455</v>
      </c>
      <c r="F7" s="290"/>
    </row>
    <row r="8" spans="1:6" ht="30" x14ac:dyDescent="0.25">
      <c r="A8" s="290">
        <v>4</v>
      </c>
      <c r="B8" s="293" t="s">
        <v>456</v>
      </c>
      <c r="C8" s="291" t="s">
        <v>457</v>
      </c>
      <c r="D8" s="291" t="s">
        <v>458</v>
      </c>
      <c r="E8" s="290" t="s">
        <v>459</v>
      </c>
      <c r="F8" s="290"/>
    </row>
    <row r="9" spans="1:6" x14ac:dyDescent="0.25">
      <c r="A9" s="290">
        <v>5</v>
      </c>
      <c r="B9" s="293" t="s">
        <v>460</v>
      </c>
      <c r="C9" s="291" t="s">
        <v>461</v>
      </c>
      <c r="D9" s="294" t="s">
        <v>462</v>
      </c>
      <c r="E9" s="290" t="s">
        <v>463</v>
      </c>
      <c r="F9" s="290"/>
    </row>
    <row r="10" spans="1:6" x14ac:dyDescent="0.25">
      <c r="A10" s="290">
        <v>6</v>
      </c>
      <c r="B10" s="293" t="s">
        <v>330</v>
      </c>
      <c r="C10" s="291" t="s">
        <v>319</v>
      </c>
      <c r="D10" s="290" t="s">
        <v>464</v>
      </c>
      <c r="E10" s="290" t="s">
        <v>463</v>
      </c>
      <c r="F10" s="290"/>
    </row>
    <row r="11" spans="1:6" x14ac:dyDescent="0.25">
      <c r="A11" s="290">
        <v>8</v>
      </c>
      <c r="B11" s="291" t="s">
        <v>465</v>
      </c>
      <c r="C11" s="291" t="s">
        <v>466</v>
      </c>
      <c r="D11" s="290" t="s">
        <v>467</v>
      </c>
      <c r="E11" s="290" t="s">
        <v>468</v>
      </c>
      <c r="F11" s="290"/>
    </row>
    <row r="12" spans="1:6" ht="30" x14ac:dyDescent="0.25">
      <c r="A12" s="290">
        <v>9</v>
      </c>
      <c r="B12" s="291" t="s">
        <v>469</v>
      </c>
      <c r="C12" s="291" t="s">
        <v>470</v>
      </c>
      <c r="D12" s="290" t="s">
        <v>471</v>
      </c>
      <c r="E12" s="290" t="s">
        <v>472</v>
      </c>
      <c r="F12" s="290"/>
    </row>
    <row r="13" spans="1:6" ht="30" x14ac:dyDescent="0.25">
      <c r="A13" s="290">
        <v>10</v>
      </c>
      <c r="B13" s="291" t="s">
        <v>473</v>
      </c>
      <c r="C13" s="291" t="s">
        <v>474</v>
      </c>
      <c r="D13" s="290" t="s">
        <v>475</v>
      </c>
      <c r="E13" s="290" t="s">
        <v>476</v>
      </c>
      <c r="F13" s="290"/>
    </row>
    <row r="14" spans="1:6" ht="30" x14ac:dyDescent="0.25">
      <c r="A14" s="290">
        <v>11</v>
      </c>
      <c r="B14" s="293" t="s">
        <v>477</v>
      </c>
      <c r="C14" s="291" t="s">
        <v>478</v>
      </c>
      <c r="D14" s="290" t="s">
        <v>475</v>
      </c>
      <c r="E14" s="290" t="s">
        <v>479</v>
      </c>
      <c r="F14" s="290"/>
    </row>
    <row r="15" spans="1:6" ht="30" x14ac:dyDescent="0.25">
      <c r="A15" s="290">
        <v>12</v>
      </c>
      <c r="B15" s="291" t="s">
        <v>480</v>
      </c>
      <c r="C15" s="291" t="s">
        <v>478</v>
      </c>
      <c r="D15" s="290" t="s">
        <v>481</v>
      </c>
      <c r="E15" s="290" t="s">
        <v>476</v>
      </c>
      <c r="F15" s="290"/>
    </row>
    <row r="16" spans="1:6" ht="20.25" customHeight="1"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1CE5-AB5F-4A90-86D7-A486D2656019}">
  <dimension ref="A1:E9"/>
  <sheetViews>
    <sheetView showGridLines="0" workbookViewId="0">
      <selection activeCell="D18" sqref="D18"/>
    </sheetView>
  </sheetViews>
  <sheetFormatPr defaultColWidth="8.7109375" defaultRowHeight="15" x14ac:dyDescent="0.25"/>
  <cols>
    <col min="1" max="1" width="5" style="292" customWidth="1"/>
    <col min="2" max="2" width="42.140625" style="292" customWidth="1"/>
    <col min="3" max="3" width="11.5703125" style="297" customWidth="1"/>
    <col min="4" max="4" width="16.5703125" style="292" customWidth="1"/>
    <col min="5" max="256" width="8.7109375" style="292"/>
    <col min="257" max="257" width="5" style="292" customWidth="1"/>
    <col min="258" max="258" width="42.140625" style="292" customWidth="1"/>
    <col min="259" max="259" width="11.5703125" style="292" customWidth="1"/>
    <col min="260" max="260" width="16.5703125" style="292" customWidth="1"/>
    <col min="261" max="512" width="8.7109375" style="292"/>
    <col min="513" max="513" width="5" style="292" customWidth="1"/>
    <col min="514" max="514" width="42.140625" style="292" customWidth="1"/>
    <col min="515" max="515" width="11.5703125" style="292" customWidth="1"/>
    <col min="516" max="516" width="16.5703125" style="292" customWidth="1"/>
    <col min="517" max="768" width="8.7109375" style="292"/>
    <col min="769" max="769" width="5" style="292" customWidth="1"/>
    <col min="770" max="770" width="42.140625" style="292" customWidth="1"/>
    <col min="771" max="771" width="11.5703125" style="292" customWidth="1"/>
    <col min="772" max="772" width="16.5703125" style="292" customWidth="1"/>
    <col min="773" max="1024" width="8.7109375" style="292"/>
    <col min="1025" max="1025" width="5" style="292" customWidth="1"/>
    <col min="1026" max="1026" width="42.140625" style="292" customWidth="1"/>
    <col min="1027" max="1027" width="11.5703125" style="292" customWidth="1"/>
    <col min="1028" max="1028" width="16.5703125" style="292" customWidth="1"/>
    <col min="1029" max="1280" width="8.7109375" style="292"/>
    <col min="1281" max="1281" width="5" style="292" customWidth="1"/>
    <col min="1282" max="1282" width="42.140625" style="292" customWidth="1"/>
    <col min="1283" max="1283" width="11.5703125" style="292" customWidth="1"/>
    <col min="1284" max="1284" width="16.5703125" style="292" customWidth="1"/>
    <col min="1285" max="1536" width="8.7109375" style="292"/>
    <col min="1537" max="1537" width="5" style="292" customWidth="1"/>
    <col min="1538" max="1538" width="42.140625" style="292" customWidth="1"/>
    <col min="1539" max="1539" width="11.5703125" style="292" customWidth="1"/>
    <col min="1540" max="1540" width="16.5703125" style="292" customWidth="1"/>
    <col min="1541" max="1792" width="8.7109375" style="292"/>
    <col min="1793" max="1793" width="5" style="292" customWidth="1"/>
    <col min="1794" max="1794" width="42.140625" style="292" customWidth="1"/>
    <col min="1795" max="1795" width="11.5703125" style="292" customWidth="1"/>
    <col min="1796" max="1796" width="16.5703125" style="292" customWidth="1"/>
    <col min="1797" max="2048" width="8.7109375" style="292"/>
    <col min="2049" max="2049" width="5" style="292" customWidth="1"/>
    <col min="2050" max="2050" width="42.140625" style="292" customWidth="1"/>
    <col min="2051" max="2051" width="11.5703125" style="292" customWidth="1"/>
    <col min="2052" max="2052" width="16.5703125" style="292" customWidth="1"/>
    <col min="2053" max="2304" width="8.7109375" style="292"/>
    <col min="2305" max="2305" width="5" style="292" customWidth="1"/>
    <col min="2306" max="2306" width="42.140625" style="292" customWidth="1"/>
    <col min="2307" max="2307" width="11.5703125" style="292" customWidth="1"/>
    <col min="2308" max="2308" width="16.5703125" style="292" customWidth="1"/>
    <col min="2309" max="2560" width="8.7109375" style="292"/>
    <col min="2561" max="2561" width="5" style="292" customWidth="1"/>
    <col min="2562" max="2562" width="42.140625" style="292" customWidth="1"/>
    <col min="2563" max="2563" width="11.5703125" style="292" customWidth="1"/>
    <col min="2564" max="2564" width="16.5703125" style="292" customWidth="1"/>
    <col min="2565" max="2816" width="8.7109375" style="292"/>
    <col min="2817" max="2817" width="5" style="292" customWidth="1"/>
    <col min="2818" max="2818" width="42.140625" style="292" customWidth="1"/>
    <col min="2819" max="2819" width="11.5703125" style="292" customWidth="1"/>
    <col min="2820" max="2820" width="16.5703125" style="292" customWidth="1"/>
    <col min="2821" max="3072" width="8.7109375" style="292"/>
    <col min="3073" max="3073" width="5" style="292" customWidth="1"/>
    <col min="3074" max="3074" width="42.140625" style="292" customWidth="1"/>
    <col min="3075" max="3075" width="11.5703125" style="292" customWidth="1"/>
    <col min="3076" max="3076" width="16.5703125" style="292" customWidth="1"/>
    <col min="3077" max="3328" width="8.7109375" style="292"/>
    <col min="3329" max="3329" width="5" style="292" customWidth="1"/>
    <col min="3330" max="3330" width="42.140625" style="292" customWidth="1"/>
    <col min="3331" max="3331" width="11.5703125" style="292" customWidth="1"/>
    <col min="3332" max="3332" width="16.5703125" style="292" customWidth="1"/>
    <col min="3333" max="3584" width="8.7109375" style="292"/>
    <col min="3585" max="3585" width="5" style="292" customWidth="1"/>
    <col min="3586" max="3586" width="42.140625" style="292" customWidth="1"/>
    <col min="3587" max="3587" width="11.5703125" style="292" customWidth="1"/>
    <col min="3588" max="3588" width="16.5703125" style="292" customWidth="1"/>
    <col min="3589" max="3840" width="8.7109375" style="292"/>
    <col min="3841" max="3841" width="5" style="292" customWidth="1"/>
    <col min="3842" max="3842" width="42.140625" style="292" customWidth="1"/>
    <col min="3843" max="3843" width="11.5703125" style="292" customWidth="1"/>
    <col min="3844" max="3844" width="16.5703125" style="292" customWidth="1"/>
    <col min="3845" max="4096" width="8.7109375" style="292"/>
    <col min="4097" max="4097" width="5" style="292" customWidth="1"/>
    <col min="4098" max="4098" width="42.140625" style="292" customWidth="1"/>
    <col min="4099" max="4099" width="11.5703125" style="292" customWidth="1"/>
    <col min="4100" max="4100" width="16.5703125" style="292" customWidth="1"/>
    <col min="4101" max="4352" width="8.7109375" style="292"/>
    <col min="4353" max="4353" width="5" style="292" customWidth="1"/>
    <col min="4354" max="4354" width="42.140625" style="292" customWidth="1"/>
    <col min="4355" max="4355" width="11.5703125" style="292" customWidth="1"/>
    <col min="4356" max="4356" width="16.5703125" style="292" customWidth="1"/>
    <col min="4357" max="4608" width="8.7109375" style="292"/>
    <col min="4609" max="4609" width="5" style="292" customWidth="1"/>
    <col min="4610" max="4610" width="42.140625" style="292" customWidth="1"/>
    <col min="4611" max="4611" width="11.5703125" style="292" customWidth="1"/>
    <col min="4612" max="4612" width="16.5703125" style="292" customWidth="1"/>
    <col min="4613" max="4864" width="8.7109375" style="292"/>
    <col min="4865" max="4865" width="5" style="292" customWidth="1"/>
    <col min="4866" max="4866" width="42.140625" style="292" customWidth="1"/>
    <col min="4867" max="4867" width="11.5703125" style="292" customWidth="1"/>
    <col min="4868" max="4868" width="16.5703125" style="292" customWidth="1"/>
    <col min="4869" max="5120" width="8.7109375" style="292"/>
    <col min="5121" max="5121" width="5" style="292" customWidth="1"/>
    <col min="5122" max="5122" width="42.140625" style="292" customWidth="1"/>
    <col min="5123" max="5123" width="11.5703125" style="292" customWidth="1"/>
    <col min="5124" max="5124" width="16.5703125" style="292" customWidth="1"/>
    <col min="5125" max="5376" width="8.7109375" style="292"/>
    <col min="5377" max="5377" width="5" style="292" customWidth="1"/>
    <col min="5378" max="5378" width="42.140625" style="292" customWidth="1"/>
    <col min="5379" max="5379" width="11.5703125" style="292" customWidth="1"/>
    <col min="5380" max="5380" width="16.5703125" style="292" customWidth="1"/>
    <col min="5381" max="5632" width="8.7109375" style="292"/>
    <col min="5633" max="5633" width="5" style="292" customWidth="1"/>
    <col min="5634" max="5634" width="42.140625" style="292" customWidth="1"/>
    <col min="5635" max="5635" width="11.5703125" style="292" customWidth="1"/>
    <col min="5636" max="5636" width="16.5703125" style="292" customWidth="1"/>
    <col min="5637" max="5888" width="8.7109375" style="292"/>
    <col min="5889" max="5889" width="5" style="292" customWidth="1"/>
    <col min="5890" max="5890" width="42.140625" style="292" customWidth="1"/>
    <col min="5891" max="5891" width="11.5703125" style="292" customWidth="1"/>
    <col min="5892" max="5892" width="16.5703125" style="292" customWidth="1"/>
    <col min="5893" max="6144" width="8.7109375" style="292"/>
    <col min="6145" max="6145" width="5" style="292" customWidth="1"/>
    <col min="6146" max="6146" width="42.140625" style="292" customWidth="1"/>
    <col min="6147" max="6147" width="11.5703125" style="292" customWidth="1"/>
    <col min="6148" max="6148" width="16.5703125" style="292" customWidth="1"/>
    <col min="6149" max="6400" width="8.7109375" style="292"/>
    <col min="6401" max="6401" width="5" style="292" customWidth="1"/>
    <col min="6402" max="6402" width="42.140625" style="292" customWidth="1"/>
    <col min="6403" max="6403" width="11.5703125" style="292" customWidth="1"/>
    <col min="6404" max="6404" width="16.5703125" style="292" customWidth="1"/>
    <col min="6405" max="6656" width="8.7109375" style="292"/>
    <col min="6657" max="6657" width="5" style="292" customWidth="1"/>
    <col min="6658" max="6658" width="42.140625" style="292" customWidth="1"/>
    <col min="6659" max="6659" width="11.5703125" style="292" customWidth="1"/>
    <col min="6660" max="6660" width="16.5703125" style="292" customWidth="1"/>
    <col min="6661" max="6912" width="8.7109375" style="292"/>
    <col min="6913" max="6913" width="5" style="292" customWidth="1"/>
    <col min="6914" max="6914" width="42.140625" style="292" customWidth="1"/>
    <col min="6915" max="6915" width="11.5703125" style="292" customWidth="1"/>
    <col min="6916" max="6916" width="16.5703125" style="292" customWidth="1"/>
    <col min="6917" max="7168" width="8.7109375" style="292"/>
    <col min="7169" max="7169" width="5" style="292" customWidth="1"/>
    <col min="7170" max="7170" width="42.140625" style="292" customWidth="1"/>
    <col min="7171" max="7171" width="11.5703125" style="292" customWidth="1"/>
    <col min="7172" max="7172" width="16.5703125" style="292" customWidth="1"/>
    <col min="7173" max="7424" width="8.7109375" style="292"/>
    <col min="7425" max="7425" width="5" style="292" customWidth="1"/>
    <col min="7426" max="7426" width="42.140625" style="292" customWidth="1"/>
    <col min="7427" max="7427" width="11.5703125" style="292" customWidth="1"/>
    <col min="7428" max="7428" width="16.5703125" style="292" customWidth="1"/>
    <col min="7429" max="7680" width="8.7109375" style="292"/>
    <col min="7681" max="7681" width="5" style="292" customWidth="1"/>
    <col min="7682" max="7682" width="42.140625" style="292" customWidth="1"/>
    <col min="7683" max="7683" width="11.5703125" style="292" customWidth="1"/>
    <col min="7684" max="7684" width="16.5703125" style="292" customWidth="1"/>
    <col min="7685" max="7936" width="8.7109375" style="292"/>
    <col min="7937" max="7937" width="5" style="292" customWidth="1"/>
    <col min="7938" max="7938" width="42.140625" style="292" customWidth="1"/>
    <col min="7939" max="7939" width="11.5703125" style="292" customWidth="1"/>
    <col min="7940" max="7940" width="16.5703125" style="292" customWidth="1"/>
    <col min="7941" max="8192" width="8.7109375" style="292"/>
    <col min="8193" max="8193" width="5" style="292" customWidth="1"/>
    <col min="8194" max="8194" width="42.140625" style="292" customWidth="1"/>
    <col min="8195" max="8195" width="11.5703125" style="292" customWidth="1"/>
    <col min="8196" max="8196" width="16.5703125" style="292" customWidth="1"/>
    <col min="8197" max="8448" width="8.7109375" style="292"/>
    <col min="8449" max="8449" width="5" style="292" customWidth="1"/>
    <col min="8450" max="8450" width="42.140625" style="292" customWidth="1"/>
    <col min="8451" max="8451" width="11.5703125" style="292" customWidth="1"/>
    <col min="8452" max="8452" width="16.5703125" style="292" customWidth="1"/>
    <col min="8453" max="8704" width="8.7109375" style="292"/>
    <col min="8705" max="8705" width="5" style="292" customWidth="1"/>
    <col min="8706" max="8706" width="42.140625" style="292" customWidth="1"/>
    <col min="8707" max="8707" width="11.5703125" style="292" customWidth="1"/>
    <col min="8708" max="8708" width="16.5703125" style="292" customWidth="1"/>
    <col min="8709" max="8960" width="8.7109375" style="292"/>
    <col min="8961" max="8961" width="5" style="292" customWidth="1"/>
    <col min="8962" max="8962" width="42.140625" style="292" customWidth="1"/>
    <col min="8963" max="8963" width="11.5703125" style="292" customWidth="1"/>
    <col min="8964" max="8964" width="16.5703125" style="292" customWidth="1"/>
    <col min="8965" max="9216" width="8.7109375" style="292"/>
    <col min="9217" max="9217" width="5" style="292" customWidth="1"/>
    <col min="9218" max="9218" width="42.140625" style="292" customWidth="1"/>
    <col min="9219" max="9219" width="11.5703125" style="292" customWidth="1"/>
    <col min="9220" max="9220" width="16.5703125" style="292" customWidth="1"/>
    <col min="9221" max="9472" width="8.7109375" style="292"/>
    <col min="9473" max="9473" width="5" style="292" customWidth="1"/>
    <col min="9474" max="9474" width="42.140625" style="292" customWidth="1"/>
    <col min="9475" max="9475" width="11.5703125" style="292" customWidth="1"/>
    <col min="9476" max="9476" width="16.5703125" style="292" customWidth="1"/>
    <col min="9477" max="9728" width="8.7109375" style="292"/>
    <col min="9729" max="9729" width="5" style="292" customWidth="1"/>
    <col min="9730" max="9730" width="42.140625" style="292" customWidth="1"/>
    <col min="9731" max="9731" width="11.5703125" style="292" customWidth="1"/>
    <col min="9732" max="9732" width="16.5703125" style="292" customWidth="1"/>
    <col min="9733" max="9984" width="8.7109375" style="292"/>
    <col min="9985" max="9985" width="5" style="292" customWidth="1"/>
    <col min="9986" max="9986" width="42.140625" style="292" customWidth="1"/>
    <col min="9987" max="9987" width="11.5703125" style="292" customWidth="1"/>
    <col min="9988" max="9988" width="16.5703125" style="292" customWidth="1"/>
    <col min="9989" max="10240" width="8.7109375" style="292"/>
    <col min="10241" max="10241" width="5" style="292" customWidth="1"/>
    <col min="10242" max="10242" width="42.140625" style="292" customWidth="1"/>
    <col min="10243" max="10243" width="11.5703125" style="292" customWidth="1"/>
    <col min="10244" max="10244" width="16.5703125" style="292" customWidth="1"/>
    <col min="10245" max="10496" width="8.7109375" style="292"/>
    <col min="10497" max="10497" width="5" style="292" customWidth="1"/>
    <col min="10498" max="10498" width="42.140625" style="292" customWidth="1"/>
    <col min="10499" max="10499" width="11.5703125" style="292" customWidth="1"/>
    <col min="10500" max="10500" width="16.5703125" style="292" customWidth="1"/>
    <col min="10501" max="10752" width="8.7109375" style="292"/>
    <col min="10753" max="10753" width="5" style="292" customWidth="1"/>
    <col min="10754" max="10754" width="42.140625" style="292" customWidth="1"/>
    <col min="10755" max="10755" width="11.5703125" style="292" customWidth="1"/>
    <col min="10756" max="10756" width="16.5703125" style="292" customWidth="1"/>
    <col min="10757" max="11008" width="8.7109375" style="292"/>
    <col min="11009" max="11009" width="5" style="292" customWidth="1"/>
    <col min="11010" max="11010" width="42.140625" style="292" customWidth="1"/>
    <col min="11011" max="11011" width="11.5703125" style="292" customWidth="1"/>
    <col min="11012" max="11012" width="16.5703125" style="292" customWidth="1"/>
    <col min="11013" max="11264" width="8.7109375" style="292"/>
    <col min="11265" max="11265" width="5" style="292" customWidth="1"/>
    <col min="11266" max="11266" width="42.140625" style="292" customWidth="1"/>
    <col min="11267" max="11267" width="11.5703125" style="292" customWidth="1"/>
    <col min="11268" max="11268" width="16.5703125" style="292" customWidth="1"/>
    <col min="11269" max="11520" width="8.7109375" style="292"/>
    <col min="11521" max="11521" width="5" style="292" customWidth="1"/>
    <col min="11522" max="11522" width="42.140625" style="292" customWidth="1"/>
    <col min="11523" max="11523" width="11.5703125" style="292" customWidth="1"/>
    <col min="11524" max="11524" width="16.5703125" style="292" customWidth="1"/>
    <col min="11525" max="11776" width="8.7109375" style="292"/>
    <col min="11777" max="11777" width="5" style="292" customWidth="1"/>
    <col min="11778" max="11778" width="42.140625" style="292" customWidth="1"/>
    <col min="11779" max="11779" width="11.5703125" style="292" customWidth="1"/>
    <col min="11780" max="11780" width="16.5703125" style="292" customWidth="1"/>
    <col min="11781" max="12032" width="8.7109375" style="292"/>
    <col min="12033" max="12033" width="5" style="292" customWidth="1"/>
    <col min="12034" max="12034" width="42.140625" style="292" customWidth="1"/>
    <col min="12035" max="12035" width="11.5703125" style="292" customWidth="1"/>
    <col min="12036" max="12036" width="16.5703125" style="292" customWidth="1"/>
    <col min="12037" max="12288" width="8.7109375" style="292"/>
    <col min="12289" max="12289" width="5" style="292" customWidth="1"/>
    <col min="12290" max="12290" width="42.140625" style="292" customWidth="1"/>
    <col min="12291" max="12291" width="11.5703125" style="292" customWidth="1"/>
    <col min="12292" max="12292" width="16.5703125" style="292" customWidth="1"/>
    <col min="12293" max="12544" width="8.7109375" style="292"/>
    <col min="12545" max="12545" width="5" style="292" customWidth="1"/>
    <col min="12546" max="12546" width="42.140625" style="292" customWidth="1"/>
    <col min="12547" max="12547" width="11.5703125" style="292" customWidth="1"/>
    <col min="12548" max="12548" width="16.5703125" style="292" customWidth="1"/>
    <col min="12549" max="12800" width="8.7109375" style="292"/>
    <col min="12801" max="12801" width="5" style="292" customWidth="1"/>
    <col min="12802" max="12802" width="42.140625" style="292" customWidth="1"/>
    <col min="12803" max="12803" width="11.5703125" style="292" customWidth="1"/>
    <col min="12804" max="12804" width="16.5703125" style="292" customWidth="1"/>
    <col min="12805" max="13056" width="8.7109375" style="292"/>
    <col min="13057" max="13057" width="5" style="292" customWidth="1"/>
    <col min="13058" max="13058" width="42.140625" style="292" customWidth="1"/>
    <col min="13059" max="13059" width="11.5703125" style="292" customWidth="1"/>
    <col min="13060" max="13060" width="16.5703125" style="292" customWidth="1"/>
    <col min="13061" max="13312" width="8.7109375" style="292"/>
    <col min="13313" max="13313" width="5" style="292" customWidth="1"/>
    <col min="13314" max="13314" width="42.140625" style="292" customWidth="1"/>
    <col min="13315" max="13315" width="11.5703125" style="292" customWidth="1"/>
    <col min="13316" max="13316" width="16.5703125" style="292" customWidth="1"/>
    <col min="13317" max="13568" width="8.7109375" style="292"/>
    <col min="13569" max="13569" width="5" style="292" customWidth="1"/>
    <col min="13570" max="13570" width="42.140625" style="292" customWidth="1"/>
    <col min="13571" max="13571" width="11.5703125" style="292" customWidth="1"/>
    <col min="13572" max="13572" width="16.5703125" style="292" customWidth="1"/>
    <col min="13573" max="13824" width="8.7109375" style="292"/>
    <col min="13825" max="13825" width="5" style="292" customWidth="1"/>
    <col min="13826" max="13826" width="42.140625" style="292" customWidth="1"/>
    <col min="13827" max="13827" width="11.5703125" style="292" customWidth="1"/>
    <col min="13828" max="13828" width="16.5703125" style="292" customWidth="1"/>
    <col min="13829" max="14080" width="8.7109375" style="292"/>
    <col min="14081" max="14081" width="5" style="292" customWidth="1"/>
    <col min="14082" max="14082" width="42.140625" style="292" customWidth="1"/>
    <col min="14083" max="14083" width="11.5703125" style="292" customWidth="1"/>
    <col min="14084" max="14084" width="16.5703125" style="292" customWidth="1"/>
    <col min="14085" max="14336" width="8.7109375" style="292"/>
    <col min="14337" max="14337" width="5" style="292" customWidth="1"/>
    <col min="14338" max="14338" width="42.140625" style="292" customWidth="1"/>
    <col min="14339" max="14339" width="11.5703125" style="292" customWidth="1"/>
    <col min="14340" max="14340" width="16.5703125" style="292" customWidth="1"/>
    <col min="14341" max="14592" width="8.7109375" style="292"/>
    <col min="14593" max="14593" width="5" style="292" customWidth="1"/>
    <col min="14594" max="14594" width="42.140625" style="292" customWidth="1"/>
    <col min="14595" max="14595" width="11.5703125" style="292" customWidth="1"/>
    <col min="14596" max="14596" width="16.5703125" style="292" customWidth="1"/>
    <col min="14597" max="14848" width="8.7109375" style="292"/>
    <col min="14849" max="14849" width="5" style="292" customWidth="1"/>
    <col min="14850" max="14850" width="42.140625" style="292" customWidth="1"/>
    <col min="14851" max="14851" width="11.5703125" style="292" customWidth="1"/>
    <col min="14852" max="14852" width="16.5703125" style="292" customWidth="1"/>
    <col min="14853" max="15104" width="8.7109375" style="292"/>
    <col min="15105" max="15105" width="5" style="292" customWidth="1"/>
    <col min="15106" max="15106" width="42.140625" style="292" customWidth="1"/>
    <col min="15107" max="15107" width="11.5703125" style="292" customWidth="1"/>
    <col min="15108" max="15108" width="16.5703125" style="292" customWidth="1"/>
    <col min="15109" max="15360" width="8.7109375" style="292"/>
    <col min="15361" max="15361" width="5" style="292" customWidth="1"/>
    <col min="15362" max="15362" width="42.140625" style="292" customWidth="1"/>
    <col min="15363" max="15363" width="11.5703125" style="292" customWidth="1"/>
    <col min="15364" max="15364" width="16.5703125" style="292" customWidth="1"/>
    <col min="15365" max="15616" width="8.7109375" style="292"/>
    <col min="15617" max="15617" width="5" style="292" customWidth="1"/>
    <col min="15618" max="15618" width="42.140625" style="292" customWidth="1"/>
    <col min="15619" max="15619" width="11.5703125" style="292" customWidth="1"/>
    <col min="15620" max="15620" width="16.5703125" style="292" customWidth="1"/>
    <col min="15621" max="15872" width="8.7109375" style="292"/>
    <col min="15873" max="15873" width="5" style="292" customWidth="1"/>
    <col min="15874" max="15874" width="42.140625" style="292" customWidth="1"/>
    <col min="15875" max="15875" width="11.5703125" style="292" customWidth="1"/>
    <col min="15876" max="15876" width="16.5703125" style="292" customWidth="1"/>
    <col min="15877" max="16128" width="8.7109375" style="292"/>
    <col min="16129" max="16129" width="5" style="292" customWidth="1"/>
    <col min="16130" max="16130" width="42.140625" style="292" customWidth="1"/>
    <col min="16131" max="16131" width="11.5703125" style="292" customWidth="1"/>
    <col min="16132" max="16132" width="16.5703125" style="292" customWidth="1"/>
    <col min="16133" max="16384" width="8.7109375" style="292"/>
  </cols>
  <sheetData>
    <row r="1" spans="1:5" ht="14.1" customHeight="1" x14ac:dyDescent="0.25">
      <c r="A1" s="295" t="s">
        <v>482</v>
      </c>
      <c r="B1" s="295"/>
      <c r="C1" s="295"/>
      <c r="D1" s="295"/>
      <c r="E1" s="295"/>
    </row>
    <row r="2" spans="1:5" x14ac:dyDescent="0.25">
      <c r="A2" s="295"/>
      <c r="B2" s="295"/>
      <c r="C2" s="295"/>
      <c r="D2" s="295"/>
      <c r="E2" s="295"/>
    </row>
    <row r="3" spans="1:5" s="296" customFormat="1" x14ac:dyDescent="0.25">
      <c r="C3" s="297"/>
    </row>
    <row r="4" spans="1:5" s="296" customFormat="1" x14ac:dyDescent="0.25">
      <c r="A4" s="298" t="s">
        <v>332</v>
      </c>
      <c r="B4" s="298" t="s">
        <v>483</v>
      </c>
      <c r="C4" s="299" t="s">
        <v>484</v>
      </c>
      <c r="D4" s="298" t="s">
        <v>130</v>
      </c>
    </row>
    <row r="5" spans="1:5" x14ac:dyDescent="0.25">
      <c r="A5" s="300">
        <v>1</v>
      </c>
      <c r="B5" s="300" t="s">
        <v>485</v>
      </c>
      <c r="C5" s="299">
        <v>43882</v>
      </c>
      <c r="D5" s="300" t="s">
        <v>486</v>
      </c>
    </row>
    <row r="6" spans="1:5" x14ac:dyDescent="0.25">
      <c r="A6" s="300">
        <v>2</v>
      </c>
      <c r="B6" s="300" t="s">
        <v>487</v>
      </c>
      <c r="C6" s="299">
        <v>43901</v>
      </c>
      <c r="D6" s="300" t="s">
        <v>488</v>
      </c>
    </row>
    <row r="7" spans="1:5" ht="30" x14ac:dyDescent="0.25">
      <c r="A7" s="300">
        <v>3</v>
      </c>
      <c r="B7" s="300" t="s">
        <v>489</v>
      </c>
      <c r="C7" s="299">
        <v>43909</v>
      </c>
      <c r="D7" s="300" t="s">
        <v>490</v>
      </c>
    </row>
    <row r="8" spans="1:5" x14ac:dyDescent="0.25">
      <c r="A8" s="300">
        <v>4</v>
      </c>
      <c r="B8" s="300" t="s">
        <v>491</v>
      </c>
      <c r="C8" s="299">
        <v>43927</v>
      </c>
      <c r="D8" s="300" t="s">
        <v>492</v>
      </c>
    </row>
    <row r="9" spans="1:5" x14ac:dyDescent="0.25">
      <c r="A9" s="300">
        <v>5</v>
      </c>
      <c r="B9" s="300" t="s">
        <v>493</v>
      </c>
      <c r="C9" s="299">
        <v>44034</v>
      </c>
      <c r="D9" s="300" t="s">
        <v>494</v>
      </c>
    </row>
  </sheetData>
  <mergeCells count="1">
    <mergeCell ref="A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Risk determination</vt:lpstr>
      <vt:lpstr>Analisa Recruitment Sem I -20</vt:lpstr>
      <vt:lpstr>Training Sem I - 20</vt:lpstr>
      <vt:lpstr>Perijinan</vt:lpstr>
      <vt:lpstr>TURN OVER</vt:lpstr>
      <vt:lpstr>% kehadiran</vt:lpstr>
      <vt:lpstr>kecelakaan kerja</vt:lpstr>
      <vt:lpstr>APD</vt:lpstr>
      <vt:lpstr>Agenda P2K3</vt:lpstr>
      <vt:lpstr>'Risk determination'!Print_Area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Lia</cp:lastModifiedBy>
  <cp:lastPrinted>2019-07-02T08:42:01Z</cp:lastPrinted>
  <dcterms:created xsi:type="dcterms:W3CDTF">2016-06-27T08:33:16Z</dcterms:created>
  <dcterms:modified xsi:type="dcterms:W3CDTF">2020-08-03T04:22:45Z</dcterms:modified>
</cp:coreProperties>
</file>