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2"/>
  </bookViews>
  <sheets>
    <sheet name="Resume" sheetId="4" r:id="rId1"/>
    <sheet name="Jan" sheetId="6" r:id="rId2"/>
    <sheet name="Feb" sheetId="9" r:id="rId3"/>
    <sheet name="Mar" sheetId="10" r:id="rId4"/>
    <sheet name="Apr" sheetId="11" r:id="rId5"/>
    <sheet name="Mei" sheetId="12" r:id="rId6"/>
    <sheet name="Jun" sheetId="13" r:id="rId7"/>
    <sheet name="Jul" sheetId="14" r:id="rId8"/>
    <sheet name="Aug" sheetId="18" r:id="rId9"/>
    <sheet name="Sep" sheetId="19" r:id="rId10"/>
    <sheet name="Oct" sheetId="20" r:id="rId11"/>
    <sheet name="Nov" sheetId="21" r:id="rId12"/>
    <sheet name="Des" sheetId="22" r:id="rId13"/>
  </sheets>
  <externalReferences>
    <externalReference r:id="rId14"/>
    <externalReference r:id="rId15"/>
    <externalReference r:id="rId16"/>
  </externalReferences>
  <definedNames>
    <definedName name="_xlnm._FilterDatabase" localSheetId="4" hidden="1">Apr!$A$8:$G$534</definedName>
    <definedName name="_xlnm._FilterDatabase" localSheetId="8" hidden="1">Aug!$A$8:$G$319</definedName>
    <definedName name="_xlnm._FilterDatabase" localSheetId="12" hidden="1">Des!$A$8:$G$319</definedName>
    <definedName name="_xlnm._FilterDatabase" localSheetId="2" hidden="1">Feb!$A$8:$G$534</definedName>
    <definedName name="_xlnm._FilterDatabase" localSheetId="1" hidden="1">Jan!$A$8:$G$534</definedName>
    <definedName name="_xlnm._FilterDatabase" localSheetId="7" hidden="1">Jul!$A$8:$G$319</definedName>
    <definedName name="_xlnm._FilterDatabase" localSheetId="6" hidden="1">Jun!$A$8:$G$319</definedName>
    <definedName name="_xlnm._FilterDatabase" localSheetId="3" hidden="1">Mar!$A$8:$G$534</definedName>
    <definedName name="_xlnm._FilterDatabase" localSheetId="5" hidden="1">Mei!$A$8:$G$319</definedName>
    <definedName name="_xlnm._FilterDatabase" localSheetId="11" hidden="1">Nov!$A$8:$G$319</definedName>
    <definedName name="_xlnm._FilterDatabase" localSheetId="10" hidden="1">Oct!$A$8:$G$319</definedName>
    <definedName name="_xlnm._FilterDatabase" localSheetId="9" hidden="1">Sep!$A$8:$G$319</definedName>
    <definedName name="ABC" localSheetId="8">#REF!</definedName>
    <definedName name="ABC" localSheetId="12">#REF!</definedName>
    <definedName name="ABC" localSheetId="6">#REF!</definedName>
    <definedName name="ABC" localSheetId="5">#REF!</definedName>
    <definedName name="ABC" localSheetId="11">#REF!</definedName>
    <definedName name="ABC" localSheetId="10">#REF!</definedName>
    <definedName name="ABC" localSheetId="9">#REF!</definedName>
    <definedName name="ABC">#REF!</definedName>
    <definedName name="awr" localSheetId="8">#REF!</definedName>
    <definedName name="awr" localSheetId="12">#REF!</definedName>
    <definedName name="awr" localSheetId="11">#REF!</definedName>
    <definedName name="awr" localSheetId="10">#REF!</definedName>
    <definedName name="awr" localSheetId="9">#REF!</definedName>
    <definedName name="awr">#REF!</definedName>
    <definedName name="bi" localSheetId="8">#REF!</definedName>
    <definedName name="bi" localSheetId="12">#REF!</definedName>
    <definedName name="bi" localSheetId="11">#REF!</definedName>
    <definedName name="bi" localSheetId="10">#REF!</definedName>
    <definedName name="bi" localSheetId="9">#REF!</definedName>
    <definedName name="bi">#REF!</definedName>
    <definedName name="d" localSheetId="4">#REF!</definedName>
    <definedName name="d" localSheetId="8">#REF!</definedName>
    <definedName name="d" localSheetId="12">#REF!</definedName>
    <definedName name="d" localSheetId="2">#REF!</definedName>
    <definedName name="d" localSheetId="6">#REF!</definedName>
    <definedName name="d" localSheetId="3">#REF!</definedName>
    <definedName name="d" localSheetId="5">#REF!</definedName>
    <definedName name="d" localSheetId="11">#REF!</definedName>
    <definedName name="d" localSheetId="10">#REF!</definedName>
    <definedName name="d" localSheetId="9">#REF!</definedName>
    <definedName name="d">#REF!</definedName>
    <definedName name="_xlnm.Database" localSheetId="4">#REF!</definedName>
    <definedName name="_xlnm.Database" localSheetId="8">#REF!</definedName>
    <definedName name="_xlnm.Database" localSheetId="12">#REF!</definedName>
    <definedName name="_xlnm.Database" localSheetId="2">#REF!</definedName>
    <definedName name="_xlnm.Database" localSheetId="1">#REF!</definedName>
    <definedName name="_xlnm.Database" localSheetId="6">#REF!</definedName>
    <definedName name="_xlnm.Database" localSheetId="3">#REF!</definedName>
    <definedName name="_xlnm.Database" localSheetId="5">#REF!</definedName>
    <definedName name="_xlnm.Database" localSheetId="11">#REF!</definedName>
    <definedName name="_xlnm.Database" localSheetId="10">#REF!</definedName>
    <definedName name="_xlnm.Database" localSheetId="9">#REF!</definedName>
    <definedName name="_xlnm.Database">#REF!</definedName>
    <definedName name="ddd" localSheetId="4">#REF!</definedName>
    <definedName name="ddd" localSheetId="8">#REF!</definedName>
    <definedName name="ddd" localSheetId="12">#REF!</definedName>
    <definedName name="ddd" localSheetId="2">#REF!</definedName>
    <definedName name="ddd" localSheetId="6">#REF!</definedName>
    <definedName name="ddd" localSheetId="3">#REF!</definedName>
    <definedName name="ddd" localSheetId="5">#REF!</definedName>
    <definedName name="ddd" localSheetId="11">#REF!</definedName>
    <definedName name="ddd" localSheetId="10">#REF!</definedName>
    <definedName name="ddd" localSheetId="9">#REF!</definedName>
    <definedName name="ddd">#REF!</definedName>
    <definedName name="dtu" localSheetId="8">#REF!</definedName>
    <definedName name="dtu" localSheetId="12">#REF!</definedName>
    <definedName name="dtu" localSheetId="11">#REF!</definedName>
    <definedName name="dtu" localSheetId="10">#REF!</definedName>
    <definedName name="dtu" localSheetId="9">#REF!</definedName>
    <definedName name="dtu">#REF!</definedName>
    <definedName name="dtuxf" localSheetId="8">#REF!</definedName>
    <definedName name="dtuxf" localSheetId="12">#REF!</definedName>
    <definedName name="dtuxf" localSheetId="11">#REF!</definedName>
    <definedName name="dtuxf" localSheetId="10">#REF!</definedName>
    <definedName name="dtuxf" localSheetId="9">#REF!</definedName>
    <definedName name="dtuxf">#REF!</definedName>
    <definedName name="Excel_BuiltIn_Print_Area_1_1_1" localSheetId="4">#REF!</definedName>
    <definedName name="Excel_BuiltIn_Print_Area_1_1_1" localSheetId="8">#REF!</definedName>
    <definedName name="Excel_BuiltIn_Print_Area_1_1_1" localSheetId="12">#REF!</definedName>
    <definedName name="Excel_BuiltIn_Print_Area_1_1_1" localSheetId="2">#REF!</definedName>
    <definedName name="Excel_BuiltIn_Print_Area_1_1_1" localSheetId="1">#REF!</definedName>
    <definedName name="Excel_BuiltIn_Print_Area_1_1_1" localSheetId="6">#REF!</definedName>
    <definedName name="Excel_BuiltIn_Print_Area_1_1_1" localSheetId="3">#REF!</definedName>
    <definedName name="Excel_BuiltIn_Print_Area_1_1_1" localSheetId="5">#REF!</definedName>
    <definedName name="Excel_BuiltIn_Print_Area_1_1_1" localSheetId="11">#REF!</definedName>
    <definedName name="Excel_BuiltIn_Print_Area_1_1_1" localSheetId="10">#REF!</definedName>
    <definedName name="Excel_BuiltIn_Print_Area_1_1_1" localSheetId="9">#REF!</definedName>
    <definedName name="Excel_BuiltIn_Print_Area_1_1_1">#REF!</definedName>
    <definedName name="Excel_BuiltIn_Print_Area_1_1_1_1" localSheetId="4">#REF!</definedName>
    <definedName name="Excel_BuiltIn_Print_Area_1_1_1_1" localSheetId="8">#REF!</definedName>
    <definedName name="Excel_BuiltIn_Print_Area_1_1_1_1" localSheetId="12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6">#REF!</definedName>
    <definedName name="Excel_BuiltIn_Print_Area_1_1_1_1" localSheetId="3">#REF!</definedName>
    <definedName name="Excel_BuiltIn_Print_Area_1_1_1_1" localSheetId="5">#REF!</definedName>
    <definedName name="Excel_BuiltIn_Print_Area_1_1_1_1" localSheetId="11">#REF!</definedName>
    <definedName name="Excel_BuiltIn_Print_Area_1_1_1_1" localSheetId="10">#REF!</definedName>
    <definedName name="Excel_BuiltIn_Print_Area_1_1_1_1" localSheetId="9">#REF!</definedName>
    <definedName name="Excel_BuiltIn_Print_Area_1_1_1_1">#REF!</definedName>
    <definedName name="Excel_BuiltIn_Print_Area_2_1" localSheetId="4">#REF!</definedName>
    <definedName name="Excel_BuiltIn_Print_Area_2_1" localSheetId="8">#REF!</definedName>
    <definedName name="Excel_BuiltIn_Print_Area_2_1" localSheetId="12">#REF!</definedName>
    <definedName name="Excel_BuiltIn_Print_Area_2_1" localSheetId="2">#REF!</definedName>
    <definedName name="Excel_BuiltIn_Print_Area_2_1" localSheetId="1">#REF!</definedName>
    <definedName name="Excel_BuiltIn_Print_Area_2_1" localSheetId="6">#REF!</definedName>
    <definedName name="Excel_BuiltIn_Print_Area_2_1" localSheetId="3">#REF!</definedName>
    <definedName name="Excel_BuiltIn_Print_Area_2_1" localSheetId="5">#REF!</definedName>
    <definedName name="Excel_BuiltIn_Print_Area_2_1" localSheetId="11">#REF!</definedName>
    <definedName name="Excel_BuiltIn_Print_Area_2_1" localSheetId="10">#REF!</definedName>
    <definedName name="Excel_BuiltIn_Print_Area_2_1" localSheetId="9">#REF!</definedName>
    <definedName name="Excel_BuiltIn_Print_Area_2_1">#REF!</definedName>
    <definedName name="Excel_BuiltIn_Print_Area_3_1" localSheetId="4">#REF!</definedName>
    <definedName name="Excel_BuiltIn_Print_Area_3_1" localSheetId="8">#REF!</definedName>
    <definedName name="Excel_BuiltIn_Print_Area_3_1" localSheetId="12">#REF!</definedName>
    <definedName name="Excel_BuiltIn_Print_Area_3_1" localSheetId="2">#REF!</definedName>
    <definedName name="Excel_BuiltIn_Print_Area_3_1" localSheetId="1">#REF!</definedName>
    <definedName name="Excel_BuiltIn_Print_Area_3_1" localSheetId="6">#REF!</definedName>
    <definedName name="Excel_BuiltIn_Print_Area_3_1" localSheetId="3">#REF!</definedName>
    <definedName name="Excel_BuiltIn_Print_Area_3_1" localSheetId="5">#REF!</definedName>
    <definedName name="Excel_BuiltIn_Print_Area_3_1" localSheetId="11">#REF!</definedName>
    <definedName name="Excel_BuiltIn_Print_Area_3_1" localSheetId="10">#REF!</definedName>
    <definedName name="Excel_BuiltIn_Print_Area_3_1" localSheetId="9">#REF!</definedName>
    <definedName name="Excel_BuiltIn_Print_Area_3_1">#REF!</definedName>
    <definedName name="Excel_BuiltIn_Print_Area_4_1" localSheetId="4">#REF!</definedName>
    <definedName name="Excel_BuiltIn_Print_Area_4_1" localSheetId="8">#REF!</definedName>
    <definedName name="Excel_BuiltIn_Print_Area_4_1" localSheetId="12">#REF!</definedName>
    <definedName name="Excel_BuiltIn_Print_Area_4_1" localSheetId="2">#REF!</definedName>
    <definedName name="Excel_BuiltIn_Print_Area_4_1" localSheetId="1">#REF!</definedName>
    <definedName name="Excel_BuiltIn_Print_Area_4_1" localSheetId="6">#REF!</definedName>
    <definedName name="Excel_BuiltIn_Print_Area_4_1" localSheetId="3">#REF!</definedName>
    <definedName name="Excel_BuiltIn_Print_Area_4_1" localSheetId="5">#REF!</definedName>
    <definedName name="Excel_BuiltIn_Print_Area_4_1" localSheetId="11">#REF!</definedName>
    <definedName name="Excel_BuiltIn_Print_Area_4_1" localSheetId="10">#REF!</definedName>
    <definedName name="Excel_BuiltIn_Print_Area_4_1" localSheetId="9">#REF!</definedName>
    <definedName name="Excel_BuiltIn_Print_Area_4_1">#REF!</definedName>
    <definedName name="Excel_BuiltIn_Print_Area_4_1_1" localSheetId="4">#REF!</definedName>
    <definedName name="Excel_BuiltIn_Print_Area_4_1_1" localSheetId="8">#REF!</definedName>
    <definedName name="Excel_BuiltIn_Print_Area_4_1_1" localSheetId="12">#REF!</definedName>
    <definedName name="Excel_BuiltIn_Print_Area_4_1_1" localSheetId="2">#REF!</definedName>
    <definedName name="Excel_BuiltIn_Print_Area_4_1_1" localSheetId="1">#REF!</definedName>
    <definedName name="Excel_BuiltIn_Print_Area_4_1_1" localSheetId="6">#REF!</definedName>
    <definedName name="Excel_BuiltIn_Print_Area_4_1_1" localSheetId="3">#REF!</definedName>
    <definedName name="Excel_BuiltIn_Print_Area_4_1_1" localSheetId="5">#REF!</definedName>
    <definedName name="Excel_BuiltIn_Print_Area_4_1_1" localSheetId="11">#REF!</definedName>
    <definedName name="Excel_BuiltIn_Print_Area_4_1_1" localSheetId="10">#REF!</definedName>
    <definedName name="Excel_BuiltIn_Print_Area_4_1_1" localSheetId="9">#REF!</definedName>
    <definedName name="Excel_BuiltIn_Print_Area_4_1_1">#REF!</definedName>
    <definedName name="_xlnm.Print_Area" localSheetId="4">Apr!$A$1:$G$308</definedName>
    <definedName name="_xlnm.Print_Area" localSheetId="2">Feb!$A$1:$G$308</definedName>
    <definedName name="_xlnm.Print_Area" localSheetId="1">Jan!$A$1:$G$308</definedName>
    <definedName name="_xlnm.Print_Area" localSheetId="6">Jun!$A$1:$G$308</definedName>
    <definedName name="_xlnm.Print_Area" localSheetId="3">Mar!$A$1:$G$308</definedName>
    <definedName name="_xlnm.Print_Area" localSheetId="5">Mei!$A$1:$G$308</definedName>
    <definedName name="_xlnm.Print_Titles" localSheetId="4">Apr!$1:$8</definedName>
    <definedName name="_xlnm.Print_Titles" localSheetId="2">Feb!$1:$8</definedName>
    <definedName name="_xlnm.Print_Titles" localSheetId="1">Jan!$1:$8</definedName>
    <definedName name="_xlnm.Print_Titles" localSheetId="6">Jun!$1:$8</definedName>
    <definedName name="_xlnm.Print_Titles" localSheetId="3">Mar!$1:$8</definedName>
    <definedName name="_xlnm.Print_Titles" localSheetId="5">Mei!$1:$8</definedName>
    <definedName name="ra" localSheetId="8">#REF!</definedName>
    <definedName name="ra" localSheetId="12">#REF!</definedName>
    <definedName name="ra" localSheetId="11">#REF!</definedName>
    <definedName name="ra" localSheetId="10">#REF!</definedName>
    <definedName name="ra" localSheetId="9">#REF!</definedName>
    <definedName name="ra">#REF!</definedName>
    <definedName name="st" localSheetId="8">#REF!</definedName>
    <definedName name="st" localSheetId="12">#REF!</definedName>
    <definedName name="st" localSheetId="11">#REF!</definedName>
    <definedName name="st" localSheetId="10">#REF!</definedName>
    <definedName name="st" localSheetId="9">#REF!</definedName>
    <definedName name="st">#REF!</definedName>
    <definedName name="tr" localSheetId="8">#REF!</definedName>
    <definedName name="tr" localSheetId="12">#REF!</definedName>
    <definedName name="tr" localSheetId="11">#REF!</definedName>
    <definedName name="tr" localSheetId="10">#REF!</definedName>
    <definedName name="tr" localSheetId="9">#REF!</definedName>
    <definedName name="tr">#REF!</definedName>
    <definedName name="tt" localSheetId="8">#REF!</definedName>
    <definedName name="tt" localSheetId="12">#REF!</definedName>
    <definedName name="tt" localSheetId="11">#REF!</definedName>
    <definedName name="tt" localSheetId="10">#REF!</definedName>
    <definedName name="tt" localSheetId="9">#REF!</definedName>
    <definedName name="tt">#REF!</definedName>
    <definedName name="wt" localSheetId="8">#REF!</definedName>
    <definedName name="wt" localSheetId="12">#REF!</definedName>
    <definedName name="wt" localSheetId="11">#REF!</definedName>
    <definedName name="wt" localSheetId="10">#REF!</definedName>
    <definedName name="wt" localSheetId="9">#REF!</definedName>
    <definedName name="wt">#REF!</definedName>
    <definedName name="xtu" localSheetId="8">#REF!</definedName>
    <definedName name="xtu" localSheetId="12">#REF!</definedName>
    <definedName name="xtu" localSheetId="11">#REF!</definedName>
    <definedName name="xtu" localSheetId="10">#REF!</definedName>
    <definedName name="xtu" localSheetId="9">#REF!</definedName>
    <definedName name="xtu">#REF!</definedName>
    <definedName name="yhfyh" localSheetId="8">#REF!</definedName>
    <definedName name="yhfyh" localSheetId="12">#REF!</definedName>
    <definedName name="yhfyh" localSheetId="11">#REF!</definedName>
    <definedName name="yhfyh" localSheetId="10">#REF!</definedName>
    <definedName name="yhfyh" localSheetId="9">#REF!</definedName>
    <definedName name="yhfyh">#REF!</definedName>
    <definedName name="yio" localSheetId="4">#REF!</definedName>
    <definedName name="yio" localSheetId="8">#REF!</definedName>
    <definedName name="yio" localSheetId="12">#REF!</definedName>
    <definedName name="yio" localSheetId="2">#REF!</definedName>
    <definedName name="yio" localSheetId="6">#REF!</definedName>
    <definedName name="yio" localSheetId="3">#REF!</definedName>
    <definedName name="yio" localSheetId="5">#REF!</definedName>
    <definedName name="yio" localSheetId="11">#REF!</definedName>
    <definedName name="yio" localSheetId="10">#REF!</definedName>
    <definedName name="yio" localSheetId="9">#REF!</definedName>
    <definedName name="yio">#REF!</definedName>
  </definedNames>
  <calcPr calcId="124519"/>
</workbook>
</file>

<file path=xl/calcChain.xml><?xml version="1.0" encoding="utf-8"?>
<calcChain xmlns="http://schemas.openxmlformats.org/spreadsheetml/2006/main">
  <c r="D16" i="4"/>
  <c r="C16"/>
  <c r="D317" i="22"/>
  <c r="E316"/>
  <c r="F316" s="1"/>
  <c r="G316" s="1"/>
  <c r="E315"/>
  <c r="F315" s="1"/>
  <c r="G315" s="1"/>
  <c r="E314"/>
  <c r="F314" s="1"/>
  <c r="G314" s="1"/>
  <c r="E313"/>
  <c r="F313" s="1"/>
  <c r="G313" s="1"/>
  <c r="E312"/>
  <c r="F312" s="1"/>
  <c r="G312" s="1"/>
  <c r="E311"/>
  <c r="F311" s="1"/>
  <c r="G311" s="1"/>
  <c r="E310"/>
  <c r="F310" s="1"/>
  <c r="G310" s="1"/>
  <c r="E309"/>
  <c r="F309" s="1"/>
  <c r="G309" s="1"/>
  <c r="E308"/>
  <c r="F308" s="1"/>
  <c r="G308" s="1"/>
  <c r="E307"/>
  <c r="F307" s="1"/>
  <c r="G307" s="1"/>
  <c r="E306"/>
  <c r="F306" s="1"/>
  <c r="G306" s="1"/>
  <c r="E305"/>
  <c r="F305" s="1"/>
  <c r="G305" s="1"/>
  <c r="E304"/>
  <c r="F304" s="1"/>
  <c r="G304" s="1"/>
  <c r="E303"/>
  <c r="F303" s="1"/>
  <c r="G303" s="1"/>
  <c r="E302"/>
  <c r="F302" s="1"/>
  <c r="G302" s="1"/>
  <c r="E301"/>
  <c r="F301" s="1"/>
  <c r="G301" s="1"/>
  <c r="E300"/>
  <c r="F300" s="1"/>
  <c r="G300" s="1"/>
  <c r="E299"/>
  <c r="F299" s="1"/>
  <c r="G299" s="1"/>
  <c r="E298"/>
  <c r="F298" s="1"/>
  <c r="G298" s="1"/>
  <c r="E297"/>
  <c r="F297" s="1"/>
  <c r="G297" s="1"/>
  <c r="E296"/>
  <c r="F296" s="1"/>
  <c r="G296" s="1"/>
  <c r="E295"/>
  <c r="F295" s="1"/>
  <c r="G295" s="1"/>
  <c r="E294"/>
  <c r="F294" s="1"/>
  <c r="G294" s="1"/>
  <c r="E293"/>
  <c r="F293" s="1"/>
  <c r="G293" s="1"/>
  <c r="F292"/>
  <c r="G292" s="1"/>
  <c r="F291"/>
  <c r="G291" s="1"/>
  <c r="F290"/>
  <c r="G290" s="1"/>
  <c r="F289"/>
  <c r="G289" s="1"/>
  <c r="F288"/>
  <c r="G288" s="1"/>
  <c r="F287"/>
  <c r="G287" s="1"/>
  <c r="F286"/>
  <c r="G286" s="1"/>
  <c r="F285"/>
  <c r="G285" s="1"/>
  <c r="F284"/>
  <c r="G284" s="1"/>
  <c r="F283"/>
  <c r="G283" s="1"/>
  <c r="G282"/>
  <c r="F282"/>
  <c r="F281"/>
  <c r="G281" s="1"/>
  <c r="F280"/>
  <c r="G280" s="1"/>
  <c r="G279"/>
  <c r="F279"/>
  <c r="F278"/>
  <c r="G278" s="1"/>
  <c r="F277"/>
  <c r="G277" s="1"/>
  <c r="F276"/>
  <c r="G276" s="1"/>
  <c r="F275"/>
  <c r="G275" s="1"/>
  <c r="F274"/>
  <c r="G274" s="1"/>
  <c r="F273"/>
  <c r="G273" s="1"/>
  <c r="F272"/>
  <c r="G272" s="1"/>
  <c r="F271"/>
  <c r="G271" s="1"/>
  <c r="F270"/>
  <c r="G270" s="1"/>
  <c r="F269"/>
  <c r="G269" s="1"/>
  <c r="F268"/>
  <c r="G268" s="1"/>
  <c r="F267"/>
  <c r="G267" s="1"/>
  <c r="F266"/>
  <c r="G266" s="1"/>
  <c r="F265"/>
  <c r="G265" s="1"/>
  <c r="F264"/>
  <c r="G264" s="1"/>
  <c r="F263"/>
  <c r="G263" s="1"/>
  <c r="F262"/>
  <c r="G262" s="1"/>
  <c r="F261"/>
  <c r="G261" s="1"/>
  <c r="F260"/>
  <c r="G260" s="1"/>
  <c r="F259"/>
  <c r="G259" s="1"/>
  <c r="F258"/>
  <c r="G258" s="1"/>
  <c r="F257"/>
  <c r="G257" s="1"/>
  <c r="F256"/>
  <c r="G256" s="1"/>
  <c r="F255"/>
  <c r="G255" s="1"/>
  <c r="F254"/>
  <c r="G254" s="1"/>
  <c r="F253"/>
  <c r="G253" s="1"/>
  <c r="F252"/>
  <c r="G252" s="1"/>
  <c r="F251"/>
  <c r="G251" s="1"/>
  <c r="G250"/>
  <c r="F250"/>
  <c r="F249"/>
  <c r="G249" s="1"/>
  <c r="F248"/>
  <c r="G248" s="1"/>
  <c r="G247"/>
  <c r="F247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G237" s="1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G218"/>
  <c r="F218"/>
  <c r="F217"/>
  <c r="G217" s="1"/>
  <c r="F216"/>
  <c r="G216" s="1"/>
  <c r="G215"/>
  <c r="F215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G186"/>
  <c r="F186"/>
  <c r="F185"/>
  <c r="G185" s="1"/>
  <c r="F184"/>
  <c r="G184" s="1"/>
  <c r="G183"/>
  <c r="F183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G154"/>
  <c r="F154"/>
  <c r="F153"/>
  <c r="G153" s="1"/>
  <c r="F152"/>
  <c r="G152" s="1"/>
  <c r="G151"/>
  <c r="F15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G126"/>
  <c r="F126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G115"/>
  <c r="F115"/>
  <c r="F114"/>
  <c r="G114" s="1"/>
  <c r="F113"/>
  <c r="G113" s="1"/>
  <c r="G112"/>
  <c r="F112"/>
  <c r="F111"/>
  <c r="G111" s="1"/>
  <c r="F110"/>
  <c r="G110" s="1"/>
  <c r="F109"/>
  <c r="G109" s="1"/>
  <c r="F108"/>
  <c r="G108" s="1"/>
  <c r="F107"/>
  <c r="G107" s="1"/>
  <c r="G106"/>
  <c r="F106"/>
  <c r="F105"/>
  <c r="G105" s="1"/>
  <c r="F104"/>
  <c r="G104" s="1"/>
  <c r="G103"/>
  <c r="F103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G94"/>
  <c r="F94"/>
  <c r="F93"/>
  <c r="G93" s="1"/>
  <c r="G92"/>
  <c r="F92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G60"/>
  <c r="F60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G44"/>
  <c r="F44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G30"/>
  <c r="F30"/>
  <c r="F29"/>
  <c r="G29" s="1"/>
  <c r="G28"/>
  <c r="F28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F317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10" i="2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9"/>
  <c r="D318" i="22" l="1"/>
  <c r="D319" s="1"/>
  <c r="G9"/>
  <c r="D317" i="21"/>
  <c r="D293" i="20"/>
  <c r="E293"/>
  <c r="D294"/>
  <c r="E294"/>
  <c r="D295"/>
  <c r="E295"/>
  <c r="D296"/>
  <c r="E296"/>
  <c r="D297"/>
  <c r="E297"/>
  <c r="D298"/>
  <c r="E298"/>
  <c r="D299"/>
  <c r="E299"/>
  <c r="D300"/>
  <c r="E300"/>
  <c r="D301"/>
  <c r="E301"/>
  <c r="D302"/>
  <c r="E302"/>
  <c r="D303"/>
  <c r="E303"/>
  <c r="D304"/>
  <c r="E304"/>
  <c r="D305"/>
  <c r="E305"/>
  <c r="D306"/>
  <c r="E306"/>
  <c r="D307"/>
  <c r="E307"/>
  <c r="D308"/>
  <c r="E308"/>
  <c r="D309"/>
  <c r="E309"/>
  <c r="D310"/>
  <c r="E310"/>
  <c r="D311"/>
  <c r="E311"/>
  <c r="D312"/>
  <c r="E312"/>
  <c r="D313"/>
  <c r="E313"/>
  <c r="D314"/>
  <c r="E314"/>
  <c r="D315"/>
  <c r="E315"/>
  <c r="D316"/>
  <c r="E316"/>
  <c r="D317" i="19" l="1"/>
  <c r="F316"/>
  <c r="G316" s="1"/>
  <c r="F315"/>
  <c r="G315" s="1"/>
  <c r="F314"/>
  <c r="G314" s="1"/>
  <c r="F313"/>
  <c r="G313" s="1"/>
  <c r="F312"/>
  <c r="G312" s="1"/>
  <c r="F311"/>
  <c r="G311" s="1"/>
  <c r="F310"/>
  <c r="G310" s="1"/>
  <c r="F309"/>
  <c r="G309" s="1"/>
  <c r="F308"/>
  <c r="G308" s="1"/>
  <c r="F307"/>
  <c r="G307" s="1"/>
  <c r="F306"/>
  <c r="G306" s="1"/>
  <c r="F305"/>
  <c r="G305" s="1"/>
  <c r="F304"/>
  <c r="G304" s="1"/>
  <c r="F303"/>
  <c r="G303" s="1"/>
  <c r="F302"/>
  <c r="G302" s="1"/>
  <c r="F301"/>
  <c r="G301" s="1"/>
  <c r="F300"/>
  <c r="G300" s="1"/>
  <c r="F299"/>
  <c r="G299" s="1"/>
  <c r="F298"/>
  <c r="G298" s="1"/>
  <c r="F297"/>
  <c r="G297" s="1"/>
  <c r="F296"/>
  <c r="G296" s="1"/>
  <c r="F295"/>
  <c r="G295" s="1"/>
  <c r="F294"/>
  <c r="G294" s="1"/>
  <c r="F293"/>
  <c r="G293" s="1"/>
  <c r="F292"/>
  <c r="G292" s="1"/>
  <c r="F291"/>
  <c r="G291" s="1"/>
  <c r="F290"/>
  <c r="G290" s="1"/>
  <c r="F289"/>
  <c r="G289" s="1"/>
  <c r="F288"/>
  <c r="G288" s="1"/>
  <c r="F287"/>
  <c r="G287" s="1"/>
  <c r="F286"/>
  <c r="G286" s="1"/>
  <c r="F285"/>
  <c r="G285" s="1"/>
  <c r="F284"/>
  <c r="G284" s="1"/>
  <c r="F283"/>
  <c r="G283" s="1"/>
  <c r="F282"/>
  <c r="G282" s="1"/>
  <c r="F281"/>
  <c r="G281" s="1"/>
  <c r="F280"/>
  <c r="F279"/>
  <c r="G279" s="1"/>
  <c r="F278"/>
  <c r="G278" s="1"/>
  <c r="F277"/>
  <c r="G277" s="1"/>
  <c r="F276"/>
  <c r="G276" s="1"/>
  <c r="F275"/>
  <c r="G275" s="1"/>
  <c r="F274"/>
  <c r="F273"/>
  <c r="G273" s="1"/>
  <c r="F272"/>
  <c r="G272" s="1"/>
  <c r="F271"/>
  <c r="G271" s="1"/>
  <c r="F270"/>
  <c r="G270" s="1"/>
  <c r="F269"/>
  <c r="G269" s="1"/>
  <c r="F268"/>
  <c r="F267"/>
  <c r="G267" s="1"/>
  <c r="F266"/>
  <c r="G266" s="1"/>
  <c r="F265"/>
  <c r="G265" s="1"/>
  <c r="F264"/>
  <c r="G264" s="1"/>
  <c r="F263"/>
  <c r="G263" s="1"/>
  <c r="F262"/>
  <c r="F261"/>
  <c r="G261" s="1"/>
  <c r="F260"/>
  <c r="G260" s="1"/>
  <c r="F259"/>
  <c r="G259" s="1"/>
  <c r="F258"/>
  <c r="G258" s="1"/>
  <c r="F257"/>
  <c r="G257" s="1"/>
  <c r="F256"/>
  <c r="F255"/>
  <c r="G255" s="1"/>
  <c r="F254"/>
  <c r="G254" s="1"/>
  <c r="F253"/>
  <c r="G253" s="1"/>
  <c r="F252"/>
  <c r="G252" s="1"/>
  <c r="F251"/>
  <c r="G251" s="1"/>
  <c r="F250"/>
  <c r="F249"/>
  <c r="G249" s="1"/>
  <c r="F248"/>
  <c r="G248" s="1"/>
  <c r="F247"/>
  <c r="G247" s="1"/>
  <c r="F246"/>
  <c r="G246" s="1"/>
  <c r="F245"/>
  <c r="G245" s="1"/>
  <c r="F244"/>
  <c r="F243"/>
  <c r="G243" s="1"/>
  <c r="F242"/>
  <c r="G242" s="1"/>
  <c r="F241"/>
  <c r="G241" s="1"/>
  <c r="F240"/>
  <c r="G240" s="1"/>
  <c r="F239"/>
  <c r="G239" s="1"/>
  <c r="F238"/>
  <c r="F237"/>
  <c r="G237" s="1"/>
  <c r="F236"/>
  <c r="G236" s="1"/>
  <c r="F235"/>
  <c r="G235" s="1"/>
  <c r="F234"/>
  <c r="G234" s="1"/>
  <c r="F233"/>
  <c r="G233" s="1"/>
  <c r="F232"/>
  <c r="F231"/>
  <c r="G231" s="1"/>
  <c r="F230"/>
  <c r="G230" s="1"/>
  <c r="F229"/>
  <c r="G229" s="1"/>
  <c r="F228"/>
  <c r="G228" s="1"/>
  <c r="F227"/>
  <c r="G227" s="1"/>
  <c r="F226"/>
  <c r="F225"/>
  <c r="G225" s="1"/>
  <c r="F224"/>
  <c r="G224" s="1"/>
  <c r="F223"/>
  <c r="G223" s="1"/>
  <c r="F222"/>
  <c r="G222" s="1"/>
  <c r="F221"/>
  <c r="G221" s="1"/>
  <c r="F220"/>
  <c r="F219"/>
  <c r="G219" s="1"/>
  <c r="F218"/>
  <c r="G218" s="1"/>
  <c r="F217"/>
  <c r="G217" s="1"/>
  <c r="F216"/>
  <c r="G216" s="1"/>
  <c r="F215"/>
  <c r="G215" s="1"/>
  <c r="F214"/>
  <c r="F213"/>
  <c r="G213" s="1"/>
  <c r="F212"/>
  <c r="G212" s="1"/>
  <c r="F211"/>
  <c r="G211" s="1"/>
  <c r="F210"/>
  <c r="G210" s="1"/>
  <c r="F209"/>
  <c r="G209" s="1"/>
  <c r="F208"/>
  <c r="F207"/>
  <c r="G207" s="1"/>
  <c r="F206"/>
  <c r="G206" s="1"/>
  <c r="F205"/>
  <c r="G205" s="1"/>
  <c r="F204"/>
  <c r="G204" s="1"/>
  <c r="F203"/>
  <c r="G203" s="1"/>
  <c r="F202"/>
  <c r="F201"/>
  <c r="G201" s="1"/>
  <c r="F200"/>
  <c r="G200" s="1"/>
  <c r="F199"/>
  <c r="G199" s="1"/>
  <c r="F198"/>
  <c r="G198" s="1"/>
  <c r="F197"/>
  <c r="G197" s="1"/>
  <c r="F196"/>
  <c r="F195"/>
  <c r="F194"/>
  <c r="F193"/>
  <c r="G193" s="1"/>
  <c r="F192"/>
  <c r="F191"/>
  <c r="F190"/>
  <c r="G190" s="1"/>
  <c r="F189"/>
  <c r="G189" s="1"/>
  <c r="F188"/>
  <c r="F187"/>
  <c r="G187" s="1"/>
  <c r="F186"/>
  <c r="G186" s="1"/>
  <c r="F185"/>
  <c r="G185" s="1"/>
  <c r="F184"/>
  <c r="F183"/>
  <c r="F182"/>
  <c r="F181"/>
  <c r="G181" s="1"/>
  <c r="F180"/>
  <c r="F179"/>
  <c r="G179" s="1"/>
  <c r="F178"/>
  <c r="G178" s="1"/>
  <c r="F177"/>
  <c r="G177" s="1"/>
  <c r="F176"/>
  <c r="F175"/>
  <c r="G175" s="1"/>
  <c r="F174"/>
  <c r="G174" s="1"/>
  <c r="F173"/>
  <c r="G173" s="1"/>
  <c r="F172"/>
  <c r="G172" s="1"/>
  <c r="F171"/>
  <c r="F170"/>
  <c r="F169"/>
  <c r="G169" s="1"/>
  <c r="F168"/>
  <c r="F167"/>
  <c r="F166"/>
  <c r="G166" s="1"/>
  <c r="F165"/>
  <c r="G165" s="1"/>
  <c r="F164"/>
  <c r="F163"/>
  <c r="G163" s="1"/>
  <c r="F162"/>
  <c r="G162" s="1"/>
  <c r="F161"/>
  <c r="G161" s="1"/>
  <c r="F160"/>
  <c r="F159"/>
  <c r="F158"/>
  <c r="F157"/>
  <c r="G157" s="1"/>
  <c r="F156"/>
  <c r="F155"/>
  <c r="F154"/>
  <c r="G154" s="1"/>
  <c r="F153"/>
  <c r="G153" s="1"/>
  <c r="F152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F143"/>
  <c r="G143" s="1"/>
  <c r="F142"/>
  <c r="G142" s="1"/>
  <c r="F141"/>
  <c r="G141" s="1"/>
  <c r="F140"/>
  <c r="G140" s="1"/>
  <c r="F139"/>
  <c r="G139" s="1"/>
  <c r="F138"/>
  <c r="F137"/>
  <c r="G137" s="1"/>
  <c r="F136"/>
  <c r="G136" s="1"/>
  <c r="F135"/>
  <c r="G135" s="1"/>
  <c r="F134"/>
  <c r="G134" s="1"/>
  <c r="F133"/>
  <c r="G133" s="1"/>
  <c r="F132"/>
  <c r="F131"/>
  <c r="G131" s="1"/>
  <c r="F130"/>
  <c r="G130" s="1"/>
  <c r="F129"/>
  <c r="G129" s="1"/>
  <c r="F128"/>
  <c r="G128" s="1"/>
  <c r="F127"/>
  <c r="G127" s="1"/>
  <c r="F126"/>
  <c r="F125"/>
  <c r="G125" s="1"/>
  <c r="F124"/>
  <c r="G124" s="1"/>
  <c r="F123"/>
  <c r="G123" s="1"/>
  <c r="F122"/>
  <c r="G122" s="1"/>
  <c r="F121"/>
  <c r="G121" s="1"/>
  <c r="F120"/>
  <c r="F119"/>
  <c r="G119" s="1"/>
  <c r="F118"/>
  <c r="G118" s="1"/>
  <c r="F117"/>
  <c r="G117" s="1"/>
  <c r="F116"/>
  <c r="G116" s="1"/>
  <c r="F115"/>
  <c r="G115" s="1"/>
  <c r="F114"/>
  <c r="F113"/>
  <c r="G113" s="1"/>
  <c r="F112"/>
  <c r="G112" s="1"/>
  <c r="F111"/>
  <c r="G111" s="1"/>
  <c r="F110"/>
  <c r="G110" s="1"/>
  <c r="F109"/>
  <c r="G109" s="1"/>
  <c r="F108"/>
  <c r="F107"/>
  <c r="G107" s="1"/>
  <c r="F106"/>
  <c r="G106" s="1"/>
  <c r="F105"/>
  <c r="G105" s="1"/>
  <c r="F104"/>
  <c r="G104" s="1"/>
  <c r="F103"/>
  <c r="G103" s="1"/>
  <c r="F102"/>
  <c r="F101"/>
  <c r="G101" s="1"/>
  <c r="F100"/>
  <c r="G100" s="1"/>
  <c r="F99"/>
  <c r="G99" s="1"/>
  <c r="F98"/>
  <c r="G98" s="1"/>
  <c r="F97"/>
  <c r="G97" s="1"/>
  <c r="F96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D317" i="18"/>
  <c r="F316"/>
  <c r="G316" s="1"/>
  <c r="F315"/>
  <c r="G315" s="1"/>
  <c r="F314"/>
  <c r="G314" s="1"/>
  <c r="F313"/>
  <c r="G313" s="1"/>
  <c r="F312"/>
  <c r="G312" s="1"/>
  <c r="F311"/>
  <c r="G311" s="1"/>
  <c r="F310"/>
  <c r="G310" s="1"/>
  <c r="F309"/>
  <c r="G309" s="1"/>
  <c r="F308"/>
  <c r="G308" s="1"/>
  <c r="F307"/>
  <c r="G307" s="1"/>
  <c r="F306"/>
  <c r="G306" s="1"/>
  <c r="F305"/>
  <c r="G305" s="1"/>
  <c r="F304"/>
  <c r="G304" s="1"/>
  <c r="F303"/>
  <c r="G303" s="1"/>
  <c r="F302"/>
  <c r="G302" s="1"/>
  <c r="F301"/>
  <c r="G301" s="1"/>
  <c r="F300"/>
  <c r="G300" s="1"/>
  <c r="F299"/>
  <c r="G299" s="1"/>
  <c r="F298"/>
  <c r="G298" s="1"/>
  <c r="F297"/>
  <c r="G297" s="1"/>
  <c r="F296"/>
  <c r="G296" s="1"/>
  <c r="F295"/>
  <c r="G295" s="1"/>
  <c r="F294"/>
  <c r="G294" s="1"/>
  <c r="F293"/>
  <c r="G293" s="1"/>
  <c r="F292"/>
  <c r="G292" s="1"/>
  <c r="F291"/>
  <c r="G291" s="1"/>
  <c r="F290"/>
  <c r="G290" s="1"/>
  <c r="F289"/>
  <c r="G289" s="1"/>
  <c r="F288"/>
  <c r="G288" s="1"/>
  <c r="F287"/>
  <c r="G287" s="1"/>
  <c r="F286"/>
  <c r="G286" s="1"/>
  <c r="F285"/>
  <c r="G285" s="1"/>
  <c r="F284"/>
  <c r="G284" s="1"/>
  <c r="F283"/>
  <c r="G283" s="1"/>
  <c r="F282"/>
  <c r="G282" s="1"/>
  <c r="F281"/>
  <c r="G281" s="1"/>
  <c r="F280"/>
  <c r="G280" s="1"/>
  <c r="F279"/>
  <c r="G279" s="1"/>
  <c r="F278"/>
  <c r="G278" s="1"/>
  <c r="F277"/>
  <c r="G277" s="1"/>
  <c r="F276"/>
  <c r="G276" s="1"/>
  <c r="F275"/>
  <c r="G275" s="1"/>
  <c r="F274"/>
  <c r="G274" s="1"/>
  <c r="F273"/>
  <c r="G273" s="1"/>
  <c r="F272"/>
  <c r="G272" s="1"/>
  <c r="F271"/>
  <c r="G271" s="1"/>
  <c r="F270"/>
  <c r="G270" s="1"/>
  <c r="F269"/>
  <c r="G269" s="1"/>
  <c r="F268"/>
  <c r="G268" s="1"/>
  <c r="F267"/>
  <c r="G267" s="1"/>
  <c r="F266"/>
  <c r="G266" s="1"/>
  <c r="F265"/>
  <c r="G265" s="1"/>
  <c r="F264"/>
  <c r="G264" s="1"/>
  <c r="F263"/>
  <c r="G263" s="1"/>
  <c r="F262"/>
  <c r="G262" s="1"/>
  <c r="F261"/>
  <c r="G261" s="1"/>
  <c r="F260"/>
  <c r="G260" s="1"/>
  <c r="F259"/>
  <c r="G259" s="1"/>
  <c r="F258"/>
  <c r="G258" s="1"/>
  <c r="F257"/>
  <c r="G257" s="1"/>
  <c r="F256"/>
  <c r="G256" s="1"/>
  <c r="F255"/>
  <c r="G255" s="1"/>
  <c r="F254"/>
  <c r="G254" s="1"/>
  <c r="F253"/>
  <c r="G253" s="1"/>
  <c r="F252"/>
  <c r="G252" s="1"/>
  <c r="F251"/>
  <c r="G251" s="1"/>
  <c r="F250"/>
  <c r="G250" s="1"/>
  <c r="F249"/>
  <c r="G249" s="1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G237" s="1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G208"/>
  <c r="F208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F29"/>
  <c r="G29" s="1"/>
  <c r="F28"/>
  <c r="G28" s="1"/>
  <c r="F27"/>
  <c r="G27" s="1"/>
  <c r="F26"/>
  <c r="F25"/>
  <c r="G25" s="1"/>
  <c r="F24"/>
  <c r="G24" s="1"/>
  <c r="F23"/>
  <c r="G23" s="1"/>
  <c r="F22"/>
  <c r="F21"/>
  <c r="G21" s="1"/>
  <c r="F20"/>
  <c r="G20" s="1"/>
  <c r="F19"/>
  <c r="G19" s="1"/>
  <c r="F18"/>
  <c r="F17"/>
  <c r="G17" s="1"/>
  <c r="F16"/>
  <c r="G16" s="1"/>
  <c r="F15"/>
  <c r="G15" s="1"/>
  <c r="F14"/>
  <c r="F13"/>
  <c r="G13" s="1"/>
  <c r="F12"/>
  <c r="G12" s="1"/>
  <c r="F11"/>
  <c r="G11" s="1"/>
  <c r="F10"/>
  <c r="F9"/>
  <c r="A9" s="1"/>
  <c r="M312" i="14"/>
  <c r="D317" i="20" l="1"/>
  <c r="F317" i="19"/>
  <c r="D318" s="1"/>
  <c r="G158"/>
  <c r="G182"/>
  <c r="G84"/>
  <c r="G152"/>
  <c r="G155"/>
  <c r="G159"/>
  <c r="G176"/>
  <c r="G183"/>
  <c r="G160"/>
  <c r="G170"/>
  <c r="G184"/>
  <c r="G96"/>
  <c r="G102"/>
  <c r="G108"/>
  <c r="G114"/>
  <c r="G120"/>
  <c r="G126"/>
  <c r="G132"/>
  <c r="G138"/>
  <c r="G144"/>
  <c r="G164"/>
  <c r="G167"/>
  <c r="G171"/>
  <c r="G188"/>
  <c r="G19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G196"/>
  <c r="G195"/>
  <c r="G194"/>
  <c r="G202"/>
  <c r="G208"/>
  <c r="G214"/>
  <c r="G220"/>
  <c r="G226"/>
  <c r="G232"/>
  <c r="G238"/>
  <c r="G244"/>
  <c r="G250"/>
  <c r="G256"/>
  <c r="G262"/>
  <c r="G268"/>
  <c r="G274"/>
  <c r="G280"/>
  <c r="G156"/>
  <c r="G168"/>
  <c r="G180"/>
  <c r="G192"/>
  <c r="G10" i="18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G26"/>
  <c r="G14"/>
  <c r="G30"/>
  <c r="G18"/>
  <c r="G22"/>
  <c r="F317"/>
  <c r="D318" s="1"/>
  <c r="G9"/>
  <c r="D317" i="14"/>
  <c r="F316"/>
  <c r="G316" s="1"/>
  <c r="F315"/>
  <c r="G315" s="1"/>
  <c r="F314"/>
  <c r="G314" s="1"/>
  <c r="F313"/>
  <c r="G313" s="1"/>
  <c r="F312"/>
  <c r="G312" s="1"/>
  <c r="F311"/>
  <c r="G311" s="1"/>
  <c r="F310"/>
  <c r="G310" s="1"/>
  <c r="F309"/>
  <c r="G309" s="1"/>
  <c r="F308"/>
  <c r="G308" s="1"/>
  <c r="F307"/>
  <c r="G307" s="1"/>
  <c r="F306"/>
  <c r="G306" s="1"/>
  <c r="F305"/>
  <c r="G305" s="1"/>
  <c r="F304"/>
  <c r="G304" s="1"/>
  <c r="F303"/>
  <c r="G303" s="1"/>
  <c r="F302"/>
  <c r="G302" s="1"/>
  <c r="F301"/>
  <c r="G301" s="1"/>
  <c r="F300"/>
  <c r="G300" s="1"/>
  <c r="F299"/>
  <c r="G299" s="1"/>
  <c r="F298"/>
  <c r="G298" s="1"/>
  <c r="F297"/>
  <c r="G297" s="1"/>
  <c r="F296"/>
  <c r="G296" s="1"/>
  <c r="F295"/>
  <c r="G295" s="1"/>
  <c r="F294"/>
  <c r="G294" s="1"/>
  <c r="F293"/>
  <c r="G293" s="1"/>
  <c r="F292"/>
  <c r="G292" s="1"/>
  <c r="F291"/>
  <c r="G291" s="1"/>
  <c r="F290"/>
  <c r="G290" s="1"/>
  <c r="F289"/>
  <c r="G289" s="1"/>
  <c r="F288"/>
  <c r="G288" s="1"/>
  <c r="F287"/>
  <c r="G287" s="1"/>
  <c r="F286"/>
  <c r="G286" s="1"/>
  <c r="F285"/>
  <c r="G285" s="1"/>
  <c r="F284"/>
  <c r="G284" s="1"/>
  <c r="F283"/>
  <c r="G283" s="1"/>
  <c r="F282"/>
  <c r="G282" s="1"/>
  <c r="F281"/>
  <c r="G281" s="1"/>
  <c r="F280"/>
  <c r="G280" s="1"/>
  <c r="F279"/>
  <c r="G279" s="1"/>
  <c r="F278"/>
  <c r="G278" s="1"/>
  <c r="F277"/>
  <c r="G277" s="1"/>
  <c r="F276"/>
  <c r="G276" s="1"/>
  <c r="F275"/>
  <c r="G275" s="1"/>
  <c r="F274"/>
  <c r="G274" s="1"/>
  <c r="F273"/>
  <c r="G273" s="1"/>
  <c r="F272"/>
  <c r="G272" s="1"/>
  <c r="F271"/>
  <c r="G271" s="1"/>
  <c r="F270"/>
  <c r="G270" s="1"/>
  <c r="F269"/>
  <c r="G269" s="1"/>
  <c r="F268"/>
  <c r="G268" s="1"/>
  <c r="F267"/>
  <c r="G267" s="1"/>
  <c r="F266"/>
  <c r="G266" s="1"/>
  <c r="F265"/>
  <c r="G265" s="1"/>
  <c r="F264"/>
  <c r="G264" s="1"/>
  <c r="F263"/>
  <c r="G263" s="1"/>
  <c r="F262"/>
  <c r="G262" s="1"/>
  <c r="F261"/>
  <c r="G261" s="1"/>
  <c r="F260"/>
  <c r="G260" s="1"/>
  <c r="F259"/>
  <c r="G259" s="1"/>
  <c r="F258"/>
  <c r="G258" s="1"/>
  <c r="F257"/>
  <c r="G257" s="1"/>
  <c r="F256"/>
  <c r="G256" s="1"/>
  <c r="F255"/>
  <c r="G255" s="1"/>
  <c r="F254"/>
  <c r="G254" s="1"/>
  <c r="F253"/>
  <c r="G253" s="1"/>
  <c r="F252"/>
  <c r="G252" s="1"/>
  <c r="F251"/>
  <c r="G251" s="1"/>
  <c r="F250"/>
  <c r="G250" s="1"/>
  <c r="F249"/>
  <c r="G249" s="1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G237" s="1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D317" i="13"/>
  <c r="F316"/>
  <c r="G316" s="1"/>
  <c r="F315"/>
  <c r="G315" s="1"/>
  <c r="F314"/>
  <c r="F313"/>
  <c r="G313" s="1"/>
  <c r="F312"/>
  <c r="G312" s="1"/>
  <c r="F311"/>
  <c r="G311" s="1"/>
  <c r="F310"/>
  <c r="F309"/>
  <c r="G309" s="1"/>
  <c r="F308"/>
  <c r="G308" s="1"/>
  <c r="F307"/>
  <c r="G307" s="1"/>
  <c r="F306"/>
  <c r="F305"/>
  <c r="G305" s="1"/>
  <c r="F304"/>
  <c r="G304" s="1"/>
  <c r="F303"/>
  <c r="G303" s="1"/>
  <c r="F302"/>
  <c r="F301"/>
  <c r="G301" s="1"/>
  <c r="F300"/>
  <c r="G300" s="1"/>
  <c r="F299"/>
  <c r="G299" s="1"/>
  <c r="F298"/>
  <c r="F297"/>
  <c r="G297" s="1"/>
  <c r="F296"/>
  <c r="G296" s="1"/>
  <c r="F295"/>
  <c r="G295" s="1"/>
  <c r="F294"/>
  <c r="F293"/>
  <c r="G293" s="1"/>
  <c r="F292"/>
  <c r="G292" s="1"/>
  <c r="F291"/>
  <c r="G291" s="1"/>
  <c r="F290"/>
  <c r="F289"/>
  <c r="G289" s="1"/>
  <c r="F288"/>
  <c r="G288" s="1"/>
  <c r="F287"/>
  <c r="G287" s="1"/>
  <c r="F286"/>
  <c r="F285"/>
  <c r="G285" s="1"/>
  <c r="F284"/>
  <c r="G284" s="1"/>
  <c r="F283"/>
  <c r="G283" s="1"/>
  <c r="F282"/>
  <c r="F281"/>
  <c r="G281" s="1"/>
  <c r="F280"/>
  <c r="G280" s="1"/>
  <c r="F279"/>
  <c r="G279" s="1"/>
  <c r="F278"/>
  <c r="F277"/>
  <c r="G277" s="1"/>
  <c r="F276"/>
  <c r="G276" s="1"/>
  <c r="F275"/>
  <c r="G275" s="1"/>
  <c r="F274"/>
  <c r="F273"/>
  <c r="G273" s="1"/>
  <c r="F272"/>
  <c r="G272" s="1"/>
  <c r="F271"/>
  <c r="G271" s="1"/>
  <c r="F270"/>
  <c r="F269"/>
  <c r="G269" s="1"/>
  <c r="F268"/>
  <c r="G268" s="1"/>
  <c r="F267"/>
  <c r="G267" s="1"/>
  <c r="F266"/>
  <c r="F265"/>
  <c r="G265" s="1"/>
  <c r="F264"/>
  <c r="G264" s="1"/>
  <c r="F263"/>
  <c r="G263" s="1"/>
  <c r="F262"/>
  <c r="F261"/>
  <c r="G261" s="1"/>
  <c r="F260"/>
  <c r="G260" s="1"/>
  <c r="F259"/>
  <c r="G259" s="1"/>
  <c r="F258"/>
  <c r="F257"/>
  <c r="G257" s="1"/>
  <c r="F256"/>
  <c r="G256" s="1"/>
  <c r="F255"/>
  <c r="G255" s="1"/>
  <c r="F254"/>
  <c r="F253"/>
  <c r="G253" s="1"/>
  <c r="F252"/>
  <c r="G252" s="1"/>
  <c r="F251"/>
  <c r="G251" s="1"/>
  <c r="F250"/>
  <c r="F249"/>
  <c r="G249" s="1"/>
  <c r="F248"/>
  <c r="G248" s="1"/>
  <c r="F247"/>
  <c r="G247" s="1"/>
  <c r="F246"/>
  <c r="F245"/>
  <c r="G245" s="1"/>
  <c r="F244"/>
  <c r="G244" s="1"/>
  <c r="F243"/>
  <c r="G243" s="1"/>
  <c r="F242"/>
  <c r="F241"/>
  <c r="G241" s="1"/>
  <c r="F240"/>
  <c r="G240" s="1"/>
  <c r="F239"/>
  <c r="G239" s="1"/>
  <c r="F238"/>
  <c r="F237"/>
  <c r="G237" s="1"/>
  <c r="F236"/>
  <c r="G236" s="1"/>
  <c r="F235"/>
  <c r="G235" s="1"/>
  <c r="F234"/>
  <c r="F233"/>
  <c r="G233" s="1"/>
  <c r="F232"/>
  <c r="G232" s="1"/>
  <c r="F231"/>
  <c r="G231" s="1"/>
  <c r="F230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A9" s="1"/>
  <c r="F531" i="11"/>
  <c r="G531" s="1"/>
  <c r="F530"/>
  <c r="G530" s="1"/>
  <c r="F529"/>
  <c r="G529" s="1"/>
  <c r="F528"/>
  <c r="G528" s="1"/>
  <c r="F527"/>
  <c r="G527" s="1"/>
  <c r="F526"/>
  <c r="G526" s="1"/>
  <c r="F525"/>
  <c r="F524"/>
  <c r="F523"/>
  <c r="G523" s="1"/>
  <c r="F521"/>
  <c r="F520"/>
  <c r="F519"/>
  <c r="F518"/>
  <c r="G518" s="1"/>
  <c r="F517"/>
  <c r="F516"/>
  <c r="G516" s="1"/>
  <c r="F515"/>
  <c r="G515" s="1"/>
  <c r="F514"/>
  <c r="G514" s="1"/>
  <c r="F513"/>
  <c r="F512"/>
  <c r="G512" s="1"/>
  <c r="F511"/>
  <c r="G511" s="1"/>
  <c r="F510"/>
  <c r="G510" s="1"/>
  <c r="F509"/>
  <c r="F508"/>
  <c r="F507"/>
  <c r="G507" s="1"/>
  <c r="F506"/>
  <c r="G506" s="1"/>
  <c r="F505"/>
  <c r="F504"/>
  <c r="G504" s="1"/>
  <c r="F503"/>
  <c r="G503" s="1"/>
  <c r="F502"/>
  <c r="G502" s="1"/>
  <c r="F501"/>
  <c r="F500"/>
  <c r="G500" s="1"/>
  <c r="F499"/>
  <c r="G499" s="1"/>
  <c r="F498"/>
  <c r="G498" s="1"/>
  <c r="F497"/>
  <c r="F496"/>
  <c r="F495"/>
  <c r="G495" s="1"/>
  <c r="F494"/>
  <c r="G494" s="1"/>
  <c r="F493"/>
  <c r="F492"/>
  <c r="G492" s="1"/>
  <c r="F491"/>
  <c r="G491" s="1"/>
  <c r="F490"/>
  <c r="G490" s="1"/>
  <c r="F489"/>
  <c r="F488"/>
  <c r="G488" s="1"/>
  <c r="F487"/>
  <c r="G487" s="1"/>
  <c r="F486"/>
  <c r="G486" s="1"/>
  <c r="F485"/>
  <c r="F484"/>
  <c r="F483"/>
  <c r="G483" s="1"/>
  <c r="F482"/>
  <c r="G482" s="1"/>
  <c r="F481"/>
  <c r="F480"/>
  <c r="G480" s="1"/>
  <c r="F479"/>
  <c r="G479" s="1"/>
  <c r="F478"/>
  <c r="G478" s="1"/>
  <c r="F477"/>
  <c r="F476"/>
  <c r="G476" s="1"/>
  <c r="F475"/>
  <c r="G475" s="1"/>
  <c r="F474"/>
  <c r="G474" s="1"/>
  <c r="F473"/>
  <c r="F472"/>
  <c r="F471"/>
  <c r="G471" s="1"/>
  <c r="F470"/>
  <c r="G470" s="1"/>
  <c r="F469"/>
  <c r="F468"/>
  <c r="G468" s="1"/>
  <c r="F467"/>
  <c r="G467" s="1"/>
  <c r="F466"/>
  <c r="G466" s="1"/>
  <c r="F465"/>
  <c r="F464"/>
  <c r="G464" s="1"/>
  <c r="F463"/>
  <c r="G463" s="1"/>
  <c r="F462"/>
  <c r="G462" s="1"/>
  <c r="F461"/>
  <c r="F460"/>
  <c r="F459"/>
  <c r="G459" s="1"/>
  <c r="F458"/>
  <c r="G458" s="1"/>
  <c r="F457"/>
  <c r="F456"/>
  <c r="G456" s="1"/>
  <c r="F455"/>
  <c r="G455" s="1"/>
  <c r="F454"/>
  <c r="G454" s="1"/>
  <c r="F453"/>
  <c r="F452"/>
  <c r="G452" s="1"/>
  <c r="F451"/>
  <c r="G451" s="1"/>
  <c r="F450"/>
  <c r="G450" s="1"/>
  <c r="F449"/>
  <c r="F448"/>
  <c r="F447"/>
  <c r="G447" s="1"/>
  <c r="F446"/>
  <c r="G446" s="1"/>
  <c r="F445"/>
  <c r="F444"/>
  <c r="G444" s="1"/>
  <c r="F443"/>
  <c r="G443" s="1"/>
  <c r="F442"/>
  <c r="G442" s="1"/>
  <c r="F441"/>
  <c r="F440"/>
  <c r="G440" s="1"/>
  <c r="F439"/>
  <c r="G439" s="1"/>
  <c r="F438"/>
  <c r="G438" s="1"/>
  <c r="F437"/>
  <c r="F436"/>
  <c r="F435"/>
  <c r="G435" s="1"/>
  <c r="F434"/>
  <c r="G434" s="1"/>
  <c r="F433"/>
  <c r="F432"/>
  <c r="G432" s="1"/>
  <c r="F431"/>
  <c r="G431" s="1"/>
  <c r="F430"/>
  <c r="G430" s="1"/>
  <c r="F429"/>
  <c r="F428"/>
  <c r="G428" s="1"/>
  <c r="F427"/>
  <c r="G427" s="1"/>
  <c r="F426"/>
  <c r="G426" s="1"/>
  <c r="F425"/>
  <c r="F424"/>
  <c r="F423"/>
  <c r="G423" s="1"/>
  <c r="F422"/>
  <c r="G422" s="1"/>
  <c r="F421"/>
  <c r="F420"/>
  <c r="G420" s="1"/>
  <c r="F419"/>
  <c r="G419" s="1"/>
  <c r="F418"/>
  <c r="G418" s="1"/>
  <c r="F417"/>
  <c r="F416"/>
  <c r="G416" s="1"/>
  <c r="F415"/>
  <c r="G415" s="1"/>
  <c r="F414"/>
  <c r="G414" s="1"/>
  <c r="F413"/>
  <c r="F412"/>
  <c r="F411"/>
  <c r="G411" s="1"/>
  <c r="F410"/>
  <c r="G410" s="1"/>
  <c r="F409"/>
  <c r="F408"/>
  <c r="G408" s="1"/>
  <c r="F407"/>
  <c r="G407" s="1"/>
  <c r="F406"/>
  <c r="G406" s="1"/>
  <c r="F405"/>
  <c r="F404"/>
  <c r="G404" s="1"/>
  <c r="F403"/>
  <c r="G403" s="1"/>
  <c r="F402"/>
  <c r="G402" s="1"/>
  <c r="F401"/>
  <c r="F400"/>
  <c r="F399"/>
  <c r="G399" s="1"/>
  <c r="F398"/>
  <c r="G398" s="1"/>
  <c r="F397"/>
  <c r="F396"/>
  <c r="G396" s="1"/>
  <c r="F395"/>
  <c r="G395" s="1"/>
  <c r="F394"/>
  <c r="G394" s="1"/>
  <c r="F393"/>
  <c r="F392"/>
  <c r="F391"/>
  <c r="G391" s="1"/>
  <c r="F390"/>
  <c r="G390" s="1"/>
  <c r="F389"/>
  <c r="F388"/>
  <c r="F387"/>
  <c r="G387" s="1"/>
  <c r="F386"/>
  <c r="G386" s="1"/>
  <c r="F385"/>
  <c r="F384"/>
  <c r="G384" s="1"/>
  <c r="F383"/>
  <c r="G383" s="1"/>
  <c r="F382"/>
  <c r="G382" s="1"/>
  <c r="F381"/>
  <c r="F380"/>
  <c r="F379"/>
  <c r="G379" s="1"/>
  <c r="F378"/>
  <c r="G378" s="1"/>
  <c r="F377"/>
  <c r="F376"/>
  <c r="F375"/>
  <c r="G375" s="1"/>
  <c r="F374"/>
  <c r="G374" s="1"/>
  <c r="F373"/>
  <c r="F372"/>
  <c r="G372" s="1"/>
  <c r="F371"/>
  <c r="G371" s="1"/>
  <c r="F370"/>
  <c r="G370" s="1"/>
  <c r="F369"/>
  <c r="F368"/>
  <c r="F367"/>
  <c r="G367" s="1"/>
  <c r="F366"/>
  <c r="G366" s="1"/>
  <c r="F365"/>
  <c r="F364"/>
  <c r="F363"/>
  <c r="G363" s="1"/>
  <c r="F362"/>
  <c r="G362" s="1"/>
  <c r="F361"/>
  <c r="G361" s="1"/>
  <c r="F360"/>
  <c r="G360" s="1"/>
  <c r="F359"/>
  <c r="F358"/>
  <c r="G358" s="1"/>
  <c r="F357"/>
  <c r="G357" s="1"/>
  <c r="F356"/>
  <c r="G356" s="1"/>
  <c r="F355"/>
  <c r="F354"/>
  <c r="G354" s="1"/>
  <c r="F353"/>
  <c r="G353" s="1"/>
  <c r="F352"/>
  <c r="G352" s="1"/>
  <c r="F351"/>
  <c r="F350"/>
  <c r="G350" s="1"/>
  <c r="F349"/>
  <c r="G349" s="1"/>
  <c r="F348"/>
  <c r="G348" s="1"/>
  <c r="F347"/>
  <c r="F346"/>
  <c r="G346" s="1"/>
  <c r="F345"/>
  <c r="G345" s="1"/>
  <c r="F344"/>
  <c r="G344" s="1"/>
  <c r="F343"/>
  <c r="F342"/>
  <c r="G342" s="1"/>
  <c r="F341"/>
  <c r="G341" s="1"/>
  <c r="F340"/>
  <c r="G340" s="1"/>
  <c r="F339"/>
  <c r="F338"/>
  <c r="G338" s="1"/>
  <c r="F337"/>
  <c r="G337" s="1"/>
  <c r="F336"/>
  <c r="G336" s="1"/>
  <c r="F335"/>
  <c r="F334"/>
  <c r="G334" s="1"/>
  <c r="F333"/>
  <c r="G333" s="1"/>
  <c r="F332"/>
  <c r="G332" s="1"/>
  <c r="F331"/>
  <c r="F330"/>
  <c r="G330" s="1"/>
  <c r="F329"/>
  <c r="G329" s="1"/>
  <c r="F328"/>
  <c r="G328" s="1"/>
  <c r="F327"/>
  <c r="F326"/>
  <c r="G326" s="1"/>
  <c r="F325"/>
  <c r="G325" s="1"/>
  <c r="F324"/>
  <c r="G324" s="1"/>
  <c r="F323"/>
  <c r="F322"/>
  <c r="G322" s="1"/>
  <c r="F321"/>
  <c r="G321" s="1"/>
  <c r="F320"/>
  <c r="F319"/>
  <c r="F318"/>
  <c r="G318" s="1"/>
  <c r="F317"/>
  <c r="G317" s="1"/>
  <c r="F316"/>
  <c r="F315"/>
  <c r="F314"/>
  <c r="G314" s="1"/>
  <c r="F313"/>
  <c r="G313" s="1"/>
  <c r="F312"/>
  <c r="F311"/>
  <c r="F310"/>
  <c r="G310" s="1"/>
  <c r="F309"/>
  <c r="G309" s="1"/>
  <c r="F308"/>
  <c r="F307"/>
  <c r="F306"/>
  <c r="G306" s="1"/>
  <c r="F305"/>
  <c r="G305" s="1"/>
  <c r="F304"/>
  <c r="F303"/>
  <c r="G303" s="1"/>
  <c r="F302"/>
  <c r="G302" s="1"/>
  <c r="F301"/>
  <c r="G301" s="1"/>
  <c r="F300"/>
  <c r="F299"/>
  <c r="G299" s="1"/>
  <c r="F298"/>
  <c r="G298" s="1"/>
  <c r="F297"/>
  <c r="G297" s="1"/>
  <c r="F296"/>
  <c r="G296" s="1"/>
  <c r="F295"/>
  <c r="G295" s="1"/>
  <c r="F294"/>
  <c r="F293"/>
  <c r="G293" s="1"/>
  <c r="F292"/>
  <c r="F291"/>
  <c r="G291" s="1"/>
  <c r="F290"/>
  <c r="G290" s="1"/>
  <c r="F289"/>
  <c r="G289" s="1"/>
  <c r="F288"/>
  <c r="F287"/>
  <c r="G287" s="1"/>
  <c r="F286"/>
  <c r="G286" s="1"/>
  <c r="F285"/>
  <c r="G285" s="1"/>
  <c r="F284"/>
  <c r="G284" s="1"/>
  <c r="F283"/>
  <c r="G283" s="1"/>
  <c r="F282"/>
  <c r="F281"/>
  <c r="G281" s="1"/>
  <c r="F280"/>
  <c r="F279"/>
  <c r="G279" s="1"/>
  <c r="F278"/>
  <c r="G278" s="1"/>
  <c r="F277"/>
  <c r="G277" s="1"/>
  <c r="F276"/>
  <c r="F275"/>
  <c r="G275" s="1"/>
  <c r="F274"/>
  <c r="G274" s="1"/>
  <c r="F273"/>
  <c r="G273" s="1"/>
  <c r="F272"/>
  <c r="G272" s="1"/>
  <c r="F271"/>
  <c r="G271" s="1"/>
  <c r="F270"/>
  <c r="F269"/>
  <c r="G269" s="1"/>
  <c r="F268"/>
  <c r="F267"/>
  <c r="G267" s="1"/>
  <c r="F266"/>
  <c r="G266" s="1"/>
  <c r="F265"/>
  <c r="G265" s="1"/>
  <c r="F264"/>
  <c r="F263"/>
  <c r="G263" s="1"/>
  <c r="F262"/>
  <c r="G262" s="1"/>
  <c r="F261"/>
  <c r="G261" s="1"/>
  <c r="F260"/>
  <c r="G260" s="1"/>
  <c r="F259"/>
  <c r="G259" s="1"/>
  <c r="F258"/>
  <c r="F257"/>
  <c r="G257" s="1"/>
  <c r="F256"/>
  <c r="F255"/>
  <c r="G255" s="1"/>
  <c r="F254"/>
  <c r="G254" s="1"/>
  <c r="F253"/>
  <c r="F252"/>
  <c r="F251"/>
  <c r="G251" s="1"/>
  <c r="F250"/>
  <c r="G250" s="1"/>
  <c r="F249"/>
  <c r="G249" s="1"/>
  <c r="F248"/>
  <c r="G248" s="1"/>
  <c r="F247"/>
  <c r="G247" s="1"/>
  <c r="F246"/>
  <c r="F245"/>
  <c r="G245" s="1"/>
  <c r="F244"/>
  <c r="F243"/>
  <c r="G243" s="1"/>
  <c r="F242"/>
  <c r="G242" s="1"/>
  <c r="F241"/>
  <c r="F240"/>
  <c r="F239"/>
  <c r="G239" s="1"/>
  <c r="F238"/>
  <c r="G238" s="1"/>
  <c r="F237"/>
  <c r="G237" s="1"/>
  <c r="F236"/>
  <c r="G236" s="1"/>
  <c r="F235"/>
  <c r="G235" s="1"/>
  <c r="F234"/>
  <c r="F233"/>
  <c r="G233" s="1"/>
  <c r="F232"/>
  <c r="F231"/>
  <c r="G231" s="1"/>
  <c r="F230"/>
  <c r="G230" s="1"/>
  <c r="F229"/>
  <c r="F228"/>
  <c r="F227"/>
  <c r="G227" s="1"/>
  <c r="F226"/>
  <c r="G226" s="1"/>
  <c r="F225"/>
  <c r="G225" s="1"/>
  <c r="F224"/>
  <c r="G224" s="1"/>
  <c r="F223"/>
  <c r="G223" s="1"/>
  <c r="F222"/>
  <c r="F221"/>
  <c r="G221" s="1"/>
  <c r="F220"/>
  <c r="F219"/>
  <c r="F218"/>
  <c r="G218" s="1"/>
  <c r="F217"/>
  <c r="G217" s="1"/>
  <c r="F216"/>
  <c r="F215"/>
  <c r="G215" s="1"/>
  <c r="F214"/>
  <c r="G214" s="1"/>
  <c r="F213"/>
  <c r="G213" s="1"/>
  <c r="F212"/>
  <c r="G212" s="1"/>
  <c r="F211"/>
  <c r="F210"/>
  <c r="F209"/>
  <c r="G209" s="1"/>
  <c r="F208"/>
  <c r="F207"/>
  <c r="F206"/>
  <c r="G206" s="1"/>
  <c r="F205"/>
  <c r="F204"/>
  <c r="G204" s="1"/>
  <c r="F203"/>
  <c r="G203" s="1"/>
  <c r="F202"/>
  <c r="G202" s="1"/>
  <c r="F201"/>
  <c r="G201" s="1"/>
  <c r="F200"/>
  <c r="G200" s="1"/>
  <c r="F199"/>
  <c r="F198"/>
  <c r="G198" s="1"/>
  <c r="F197"/>
  <c r="F196"/>
  <c r="G196" s="1"/>
  <c r="F195"/>
  <c r="F194"/>
  <c r="G194" s="1"/>
  <c r="F193"/>
  <c r="F192"/>
  <c r="G192" s="1"/>
  <c r="F191"/>
  <c r="G191" s="1"/>
  <c r="F190"/>
  <c r="G190" s="1"/>
  <c r="F189"/>
  <c r="G189" s="1"/>
  <c r="F188"/>
  <c r="G188" s="1"/>
  <c r="F187"/>
  <c r="F186"/>
  <c r="G186" s="1"/>
  <c r="F185"/>
  <c r="F184"/>
  <c r="G184" s="1"/>
  <c r="F183"/>
  <c r="F182"/>
  <c r="G182" s="1"/>
  <c r="F181"/>
  <c r="F180"/>
  <c r="G180" s="1"/>
  <c r="F179"/>
  <c r="G179" s="1"/>
  <c r="F178"/>
  <c r="G178" s="1"/>
  <c r="F177"/>
  <c r="G177" s="1"/>
  <c r="F176"/>
  <c r="G176" s="1"/>
  <c r="F175"/>
  <c r="F174"/>
  <c r="G174" s="1"/>
  <c r="F173"/>
  <c r="F172"/>
  <c r="G172" s="1"/>
  <c r="F171"/>
  <c r="F170"/>
  <c r="G170" s="1"/>
  <c r="F169"/>
  <c r="F168"/>
  <c r="G168" s="1"/>
  <c r="F167"/>
  <c r="G167" s="1"/>
  <c r="F166"/>
  <c r="G166" s="1"/>
  <c r="F165"/>
  <c r="G165" s="1"/>
  <c r="F164"/>
  <c r="G164" s="1"/>
  <c r="F163"/>
  <c r="F162"/>
  <c r="G162" s="1"/>
  <c r="F161"/>
  <c r="F160"/>
  <c r="G160" s="1"/>
  <c r="F159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F150"/>
  <c r="G150" s="1"/>
  <c r="F149"/>
  <c r="F148"/>
  <c r="G148" s="1"/>
  <c r="F147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F138"/>
  <c r="G138" s="1"/>
  <c r="F137"/>
  <c r="F136"/>
  <c r="G136" s="1"/>
  <c r="F135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F126"/>
  <c r="G126" s="1"/>
  <c r="F125"/>
  <c r="F124"/>
  <c r="G124" s="1"/>
  <c r="F123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F9"/>
  <c r="A9" s="1"/>
  <c r="D319" i="19" l="1"/>
  <c r="C13" i="4"/>
  <c r="D13" s="1"/>
  <c r="D319" i="18"/>
  <c r="C12" i="4"/>
  <c r="D12" s="1"/>
  <c r="A9" i="14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F317"/>
  <c r="D318" s="1"/>
  <c r="G9" i="13"/>
  <c r="G230"/>
  <c r="G234"/>
  <c r="G238"/>
  <c r="G242"/>
  <c r="G246"/>
  <c r="G250"/>
  <c r="G254"/>
  <c r="G258"/>
  <c r="G262"/>
  <c r="G266"/>
  <c r="G270"/>
  <c r="G274"/>
  <c r="G278"/>
  <c r="G282"/>
  <c r="G286"/>
  <c r="G290"/>
  <c r="G294"/>
  <c r="G298"/>
  <c r="G302"/>
  <c r="G306"/>
  <c r="G310"/>
  <c r="G314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F317"/>
  <c r="D318" s="1"/>
  <c r="G23"/>
  <c r="G39"/>
  <c r="G55"/>
  <c r="G71"/>
  <c r="G87"/>
  <c r="G103"/>
  <c r="G119"/>
  <c r="G135"/>
  <c r="G151"/>
  <c r="G167"/>
  <c r="G183"/>
  <c r="G199"/>
  <c r="G215"/>
  <c r="A10" i="1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G10"/>
  <c r="G258"/>
  <c r="G115"/>
  <c r="G127"/>
  <c r="G139"/>
  <c r="G151"/>
  <c r="G163"/>
  <c r="G175"/>
  <c r="G187"/>
  <c r="G199"/>
  <c r="G229"/>
  <c r="G125"/>
  <c r="G137"/>
  <c r="G149"/>
  <c r="G161"/>
  <c r="G173"/>
  <c r="G185"/>
  <c r="G197"/>
  <c r="G216"/>
  <c r="G222"/>
  <c r="G241"/>
  <c r="G9"/>
  <c r="G123"/>
  <c r="G135"/>
  <c r="G147"/>
  <c r="G159"/>
  <c r="G171"/>
  <c r="G183"/>
  <c r="G195"/>
  <c r="G207"/>
  <c r="G210"/>
  <c r="G219"/>
  <c r="G234"/>
  <c r="G253"/>
  <c r="G169"/>
  <c r="G181"/>
  <c r="G193"/>
  <c r="G205"/>
  <c r="G208"/>
  <c r="G211"/>
  <c r="G246"/>
  <c r="G389"/>
  <c r="G392"/>
  <c r="G304"/>
  <c r="G307"/>
  <c r="G327"/>
  <c r="G339"/>
  <c r="G351"/>
  <c r="G270"/>
  <c r="G282"/>
  <c r="G294"/>
  <c r="G308"/>
  <c r="G311"/>
  <c r="G377"/>
  <c r="G380"/>
  <c r="G413"/>
  <c r="G220"/>
  <c r="G232"/>
  <c r="G244"/>
  <c r="G256"/>
  <c r="G268"/>
  <c r="G280"/>
  <c r="G292"/>
  <c r="G312"/>
  <c r="G315"/>
  <c r="G331"/>
  <c r="G343"/>
  <c r="G355"/>
  <c r="G316"/>
  <c r="G319"/>
  <c r="G365"/>
  <c r="G368"/>
  <c r="G401"/>
  <c r="G425"/>
  <c r="G228"/>
  <c r="G240"/>
  <c r="G252"/>
  <c r="G264"/>
  <c r="G276"/>
  <c r="G288"/>
  <c r="G300"/>
  <c r="G320"/>
  <c r="G323"/>
  <c r="G335"/>
  <c r="G347"/>
  <c r="G359"/>
  <c r="G520"/>
  <c r="G364"/>
  <c r="G373"/>
  <c r="G376"/>
  <c r="G385"/>
  <c r="G388"/>
  <c r="G397"/>
  <c r="G400"/>
  <c r="G409"/>
  <c r="G412"/>
  <c r="G421"/>
  <c r="G424"/>
  <c r="G433"/>
  <c r="G436"/>
  <c r="G445"/>
  <c r="G448"/>
  <c r="G457"/>
  <c r="G460"/>
  <c r="G469"/>
  <c r="G472"/>
  <c r="G481"/>
  <c r="G484"/>
  <c r="G493"/>
  <c r="G496"/>
  <c r="G505"/>
  <c r="G508"/>
  <c r="G521"/>
  <c r="G437"/>
  <c r="G449"/>
  <c r="G461"/>
  <c r="G473"/>
  <c r="G485"/>
  <c r="G497"/>
  <c r="G509"/>
  <c r="G524"/>
  <c r="G369"/>
  <c r="G381"/>
  <c r="G393"/>
  <c r="G405"/>
  <c r="G417"/>
  <c r="G429"/>
  <c r="G441"/>
  <c r="G453"/>
  <c r="G465"/>
  <c r="G477"/>
  <c r="G489"/>
  <c r="G501"/>
  <c r="G513"/>
  <c r="G519"/>
  <c r="G517"/>
  <c r="D532"/>
  <c r="F522"/>
  <c r="G525"/>
  <c r="F10" i="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7"/>
  <c r="F528"/>
  <c r="F529"/>
  <c r="F530"/>
  <c r="F531"/>
  <c r="F9"/>
  <c r="D522"/>
  <c r="F522" s="1"/>
  <c r="D523"/>
  <c r="F523" s="1"/>
  <c r="D524"/>
  <c r="F524" s="1"/>
  <c r="D525"/>
  <c r="F525" s="1"/>
  <c r="D526"/>
  <c r="F526" s="1"/>
  <c r="C522"/>
  <c r="C523"/>
  <c r="C524"/>
  <c r="C525"/>
  <c r="C526"/>
  <c r="C527"/>
  <c r="C528"/>
  <c r="C529"/>
  <c r="C530"/>
  <c r="C531"/>
  <c r="D319" i="14" l="1"/>
  <c r="C11" i="4"/>
  <c r="D11" s="1"/>
  <c r="D319" i="13"/>
  <c r="C10" i="4"/>
  <c r="D10" s="1"/>
  <c r="A522" i="11"/>
  <c r="A523" s="1"/>
  <c r="A524" s="1"/>
  <c r="A525" s="1"/>
  <c r="A526" s="1"/>
  <c r="A527" s="1"/>
  <c r="A528" s="1"/>
  <c r="A529" s="1"/>
  <c r="A530" s="1"/>
  <c r="A531" s="1"/>
  <c r="G522"/>
  <c r="F532"/>
  <c r="D533" s="1"/>
  <c r="F532" i="10"/>
  <c r="G13"/>
  <c r="G19"/>
  <c r="G25"/>
  <c r="G31"/>
  <c r="G37"/>
  <c r="G42"/>
  <c r="G49"/>
  <c r="G55"/>
  <c r="G61"/>
  <c r="G67"/>
  <c r="G72"/>
  <c r="G78"/>
  <c r="G79"/>
  <c r="G85"/>
  <c r="G91"/>
  <c r="G97"/>
  <c r="G103"/>
  <c r="G109"/>
  <c r="G114"/>
  <c r="G121"/>
  <c r="G127"/>
  <c r="G133"/>
  <c r="G139"/>
  <c r="G144"/>
  <c r="G150"/>
  <c r="G151"/>
  <c r="G156"/>
  <c r="G157"/>
  <c r="G165"/>
  <c r="G169"/>
  <c r="G174"/>
  <c r="G180"/>
  <c r="G181"/>
  <c r="G187"/>
  <c r="G198"/>
  <c r="G199"/>
  <c r="G204"/>
  <c r="G211"/>
  <c r="G217"/>
  <c r="G222"/>
  <c r="G223"/>
  <c r="G229"/>
  <c r="G234"/>
  <c r="G235"/>
  <c r="G240"/>
  <c r="G241"/>
  <c r="G258"/>
  <c r="G259"/>
  <c r="G270"/>
  <c r="G271"/>
  <c r="G276"/>
  <c r="G283"/>
  <c r="G289"/>
  <c r="G295"/>
  <c r="G306"/>
  <c r="G307"/>
  <c r="G309"/>
  <c r="G318"/>
  <c r="G319"/>
  <c r="G324"/>
  <c r="G325"/>
  <c r="G331"/>
  <c r="G337"/>
  <c r="G342"/>
  <c r="G343"/>
  <c r="G349"/>
  <c r="G354"/>
  <c r="G360"/>
  <c r="G361"/>
  <c r="G162"/>
  <c r="G168"/>
  <c r="G192"/>
  <c r="G210"/>
  <c r="G216"/>
  <c r="G228"/>
  <c r="G246"/>
  <c r="G252"/>
  <c r="G264"/>
  <c r="G282"/>
  <c r="G300"/>
  <c r="G312"/>
  <c r="G330"/>
  <c r="G336"/>
  <c r="G348"/>
  <c r="D532"/>
  <c r="G27"/>
  <c r="G33"/>
  <c r="G39"/>
  <c r="G45"/>
  <c r="G51"/>
  <c r="G63"/>
  <c r="G69"/>
  <c r="G75"/>
  <c r="G81"/>
  <c r="G87"/>
  <c r="G99"/>
  <c r="G105"/>
  <c r="G111"/>
  <c r="G117"/>
  <c r="G123"/>
  <c r="G135"/>
  <c r="G141"/>
  <c r="G147"/>
  <c r="G153"/>
  <c r="G159"/>
  <c r="G171"/>
  <c r="G177"/>
  <c r="G183"/>
  <c r="G189"/>
  <c r="G195"/>
  <c r="G207"/>
  <c r="G213"/>
  <c r="G219"/>
  <c r="G225"/>
  <c r="G231"/>
  <c r="G243"/>
  <c r="G249"/>
  <c r="G255"/>
  <c r="G261"/>
  <c r="G267"/>
  <c r="G279"/>
  <c r="G285"/>
  <c r="G291"/>
  <c r="G297"/>
  <c r="G303"/>
  <c r="G315"/>
  <c r="G321"/>
  <c r="G327"/>
  <c r="G333"/>
  <c r="G339"/>
  <c r="G351"/>
  <c r="G357"/>
  <c r="G363"/>
  <c r="G369"/>
  <c r="G375"/>
  <c r="G387"/>
  <c r="G393"/>
  <c r="G399"/>
  <c r="G405"/>
  <c r="G411"/>
  <c r="G417"/>
  <c r="G530"/>
  <c r="G528"/>
  <c r="G526"/>
  <c r="G524"/>
  <c r="G522"/>
  <c r="G520"/>
  <c r="G518"/>
  <c r="G516"/>
  <c r="G514"/>
  <c r="G512"/>
  <c r="G510"/>
  <c r="G508"/>
  <c r="G506"/>
  <c r="G504"/>
  <c r="G502"/>
  <c r="G500"/>
  <c r="G498"/>
  <c r="G496"/>
  <c r="G494"/>
  <c r="G492"/>
  <c r="G490"/>
  <c r="G488"/>
  <c r="G486"/>
  <c r="G484"/>
  <c r="G482"/>
  <c r="G480"/>
  <c r="G478"/>
  <c r="G476"/>
  <c r="G474"/>
  <c r="G472"/>
  <c r="G470"/>
  <c r="G468"/>
  <c r="G466"/>
  <c r="G464"/>
  <c r="G462"/>
  <c r="G460"/>
  <c r="G458"/>
  <c r="G456"/>
  <c r="G454"/>
  <c r="G444"/>
  <c r="G443"/>
  <c r="G442"/>
  <c r="G438"/>
  <c r="G437"/>
  <c r="G436"/>
  <c r="G432"/>
  <c r="G431"/>
  <c r="G430"/>
  <c r="G426"/>
  <c r="G425"/>
  <c r="G424"/>
  <c r="G423"/>
  <c r="G420"/>
  <c r="G419"/>
  <c r="G418"/>
  <c r="G414"/>
  <c r="G413"/>
  <c r="G412"/>
  <c r="G408"/>
  <c r="G407"/>
  <c r="G406"/>
  <c r="G402"/>
  <c r="G401"/>
  <c r="G400"/>
  <c r="G396"/>
  <c r="G395"/>
  <c r="G394"/>
  <c r="G391"/>
  <c r="G390"/>
  <c r="G389"/>
  <c r="G388"/>
  <c r="G384"/>
  <c r="G383"/>
  <c r="G382"/>
  <c r="G381"/>
  <c r="G378"/>
  <c r="G377"/>
  <c r="G376"/>
  <c r="G373"/>
  <c r="G371"/>
  <c r="G370"/>
  <c r="G365"/>
  <c r="G364"/>
  <c r="G362"/>
  <c r="G359"/>
  <c r="G358"/>
  <c r="G356"/>
  <c r="G355"/>
  <c r="G353"/>
  <c r="G352"/>
  <c r="G350"/>
  <c r="G347"/>
  <c r="G346"/>
  <c r="G345"/>
  <c r="G344"/>
  <c r="G341"/>
  <c r="G340"/>
  <c r="G338"/>
  <c r="G335"/>
  <c r="G334"/>
  <c r="G332"/>
  <c r="G329"/>
  <c r="G328"/>
  <c r="G326"/>
  <c r="G323"/>
  <c r="G322"/>
  <c r="G320"/>
  <c r="G317"/>
  <c r="G316"/>
  <c r="G314"/>
  <c r="G313"/>
  <c r="G311"/>
  <c r="G310"/>
  <c r="G308"/>
  <c r="G305"/>
  <c r="G304"/>
  <c r="G302"/>
  <c r="G301"/>
  <c r="G299"/>
  <c r="G298"/>
  <c r="G296"/>
  <c r="G294"/>
  <c r="G293"/>
  <c r="G292"/>
  <c r="G290"/>
  <c r="G288"/>
  <c r="G287"/>
  <c r="G286"/>
  <c r="G284"/>
  <c r="G281"/>
  <c r="G280"/>
  <c r="G278"/>
  <c r="G277"/>
  <c r="G275"/>
  <c r="G274"/>
  <c r="G273"/>
  <c r="G272"/>
  <c r="G269"/>
  <c r="G268"/>
  <c r="G266"/>
  <c r="G265"/>
  <c r="G263"/>
  <c r="G262"/>
  <c r="G260"/>
  <c r="G257"/>
  <c r="G256"/>
  <c r="G254"/>
  <c r="G253"/>
  <c r="G251"/>
  <c r="G250"/>
  <c r="G248"/>
  <c r="G247"/>
  <c r="G245"/>
  <c r="G244"/>
  <c r="G242"/>
  <c r="G239"/>
  <c r="G238"/>
  <c r="G237"/>
  <c r="G236"/>
  <c r="G233"/>
  <c r="G232"/>
  <c r="G230"/>
  <c r="G227"/>
  <c r="G226"/>
  <c r="G224"/>
  <c r="G221"/>
  <c r="G220"/>
  <c r="G218"/>
  <c r="G215"/>
  <c r="G214"/>
  <c r="G212"/>
  <c r="G209"/>
  <c r="G208"/>
  <c r="G206"/>
  <c r="G205"/>
  <c r="G203"/>
  <c r="G202"/>
  <c r="G201"/>
  <c r="G200"/>
  <c r="G197"/>
  <c r="G196"/>
  <c r="G194"/>
  <c r="G193"/>
  <c r="G191"/>
  <c r="G190"/>
  <c r="G188"/>
  <c r="G186"/>
  <c r="G185"/>
  <c r="G184"/>
  <c r="G182"/>
  <c r="G179"/>
  <c r="G178"/>
  <c r="G176"/>
  <c r="G175"/>
  <c r="G173"/>
  <c r="G172"/>
  <c r="G170"/>
  <c r="G167"/>
  <c r="G166"/>
  <c r="G164"/>
  <c r="G163"/>
  <c r="G161"/>
  <c r="G160"/>
  <c r="G158"/>
  <c r="G155"/>
  <c r="G154"/>
  <c r="G152"/>
  <c r="G149"/>
  <c r="G148"/>
  <c r="G146"/>
  <c r="G145"/>
  <c r="G143"/>
  <c r="G142"/>
  <c r="G140"/>
  <c r="G138"/>
  <c r="G137"/>
  <c r="G136"/>
  <c r="G134"/>
  <c r="G132"/>
  <c r="G131"/>
  <c r="G130"/>
  <c r="G129"/>
  <c r="G128"/>
  <c r="G126"/>
  <c r="G125"/>
  <c r="G124"/>
  <c r="G122"/>
  <c r="G120"/>
  <c r="G119"/>
  <c r="G118"/>
  <c r="G116"/>
  <c r="G115"/>
  <c r="G113"/>
  <c r="G112"/>
  <c r="G110"/>
  <c r="G108"/>
  <c r="G107"/>
  <c r="G106"/>
  <c r="G104"/>
  <c r="G102"/>
  <c r="G101"/>
  <c r="G100"/>
  <c r="G98"/>
  <c r="G96"/>
  <c r="G95"/>
  <c r="G94"/>
  <c r="G93"/>
  <c r="G92"/>
  <c r="G90"/>
  <c r="G89"/>
  <c r="G88"/>
  <c r="G86"/>
  <c r="G84"/>
  <c r="G83"/>
  <c r="G82"/>
  <c r="G80"/>
  <c r="G77"/>
  <c r="G76"/>
  <c r="G74"/>
  <c r="G73"/>
  <c r="G71"/>
  <c r="G70"/>
  <c r="G68"/>
  <c r="G66"/>
  <c r="G65"/>
  <c r="G64"/>
  <c r="G62"/>
  <c r="G60"/>
  <c r="G59"/>
  <c r="G58"/>
  <c r="G57"/>
  <c r="G56"/>
  <c r="G54"/>
  <c r="G53"/>
  <c r="G52"/>
  <c r="G50"/>
  <c r="G48"/>
  <c r="G47"/>
  <c r="G46"/>
  <c r="G44"/>
  <c r="G43"/>
  <c r="G41"/>
  <c r="G40"/>
  <c r="G38"/>
  <c r="G36"/>
  <c r="G35"/>
  <c r="G34"/>
  <c r="G32"/>
  <c r="G30"/>
  <c r="G29"/>
  <c r="G28"/>
  <c r="G26"/>
  <c r="G24"/>
  <c r="G23"/>
  <c r="G22"/>
  <c r="G21"/>
  <c r="G20"/>
  <c r="G18"/>
  <c r="G17"/>
  <c r="G16"/>
  <c r="G15"/>
  <c r="G14"/>
  <c r="G12"/>
  <c r="G11"/>
  <c r="G10"/>
  <c r="G9"/>
  <c r="F9" i="9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1"/>
  <c r="G41" s="1"/>
  <c r="F42"/>
  <c r="G42" s="1"/>
  <c r="F43"/>
  <c r="G43" s="1"/>
  <c r="F44"/>
  <c r="G44" s="1"/>
  <c r="F45"/>
  <c r="G45" s="1"/>
  <c r="F46"/>
  <c r="G46" s="1"/>
  <c r="F47"/>
  <c r="G47" s="1"/>
  <c r="F48"/>
  <c r="G48" s="1"/>
  <c r="F49"/>
  <c r="G4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60"/>
  <c r="G60" s="1"/>
  <c r="F61"/>
  <c r="G61" s="1"/>
  <c r="F62"/>
  <c r="G62" s="1"/>
  <c r="F63"/>
  <c r="G63" s="1"/>
  <c r="F64"/>
  <c r="G64" s="1"/>
  <c r="F65"/>
  <c r="G65" s="1"/>
  <c r="F66"/>
  <c r="G66" s="1"/>
  <c r="F67"/>
  <c r="G67" s="1"/>
  <c r="F68"/>
  <c r="G68" s="1"/>
  <c r="F69"/>
  <c r="G69" s="1"/>
  <c r="F70"/>
  <c r="G70" s="1"/>
  <c r="F71"/>
  <c r="F72"/>
  <c r="G72" s="1"/>
  <c r="F73"/>
  <c r="G73" s="1"/>
  <c r="F74"/>
  <c r="G74" s="1"/>
  <c r="F75"/>
  <c r="G75" s="1"/>
  <c r="F76"/>
  <c r="G76" s="1"/>
  <c r="F77"/>
  <c r="G77" s="1"/>
  <c r="F78"/>
  <c r="G78" s="1"/>
  <c r="F79"/>
  <c r="G79" s="1"/>
  <c r="F80"/>
  <c r="G80" s="1"/>
  <c r="F81"/>
  <c r="G81" s="1"/>
  <c r="F82"/>
  <c r="G82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 s="1"/>
  <c r="F92"/>
  <c r="G92" s="1"/>
  <c r="F93"/>
  <c r="G93" s="1"/>
  <c r="F94"/>
  <c r="G94" s="1"/>
  <c r="F95"/>
  <c r="G95" s="1"/>
  <c r="F96"/>
  <c r="G96" s="1"/>
  <c r="F97"/>
  <c r="G97" s="1"/>
  <c r="F98"/>
  <c r="G98" s="1"/>
  <c r="F99"/>
  <c r="G99" s="1"/>
  <c r="F100"/>
  <c r="G100" s="1"/>
  <c r="F101"/>
  <c r="G101" s="1"/>
  <c r="F102"/>
  <c r="G102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F114"/>
  <c r="G114" s="1"/>
  <c r="F115"/>
  <c r="G115" s="1"/>
  <c r="F116"/>
  <c r="G116" s="1"/>
  <c r="F117"/>
  <c r="G117" s="1"/>
  <c r="F118"/>
  <c r="G118" s="1"/>
  <c r="F119"/>
  <c r="G119" s="1"/>
  <c r="F120"/>
  <c r="G120" s="1"/>
  <c r="F121"/>
  <c r="G121" s="1"/>
  <c r="F122"/>
  <c r="G122" s="1"/>
  <c r="F123"/>
  <c r="G123" s="1"/>
  <c r="F124"/>
  <c r="G124" s="1"/>
  <c r="F125"/>
  <c r="G125" s="1"/>
  <c r="F126"/>
  <c r="G126" s="1"/>
  <c r="F127"/>
  <c r="G127" s="1"/>
  <c r="F128"/>
  <c r="G128" s="1"/>
  <c r="F129"/>
  <c r="G129" s="1"/>
  <c r="F130"/>
  <c r="G130" s="1"/>
  <c r="F131"/>
  <c r="G131" s="1"/>
  <c r="F132"/>
  <c r="G132" s="1"/>
  <c r="F133"/>
  <c r="G133" s="1"/>
  <c r="F134"/>
  <c r="G134" s="1"/>
  <c r="F135"/>
  <c r="G135" s="1"/>
  <c r="F136"/>
  <c r="G136" s="1"/>
  <c r="F137"/>
  <c r="G137" s="1"/>
  <c r="F138"/>
  <c r="G138" s="1"/>
  <c r="F139"/>
  <c r="G139" s="1"/>
  <c r="F140"/>
  <c r="G140" s="1"/>
  <c r="F141"/>
  <c r="G141" s="1"/>
  <c r="F142"/>
  <c r="G142" s="1"/>
  <c r="F143"/>
  <c r="G143" s="1"/>
  <c r="F144"/>
  <c r="G144" s="1"/>
  <c r="F145"/>
  <c r="G145" s="1"/>
  <c r="F146"/>
  <c r="G146" s="1"/>
  <c r="F147"/>
  <c r="G147" s="1"/>
  <c r="F148"/>
  <c r="G148" s="1"/>
  <c r="F149"/>
  <c r="G149" s="1"/>
  <c r="F150"/>
  <c r="G150" s="1"/>
  <c r="F151"/>
  <c r="G151" s="1"/>
  <c r="F152"/>
  <c r="G152" s="1"/>
  <c r="F153"/>
  <c r="G153" s="1"/>
  <c r="F154"/>
  <c r="G154" s="1"/>
  <c r="F155"/>
  <c r="G155" s="1"/>
  <c r="F156"/>
  <c r="G156" s="1"/>
  <c r="F157"/>
  <c r="G157" s="1"/>
  <c r="F158"/>
  <c r="G158" s="1"/>
  <c r="F159"/>
  <c r="G159" s="1"/>
  <c r="F160"/>
  <c r="G160" s="1"/>
  <c r="F161"/>
  <c r="G161" s="1"/>
  <c r="F162"/>
  <c r="G162" s="1"/>
  <c r="F163"/>
  <c r="G163" s="1"/>
  <c r="F164"/>
  <c r="G164" s="1"/>
  <c r="F165"/>
  <c r="G165" s="1"/>
  <c r="F166"/>
  <c r="G166" s="1"/>
  <c r="F167"/>
  <c r="G167" s="1"/>
  <c r="F168"/>
  <c r="G168" s="1"/>
  <c r="F169"/>
  <c r="G169" s="1"/>
  <c r="F170"/>
  <c r="G170" s="1"/>
  <c r="F171"/>
  <c r="G171" s="1"/>
  <c r="F172"/>
  <c r="G172" s="1"/>
  <c r="F173"/>
  <c r="G173" s="1"/>
  <c r="F174"/>
  <c r="G174" s="1"/>
  <c r="F175"/>
  <c r="G175" s="1"/>
  <c r="F176"/>
  <c r="G176" s="1"/>
  <c r="F177"/>
  <c r="G177" s="1"/>
  <c r="F178"/>
  <c r="G178" s="1"/>
  <c r="F179"/>
  <c r="G179" s="1"/>
  <c r="F180"/>
  <c r="G180" s="1"/>
  <c r="F181"/>
  <c r="G181" s="1"/>
  <c r="F182"/>
  <c r="G182" s="1"/>
  <c r="F183"/>
  <c r="G183" s="1"/>
  <c r="F184"/>
  <c r="G184" s="1"/>
  <c r="F185"/>
  <c r="G185" s="1"/>
  <c r="F186"/>
  <c r="G186" s="1"/>
  <c r="F187"/>
  <c r="G187" s="1"/>
  <c r="F188"/>
  <c r="G188" s="1"/>
  <c r="F189"/>
  <c r="G189" s="1"/>
  <c r="F190"/>
  <c r="G190" s="1"/>
  <c r="F191"/>
  <c r="G191" s="1"/>
  <c r="F192"/>
  <c r="G192" s="1"/>
  <c r="F193"/>
  <c r="G193" s="1"/>
  <c r="F194"/>
  <c r="G194" s="1"/>
  <c r="F195"/>
  <c r="G195" s="1"/>
  <c r="F196"/>
  <c r="G196" s="1"/>
  <c r="F197"/>
  <c r="G197" s="1"/>
  <c r="F198"/>
  <c r="G198" s="1"/>
  <c r="F199"/>
  <c r="G199" s="1"/>
  <c r="F200"/>
  <c r="G200" s="1"/>
  <c r="F201"/>
  <c r="G201" s="1"/>
  <c r="F202"/>
  <c r="G202" s="1"/>
  <c r="F203"/>
  <c r="G203" s="1"/>
  <c r="F204"/>
  <c r="G204" s="1"/>
  <c r="F205"/>
  <c r="G205" s="1"/>
  <c r="F206"/>
  <c r="G206" s="1"/>
  <c r="F207"/>
  <c r="G207" s="1"/>
  <c r="F208"/>
  <c r="G208" s="1"/>
  <c r="F209"/>
  <c r="G209" s="1"/>
  <c r="F210"/>
  <c r="G210" s="1"/>
  <c r="F211"/>
  <c r="G211" s="1"/>
  <c r="F212"/>
  <c r="G212" s="1"/>
  <c r="F213"/>
  <c r="G213" s="1"/>
  <c r="F214"/>
  <c r="G214" s="1"/>
  <c r="F215"/>
  <c r="G215" s="1"/>
  <c r="F216"/>
  <c r="G216" s="1"/>
  <c r="F217"/>
  <c r="G217" s="1"/>
  <c r="F218"/>
  <c r="G218" s="1"/>
  <c r="F219"/>
  <c r="F220"/>
  <c r="G220" s="1"/>
  <c r="F221"/>
  <c r="G221" s="1"/>
  <c r="F222"/>
  <c r="G222" s="1"/>
  <c r="F223"/>
  <c r="G223" s="1"/>
  <c r="F224"/>
  <c r="G224" s="1"/>
  <c r="F225"/>
  <c r="G225" s="1"/>
  <c r="F226"/>
  <c r="G226" s="1"/>
  <c r="F227"/>
  <c r="G227" s="1"/>
  <c r="F228"/>
  <c r="G228" s="1"/>
  <c r="F229"/>
  <c r="G229" s="1"/>
  <c r="F230"/>
  <c r="G230" s="1"/>
  <c r="F231"/>
  <c r="G231" s="1"/>
  <c r="F232"/>
  <c r="G232" s="1"/>
  <c r="F233"/>
  <c r="G233" s="1"/>
  <c r="F234"/>
  <c r="G234" s="1"/>
  <c r="F235"/>
  <c r="G235" s="1"/>
  <c r="F236"/>
  <c r="G236" s="1"/>
  <c r="F237"/>
  <c r="G237" s="1"/>
  <c r="F238"/>
  <c r="G238" s="1"/>
  <c r="F239"/>
  <c r="G239" s="1"/>
  <c r="F240"/>
  <c r="G240" s="1"/>
  <c r="F241"/>
  <c r="G241" s="1"/>
  <c r="F242"/>
  <c r="G242" s="1"/>
  <c r="F243"/>
  <c r="G243" s="1"/>
  <c r="F244"/>
  <c r="G244" s="1"/>
  <c r="F245"/>
  <c r="G245" s="1"/>
  <c r="F246"/>
  <c r="G246" s="1"/>
  <c r="F247"/>
  <c r="G247" s="1"/>
  <c r="F248"/>
  <c r="G248" s="1"/>
  <c r="F249"/>
  <c r="G249" s="1"/>
  <c r="F250"/>
  <c r="G250" s="1"/>
  <c r="F251"/>
  <c r="G251" s="1"/>
  <c r="F252"/>
  <c r="G252" s="1"/>
  <c r="F253"/>
  <c r="G253" s="1"/>
  <c r="F254"/>
  <c r="G254" s="1"/>
  <c r="F255"/>
  <c r="G255" s="1"/>
  <c r="F256"/>
  <c r="G256" s="1"/>
  <c r="F257"/>
  <c r="G257" s="1"/>
  <c r="F258"/>
  <c r="G258" s="1"/>
  <c r="F259"/>
  <c r="G259" s="1"/>
  <c r="F260"/>
  <c r="G260" s="1"/>
  <c r="F261"/>
  <c r="G261" s="1"/>
  <c r="F262"/>
  <c r="G262" s="1"/>
  <c r="F263"/>
  <c r="G263" s="1"/>
  <c r="F264"/>
  <c r="G264" s="1"/>
  <c r="F265"/>
  <c r="G265" s="1"/>
  <c r="F266"/>
  <c r="F267"/>
  <c r="G267" s="1"/>
  <c r="F268"/>
  <c r="F269"/>
  <c r="G269" s="1"/>
  <c r="F270"/>
  <c r="F271"/>
  <c r="G271" s="1"/>
  <c r="F272"/>
  <c r="F273"/>
  <c r="G273" s="1"/>
  <c r="F274"/>
  <c r="F275"/>
  <c r="G275" s="1"/>
  <c r="F276"/>
  <c r="F277"/>
  <c r="G277" s="1"/>
  <c r="F278"/>
  <c r="F279"/>
  <c r="G279" s="1"/>
  <c r="F280"/>
  <c r="F281"/>
  <c r="G281" s="1"/>
  <c r="F282"/>
  <c r="F283"/>
  <c r="G283" s="1"/>
  <c r="F284"/>
  <c r="F285"/>
  <c r="G285" s="1"/>
  <c r="F286"/>
  <c r="F287"/>
  <c r="G287" s="1"/>
  <c r="F288"/>
  <c r="F289"/>
  <c r="G289" s="1"/>
  <c r="F290"/>
  <c r="F291"/>
  <c r="G291" s="1"/>
  <c r="F292"/>
  <c r="F293"/>
  <c r="G293" s="1"/>
  <c r="F294"/>
  <c r="F295"/>
  <c r="G295" s="1"/>
  <c r="F296"/>
  <c r="F297"/>
  <c r="G297" s="1"/>
  <c r="F298"/>
  <c r="F299"/>
  <c r="G299" s="1"/>
  <c r="F300"/>
  <c r="F301"/>
  <c r="G301" s="1"/>
  <c r="F302"/>
  <c r="F303"/>
  <c r="G303" s="1"/>
  <c r="F304"/>
  <c r="F305"/>
  <c r="G305" s="1"/>
  <c r="F306"/>
  <c r="F307"/>
  <c r="G307" s="1"/>
  <c r="F308"/>
  <c r="F309"/>
  <c r="G309" s="1"/>
  <c r="F310"/>
  <c r="F311"/>
  <c r="G311" s="1"/>
  <c r="F312"/>
  <c r="F313"/>
  <c r="G313" s="1"/>
  <c r="F314"/>
  <c r="F315"/>
  <c r="G315" s="1"/>
  <c r="F316"/>
  <c r="F317"/>
  <c r="G317" s="1"/>
  <c r="F318"/>
  <c r="F319"/>
  <c r="G319" s="1"/>
  <c r="F320"/>
  <c r="F321"/>
  <c r="G321" s="1"/>
  <c r="F322"/>
  <c r="F323"/>
  <c r="G323" s="1"/>
  <c r="F324"/>
  <c r="F325"/>
  <c r="G325" s="1"/>
  <c r="F326"/>
  <c r="F327"/>
  <c r="G327" s="1"/>
  <c r="F328"/>
  <c r="F329"/>
  <c r="G329" s="1"/>
  <c r="F330"/>
  <c r="F331"/>
  <c r="G331" s="1"/>
  <c r="F332"/>
  <c r="F333"/>
  <c r="G333" s="1"/>
  <c r="F334"/>
  <c r="F335"/>
  <c r="G335" s="1"/>
  <c r="F336"/>
  <c r="F337"/>
  <c r="G337" s="1"/>
  <c r="F338"/>
  <c r="F339"/>
  <c r="G339" s="1"/>
  <c r="F340"/>
  <c r="F341"/>
  <c r="G341" s="1"/>
  <c r="F342"/>
  <c r="F343"/>
  <c r="G343" s="1"/>
  <c r="F344"/>
  <c r="F345"/>
  <c r="G345" s="1"/>
  <c r="F346"/>
  <c r="F347"/>
  <c r="G347" s="1"/>
  <c r="F348"/>
  <c r="F349"/>
  <c r="G349" s="1"/>
  <c r="F350"/>
  <c r="F351"/>
  <c r="G351" s="1"/>
  <c r="F352"/>
  <c r="F353"/>
  <c r="G353" s="1"/>
  <c r="F354"/>
  <c r="F355"/>
  <c r="G355" s="1"/>
  <c r="F356"/>
  <c r="F357"/>
  <c r="G357" s="1"/>
  <c r="F358"/>
  <c r="F359"/>
  <c r="F360"/>
  <c r="F361"/>
  <c r="G361" s="1"/>
  <c r="F362"/>
  <c r="F363"/>
  <c r="G363" s="1"/>
  <c r="F364"/>
  <c r="G364" s="1"/>
  <c r="F365"/>
  <c r="F366"/>
  <c r="F367"/>
  <c r="G367" s="1"/>
  <c r="F368"/>
  <c r="G368" s="1"/>
  <c r="F369"/>
  <c r="F370"/>
  <c r="F371"/>
  <c r="G371" s="1"/>
  <c r="F372"/>
  <c r="G372" s="1"/>
  <c r="F373"/>
  <c r="F374"/>
  <c r="F375"/>
  <c r="G375" s="1"/>
  <c r="F376"/>
  <c r="G376" s="1"/>
  <c r="D532"/>
  <c r="F531"/>
  <c r="G531" s="1"/>
  <c r="F530"/>
  <c r="G530" s="1"/>
  <c r="F529"/>
  <c r="G529" s="1"/>
  <c r="F528"/>
  <c r="G528" s="1"/>
  <c r="F527"/>
  <c r="G527" s="1"/>
  <c r="F526"/>
  <c r="G526" s="1"/>
  <c r="F525"/>
  <c r="G525" s="1"/>
  <c r="F524"/>
  <c r="G524" s="1"/>
  <c r="F523"/>
  <c r="G523" s="1"/>
  <c r="F522"/>
  <c r="G522" s="1"/>
  <c r="F521"/>
  <c r="G521" s="1"/>
  <c r="F520"/>
  <c r="G520" s="1"/>
  <c r="F519"/>
  <c r="G519" s="1"/>
  <c r="F518"/>
  <c r="G518" s="1"/>
  <c r="F517"/>
  <c r="G517" s="1"/>
  <c r="F516"/>
  <c r="G516" s="1"/>
  <c r="F515"/>
  <c r="G515" s="1"/>
  <c r="F514"/>
  <c r="G514" s="1"/>
  <c r="F513"/>
  <c r="G513" s="1"/>
  <c r="F512"/>
  <c r="G512" s="1"/>
  <c r="F511"/>
  <c r="G511" s="1"/>
  <c r="F510"/>
  <c r="G510" s="1"/>
  <c r="F509"/>
  <c r="G509" s="1"/>
  <c r="F508"/>
  <c r="G508" s="1"/>
  <c r="F507"/>
  <c r="G507" s="1"/>
  <c r="F506"/>
  <c r="G506" s="1"/>
  <c r="F505"/>
  <c r="G505" s="1"/>
  <c r="F504"/>
  <c r="G504" s="1"/>
  <c r="F503"/>
  <c r="G503" s="1"/>
  <c r="F502"/>
  <c r="G502" s="1"/>
  <c r="F501"/>
  <c r="G501" s="1"/>
  <c r="F500"/>
  <c r="G500" s="1"/>
  <c r="F499"/>
  <c r="G499" s="1"/>
  <c r="F498"/>
  <c r="G498" s="1"/>
  <c r="F497"/>
  <c r="G497" s="1"/>
  <c r="F496"/>
  <c r="G496" s="1"/>
  <c r="F495"/>
  <c r="G495" s="1"/>
  <c r="F494"/>
  <c r="G494" s="1"/>
  <c r="F493"/>
  <c r="G493" s="1"/>
  <c r="F492"/>
  <c r="G492" s="1"/>
  <c r="F491"/>
  <c r="G491" s="1"/>
  <c r="F490"/>
  <c r="G490" s="1"/>
  <c r="F489"/>
  <c r="G489" s="1"/>
  <c r="F488"/>
  <c r="G488" s="1"/>
  <c r="F487"/>
  <c r="G487" s="1"/>
  <c r="F486"/>
  <c r="G486" s="1"/>
  <c r="F485"/>
  <c r="G485" s="1"/>
  <c r="F484"/>
  <c r="G484" s="1"/>
  <c r="F483"/>
  <c r="G483" s="1"/>
  <c r="F482"/>
  <c r="G482" s="1"/>
  <c r="F481"/>
  <c r="G481" s="1"/>
  <c r="F480"/>
  <c r="G480" s="1"/>
  <c r="F479"/>
  <c r="G479" s="1"/>
  <c r="F478"/>
  <c r="G478" s="1"/>
  <c r="F477"/>
  <c r="G477" s="1"/>
  <c r="F476"/>
  <c r="G476" s="1"/>
  <c r="F475"/>
  <c r="G475" s="1"/>
  <c r="F474"/>
  <c r="G474" s="1"/>
  <c r="F473"/>
  <c r="G473" s="1"/>
  <c r="F472"/>
  <c r="G472" s="1"/>
  <c r="F471"/>
  <c r="G471" s="1"/>
  <c r="F470"/>
  <c r="G470" s="1"/>
  <c r="F469"/>
  <c r="G469" s="1"/>
  <c r="F468"/>
  <c r="G468" s="1"/>
  <c r="F467"/>
  <c r="G467" s="1"/>
  <c r="F466"/>
  <c r="G466" s="1"/>
  <c r="F465"/>
  <c r="G465" s="1"/>
  <c r="F464"/>
  <c r="G464" s="1"/>
  <c r="F463"/>
  <c r="G463" s="1"/>
  <c r="F462"/>
  <c r="G462" s="1"/>
  <c r="F461"/>
  <c r="G461" s="1"/>
  <c r="F460"/>
  <c r="G460" s="1"/>
  <c r="F459"/>
  <c r="G459" s="1"/>
  <c r="F458"/>
  <c r="F457"/>
  <c r="G457" s="1"/>
  <c r="F456"/>
  <c r="G456" s="1"/>
  <c r="F455"/>
  <c r="G455" s="1"/>
  <c r="F454"/>
  <c r="F453"/>
  <c r="G453" s="1"/>
  <c r="F452"/>
  <c r="G452" s="1"/>
  <c r="F451"/>
  <c r="G451" s="1"/>
  <c r="F450"/>
  <c r="G450" s="1"/>
  <c r="F449"/>
  <c r="F448"/>
  <c r="G448" s="1"/>
  <c r="F447"/>
  <c r="G447" s="1"/>
  <c r="F446"/>
  <c r="F445"/>
  <c r="G445" s="1"/>
  <c r="F444"/>
  <c r="G444" s="1"/>
  <c r="F443"/>
  <c r="G443" s="1"/>
  <c r="F442"/>
  <c r="F441"/>
  <c r="G441" s="1"/>
  <c r="F440"/>
  <c r="G440" s="1"/>
  <c r="F439"/>
  <c r="G439" s="1"/>
  <c r="F438"/>
  <c r="G438" s="1"/>
  <c r="F437"/>
  <c r="F436"/>
  <c r="G436" s="1"/>
  <c r="F435"/>
  <c r="G435" s="1"/>
  <c r="F434"/>
  <c r="F433"/>
  <c r="G433" s="1"/>
  <c r="F432"/>
  <c r="G432" s="1"/>
  <c r="F431"/>
  <c r="G431" s="1"/>
  <c r="F430"/>
  <c r="F429"/>
  <c r="G429" s="1"/>
  <c r="F428"/>
  <c r="G428" s="1"/>
  <c r="F427"/>
  <c r="G427" s="1"/>
  <c r="F426"/>
  <c r="G426" s="1"/>
  <c r="F425"/>
  <c r="F424"/>
  <c r="G424" s="1"/>
  <c r="F423"/>
  <c r="G423" s="1"/>
  <c r="F422"/>
  <c r="F421"/>
  <c r="G421" s="1"/>
  <c r="F420"/>
  <c r="G420" s="1"/>
  <c r="F419"/>
  <c r="G419" s="1"/>
  <c r="F418"/>
  <c r="F417"/>
  <c r="F416"/>
  <c r="G416" s="1"/>
  <c r="F415"/>
  <c r="G415" s="1"/>
  <c r="F414"/>
  <c r="G414" s="1"/>
  <c r="F413"/>
  <c r="F412"/>
  <c r="G412" s="1"/>
  <c r="F411"/>
  <c r="G411" s="1"/>
  <c r="F410"/>
  <c r="F409"/>
  <c r="G409" s="1"/>
  <c r="F408"/>
  <c r="G408" s="1"/>
  <c r="F407"/>
  <c r="G407" s="1"/>
  <c r="F406"/>
  <c r="F405"/>
  <c r="F404"/>
  <c r="G404" s="1"/>
  <c r="F403"/>
  <c r="G403" s="1"/>
  <c r="F402"/>
  <c r="G402" s="1"/>
  <c r="F401"/>
  <c r="F400"/>
  <c r="G400" s="1"/>
  <c r="F399"/>
  <c r="G399" s="1"/>
  <c r="F398"/>
  <c r="F397"/>
  <c r="G397" s="1"/>
  <c r="F396"/>
  <c r="G396" s="1"/>
  <c r="F395"/>
  <c r="G395" s="1"/>
  <c r="F394"/>
  <c r="F393"/>
  <c r="F392"/>
  <c r="G392" s="1"/>
  <c r="F391"/>
  <c r="G391" s="1"/>
  <c r="F390"/>
  <c r="G390" s="1"/>
  <c r="F389"/>
  <c r="F388"/>
  <c r="G388" s="1"/>
  <c r="F387"/>
  <c r="G387" s="1"/>
  <c r="F386"/>
  <c r="F385"/>
  <c r="G385" s="1"/>
  <c r="F384"/>
  <c r="G384" s="1"/>
  <c r="F383"/>
  <c r="G383" s="1"/>
  <c r="F382"/>
  <c r="F381"/>
  <c r="F380"/>
  <c r="G380" s="1"/>
  <c r="F379"/>
  <c r="G379" s="1"/>
  <c r="F378"/>
  <c r="G378" s="1"/>
  <c r="F377"/>
  <c r="G359"/>
  <c r="G219"/>
  <c r="G71"/>
  <c r="D534" i="11" l="1"/>
  <c r="C8" i="4"/>
  <c r="D8" s="1"/>
  <c r="D533" i="10"/>
  <c r="G366"/>
  <c r="G410"/>
  <c r="G422"/>
  <c r="G439"/>
  <c r="G374"/>
  <c r="G392"/>
  <c r="G440"/>
  <c r="G450"/>
  <c r="G367"/>
  <c r="G385"/>
  <c r="G403"/>
  <c r="G415"/>
  <c r="G427"/>
  <c r="G445"/>
  <c r="G368"/>
  <c r="G386"/>
  <c r="G404"/>
  <c r="G416"/>
  <c r="G428"/>
  <c r="G446"/>
  <c r="G452"/>
  <c r="G372"/>
  <c r="G379"/>
  <c r="G397"/>
  <c r="G433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G380"/>
  <c r="G398"/>
  <c r="G409"/>
  <c r="G421"/>
  <c r="G434"/>
  <c r="G448"/>
  <c r="G449"/>
  <c r="G453"/>
  <c r="G457"/>
  <c r="G461"/>
  <c r="G465"/>
  <c r="G469"/>
  <c r="G473"/>
  <c r="G477"/>
  <c r="G481"/>
  <c r="G485"/>
  <c r="G489"/>
  <c r="G493"/>
  <c r="G497"/>
  <c r="G501"/>
  <c r="G505"/>
  <c r="G447"/>
  <c r="G451"/>
  <c r="G455"/>
  <c r="G459"/>
  <c r="G463"/>
  <c r="G467"/>
  <c r="G471"/>
  <c r="G475"/>
  <c r="G479"/>
  <c r="G483"/>
  <c r="G487"/>
  <c r="G491"/>
  <c r="G495"/>
  <c r="G499"/>
  <c r="G503"/>
  <c r="G429"/>
  <c r="G435"/>
  <c r="G441"/>
  <c r="G507"/>
  <c r="G509"/>
  <c r="G511"/>
  <c r="G513"/>
  <c r="G515"/>
  <c r="G517"/>
  <c r="G519"/>
  <c r="G521"/>
  <c r="G523"/>
  <c r="G525"/>
  <c r="G527"/>
  <c r="G529"/>
  <c r="G531"/>
  <c r="G442" i="9"/>
  <c r="G272"/>
  <c r="G284"/>
  <c r="G296"/>
  <c r="G308"/>
  <c r="G320"/>
  <c r="G332"/>
  <c r="G344"/>
  <c r="G356"/>
  <c r="G365"/>
  <c r="G406"/>
  <c r="G425"/>
  <c r="G410"/>
  <c r="G266"/>
  <c r="G278"/>
  <c r="G290"/>
  <c r="G302"/>
  <c r="G314"/>
  <c r="G326"/>
  <c r="G338"/>
  <c r="G350"/>
  <c r="G362"/>
  <c r="G417"/>
  <c r="F532"/>
  <c r="D533" s="1"/>
  <c r="G394"/>
  <c r="G398"/>
  <c r="G405"/>
  <c r="G413"/>
  <c r="G437"/>
  <c r="G454"/>
  <c r="G270"/>
  <c r="G276"/>
  <c r="G282"/>
  <c r="G288"/>
  <c r="G294"/>
  <c r="G300"/>
  <c r="G306"/>
  <c r="G312"/>
  <c r="G318"/>
  <c r="G324"/>
  <c r="G330"/>
  <c r="G336"/>
  <c r="G342"/>
  <c r="G348"/>
  <c r="G354"/>
  <c r="G360"/>
  <c r="G370"/>
  <c r="G373"/>
  <c r="G377"/>
  <c r="G366"/>
  <c r="G369"/>
  <c r="G374"/>
  <c r="G381"/>
  <c r="G389"/>
  <c r="G418"/>
  <c r="G430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G268"/>
  <c r="G274"/>
  <c r="G280"/>
  <c r="G286"/>
  <c r="G292"/>
  <c r="G298"/>
  <c r="G304"/>
  <c r="G310"/>
  <c r="G316"/>
  <c r="G322"/>
  <c r="G328"/>
  <c r="G334"/>
  <c r="G340"/>
  <c r="G346"/>
  <c r="G352"/>
  <c r="G358"/>
  <c r="G382"/>
  <c r="G386"/>
  <c r="G393"/>
  <c r="G401"/>
  <c r="G449"/>
  <c r="G422"/>
  <c r="G434"/>
  <c r="G446"/>
  <c r="G458"/>
  <c r="D532" i="6"/>
  <c r="F9"/>
  <c r="A9" s="1"/>
  <c r="F10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1"/>
  <c r="G41" s="1"/>
  <c r="F42"/>
  <c r="G42" s="1"/>
  <c r="F43"/>
  <c r="G43" s="1"/>
  <c r="F44"/>
  <c r="G44" s="1"/>
  <c r="F45"/>
  <c r="G45" s="1"/>
  <c r="F46"/>
  <c r="G46" s="1"/>
  <c r="F47"/>
  <c r="G47" s="1"/>
  <c r="F48"/>
  <c r="G48" s="1"/>
  <c r="F49"/>
  <c r="G4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60"/>
  <c r="G60" s="1"/>
  <c r="F61"/>
  <c r="G61" s="1"/>
  <c r="F62"/>
  <c r="G62" s="1"/>
  <c r="F63"/>
  <c r="G63" s="1"/>
  <c r="F64"/>
  <c r="G64" s="1"/>
  <c r="F65"/>
  <c r="G65" s="1"/>
  <c r="F66"/>
  <c r="G66" s="1"/>
  <c r="F67"/>
  <c r="G67" s="1"/>
  <c r="F68"/>
  <c r="G68" s="1"/>
  <c r="F69"/>
  <c r="G69" s="1"/>
  <c r="F70"/>
  <c r="G70" s="1"/>
  <c r="F71"/>
  <c r="G71" s="1"/>
  <c r="F72"/>
  <c r="G72" s="1"/>
  <c r="F73"/>
  <c r="G73" s="1"/>
  <c r="F74"/>
  <c r="G74" s="1"/>
  <c r="F75"/>
  <c r="G75" s="1"/>
  <c r="F76"/>
  <c r="G76" s="1"/>
  <c r="F77"/>
  <c r="G77" s="1"/>
  <c r="F78"/>
  <c r="G78" s="1"/>
  <c r="F79"/>
  <c r="G79" s="1"/>
  <c r="F80"/>
  <c r="G80" s="1"/>
  <c r="F81"/>
  <c r="G81" s="1"/>
  <c r="F82"/>
  <c r="G82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 s="1"/>
  <c r="F92"/>
  <c r="G92" s="1"/>
  <c r="F93"/>
  <c r="G93" s="1"/>
  <c r="F94"/>
  <c r="G94" s="1"/>
  <c r="F95"/>
  <c r="G95" s="1"/>
  <c r="F96"/>
  <c r="G96" s="1"/>
  <c r="F97"/>
  <c r="G97" s="1"/>
  <c r="F98"/>
  <c r="G98" s="1"/>
  <c r="F99"/>
  <c r="G99" s="1"/>
  <c r="F100"/>
  <c r="G100" s="1"/>
  <c r="F101"/>
  <c r="G101" s="1"/>
  <c r="F102"/>
  <c r="G102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F114"/>
  <c r="G114" s="1"/>
  <c r="F115"/>
  <c r="G115" s="1"/>
  <c r="F116"/>
  <c r="G116" s="1"/>
  <c r="F117"/>
  <c r="G117" s="1"/>
  <c r="F118"/>
  <c r="G118" s="1"/>
  <c r="F119"/>
  <c r="G119" s="1"/>
  <c r="F120"/>
  <c r="G120" s="1"/>
  <c r="F121"/>
  <c r="G121" s="1"/>
  <c r="F122"/>
  <c r="G122" s="1"/>
  <c r="F123"/>
  <c r="G123" s="1"/>
  <c r="F124"/>
  <c r="G124" s="1"/>
  <c r="F125"/>
  <c r="G125" s="1"/>
  <c r="F126"/>
  <c r="G126" s="1"/>
  <c r="F127"/>
  <c r="G127" s="1"/>
  <c r="F128"/>
  <c r="G128" s="1"/>
  <c r="F129"/>
  <c r="G129" s="1"/>
  <c r="F130"/>
  <c r="G130" s="1"/>
  <c r="F131"/>
  <c r="G131" s="1"/>
  <c r="F132"/>
  <c r="G132" s="1"/>
  <c r="F133"/>
  <c r="G133" s="1"/>
  <c r="F134"/>
  <c r="G134" s="1"/>
  <c r="F135"/>
  <c r="G135" s="1"/>
  <c r="F136"/>
  <c r="G136" s="1"/>
  <c r="F137"/>
  <c r="G137" s="1"/>
  <c r="F138"/>
  <c r="G138" s="1"/>
  <c r="F139"/>
  <c r="G139" s="1"/>
  <c r="F140"/>
  <c r="G140" s="1"/>
  <c r="F141"/>
  <c r="G141" s="1"/>
  <c r="F142"/>
  <c r="G142" s="1"/>
  <c r="F143"/>
  <c r="G143" s="1"/>
  <c r="F144"/>
  <c r="G144" s="1"/>
  <c r="F145"/>
  <c r="G145" s="1"/>
  <c r="F146"/>
  <c r="G146" s="1"/>
  <c r="F147"/>
  <c r="G147" s="1"/>
  <c r="F148"/>
  <c r="G148" s="1"/>
  <c r="F149"/>
  <c r="G149" s="1"/>
  <c r="F150"/>
  <c r="G150" s="1"/>
  <c r="F151"/>
  <c r="G151" s="1"/>
  <c r="F152"/>
  <c r="G152" s="1"/>
  <c r="F153"/>
  <c r="G153" s="1"/>
  <c r="F154"/>
  <c r="G154" s="1"/>
  <c r="F155"/>
  <c r="G155" s="1"/>
  <c r="F156"/>
  <c r="G156" s="1"/>
  <c r="F157"/>
  <c r="G157" s="1"/>
  <c r="F158"/>
  <c r="G158" s="1"/>
  <c r="F159"/>
  <c r="G159" s="1"/>
  <c r="F160"/>
  <c r="G160" s="1"/>
  <c r="F161"/>
  <c r="G161" s="1"/>
  <c r="F162"/>
  <c r="G162" s="1"/>
  <c r="F163"/>
  <c r="G163" s="1"/>
  <c r="F164"/>
  <c r="G164" s="1"/>
  <c r="F165"/>
  <c r="G165" s="1"/>
  <c r="F166"/>
  <c r="G166" s="1"/>
  <c r="F167"/>
  <c r="G167" s="1"/>
  <c r="F168"/>
  <c r="G168" s="1"/>
  <c r="F169"/>
  <c r="G169" s="1"/>
  <c r="F170"/>
  <c r="G170" s="1"/>
  <c r="F171"/>
  <c r="G171" s="1"/>
  <c r="F172"/>
  <c r="G172" s="1"/>
  <c r="F173"/>
  <c r="G173" s="1"/>
  <c r="F174"/>
  <c r="G174" s="1"/>
  <c r="F175"/>
  <c r="G175" s="1"/>
  <c r="F176"/>
  <c r="G176" s="1"/>
  <c r="F177"/>
  <c r="G177" s="1"/>
  <c r="F178"/>
  <c r="G178" s="1"/>
  <c r="F179"/>
  <c r="G179" s="1"/>
  <c r="F180"/>
  <c r="G180" s="1"/>
  <c r="F181"/>
  <c r="G181" s="1"/>
  <c r="F182"/>
  <c r="G182" s="1"/>
  <c r="F183"/>
  <c r="G183" s="1"/>
  <c r="F184"/>
  <c r="G184" s="1"/>
  <c r="F185"/>
  <c r="G185" s="1"/>
  <c r="F186"/>
  <c r="G186" s="1"/>
  <c r="F187"/>
  <c r="G187" s="1"/>
  <c r="F188"/>
  <c r="G188" s="1"/>
  <c r="F189"/>
  <c r="G189" s="1"/>
  <c r="F190"/>
  <c r="G190" s="1"/>
  <c r="F191"/>
  <c r="G191" s="1"/>
  <c r="F192"/>
  <c r="G192" s="1"/>
  <c r="F193"/>
  <c r="G193" s="1"/>
  <c r="F194"/>
  <c r="G194" s="1"/>
  <c r="F195"/>
  <c r="G195" s="1"/>
  <c r="F196"/>
  <c r="G196" s="1"/>
  <c r="F197"/>
  <c r="G197" s="1"/>
  <c r="F198"/>
  <c r="G198" s="1"/>
  <c r="F199"/>
  <c r="G199" s="1"/>
  <c r="F200"/>
  <c r="G200" s="1"/>
  <c r="F201"/>
  <c r="G201" s="1"/>
  <c r="F202"/>
  <c r="G202" s="1"/>
  <c r="F203"/>
  <c r="G203" s="1"/>
  <c r="F204"/>
  <c r="G204" s="1"/>
  <c r="F205"/>
  <c r="G205" s="1"/>
  <c r="F206"/>
  <c r="G206" s="1"/>
  <c r="F207"/>
  <c r="G207" s="1"/>
  <c r="F208"/>
  <c r="G208" s="1"/>
  <c r="F209"/>
  <c r="G209" s="1"/>
  <c r="F210"/>
  <c r="G210" s="1"/>
  <c r="F211"/>
  <c r="G211" s="1"/>
  <c r="F212"/>
  <c r="G212" s="1"/>
  <c r="F213"/>
  <c r="G213" s="1"/>
  <c r="F214"/>
  <c r="G214" s="1"/>
  <c r="F215"/>
  <c r="G215" s="1"/>
  <c r="F216"/>
  <c r="G216" s="1"/>
  <c r="F217"/>
  <c r="G217" s="1"/>
  <c r="F218"/>
  <c r="G218" s="1"/>
  <c r="F219"/>
  <c r="G219" s="1"/>
  <c r="F220"/>
  <c r="G220" s="1"/>
  <c r="F221"/>
  <c r="G221" s="1"/>
  <c r="F222"/>
  <c r="G222" s="1"/>
  <c r="F223"/>
  <c r="G223" s="1"/>
  <c r="F224"/>
  <c r="G224" s="1"/>
  <c r="F225"/>
  <c r="G225" s="1"/>
  <c r="F226"/>
  <c r="G226" s="1"/>
  <c r="F227"/>
  <c r="G227" s="1"/>
  <c r="F228"/>
  <c r="G228" s="1"/>
  <c r="F229"/>
  <c r="G229" s="1"/>
  <c r="F230"/>
  <c r="G230" s="1"/>
  <c r="F231"/>
  <c r="G231" s="1"/>
  <c r="F232"/>
  <c r="G232" s="1"/>
  <c r="F233"/>
  <c r="G233" s="1"/>
  <c r="F234"/>
  <c r="G234" s="1"/>
  <c r="F235"/>
  <c r="G235" s="1"/>
  <c r="F236"/>
  <c r="G236" s="1"/>
  <c r="F237"/>
  <c r="G237" s="1"/>
  <c r="F238"/>
  <c r="G238" s="1"/>
  <c r="F239"/>
  <c r="G239" s="1"/>
  <c r="F240"/>
  <c r="G240" s="1"/>
  <c r="F241"/>
  <c r="G241" s="1"/>
  <c r="F242"/>
  <c r="G242" s="1"/>
  <c r="F243"/>
  <c r="G243" s="1"/>
  <c r="F244"/>
  <c r="G244" s="1"/>
  <c r="F245"/>
  <c r="G245" s="1"/>
  <c r="F246"/>
  <c r="G246" s="1"/>
  <c r="F247"/>
  <c r="G247" s="1"/>
  <c r="F248"/>
  <c r="G248" s="1"/>
  <c r="F249"/>
  <c r="G249" s="1"/>
  <c r="F250"/>
  <c r="G250" s="1"/>
  <c r="F251"/>
  <c r="G251" s="1"/>
  <c r="F252"/>
  <c r="G252" s="1"/>
  <c r="F253"/>
  <c r="G253" s="1"/>
  <c r="F254"/>
  <c r="G254" s="1"/>
  <c r="F255"/>
  <c r="G255" s="1"/>
  <c r="F256"/>
  <c r="G256" s="1"/>
  <c r="F257"/>
  <c r="G257" s="1"/>
  <c r="F258"/>
  <c r="G258" s="1"/>
  <c r="F259"/>
  <c r="G259" s="1"/>
  <c r="F260"/>
  <c r="G260" s="1"/>
  <c r="F261"/>
  <c r="G261" s="1"/>
  <c r="F262"/>
  <c r="G262" s="1"/>
  <c r="F263"/>
  <c r="G263" s="1"/>
  <c r="F264"/>
  <c r="G264" s="1"/>
  <c r="F265"/>
  <c r="G265" s="1"/>
  <c r="F266"/>
  <c r="G266" s="1"/>
  <c r="F267"/>
  <c r="G267" s="1"/>
  <c r="F268"/>
  <c r="G268" s="1"/>
  <c r="F269"/>
  <c r="G269" s="1"/>
  <c r="F270"/>
  <c r="G270" s="1"/>
  <c r="F271"/>
  <c r="G271" s="1"/>
  <c r="F272"/>
  <c r="G272" s="1"/>
  <c r="F273"/>
  <c r="G273" s="1"/>
  <c r="F274"/>
  <c r="G274" s="1"/>
  <c r="F275"/>
  <c r="G275" s="1"/>
  <c r="F276"/>
  <c r="G276" s="1"/>
  <c r="F277"/>
  <c r="G277" s="1"/>
  <c r="F278"/>
  <c r="G278" s="1"/>
  <c r="F279"/>
  <c r="G279" s="1"/>
  <c r="F280"/>
  <c r="G280" s="1"/>
  <c r="F281"/>
  <c r="G281" s="1"/>
  <c r="F282"/>
  <c r="G282" s="1"/>
  <c r="F283"/>
  <c r="G283" s="1"/>
  <c r="F284"/>
  <c r="G284" s="1"/>
  <c r="F285"/>
  <c r="G285" s="1"/>
  <c r="F286"/>
  <c r="G286" s="1"/>
  <c r="F287"/>
  <c r="G287" s="1"/>
  <c r="F288"/>
  <c r="G288" s="1"/>
  <c r="F289"/>
  <c r="G289" s="1"/>
  <c r="F290"/>
  <c r="G290" s="1"/>
  <c r="F291"/>
  <c r="G291" s="1"/>
  <c r="F292"/>
  <c r="G292" s="1"/>
  <c r="F293"/>
  <c r="G293" s="1"/>
  <c r="F294"/>
  <c r="G294" s="1"/>
  <c r="F295"/>
  <c r="G295" s="1"/>
  <c r="F296"/>
  <c r="G296" s="1"/>
  <c r="F297"/>
  <c r="G297" s="1"/>
  <c r="F298"/>
  <c r="G298" s="1"/>
  <c r="F299"/>
  <c r="G299" s="1"/>
  <c r="F300"/>
  <c r="G300" s="1"/>
  <c r="F301"/>
  <c r="G301" s="1"/>
  <c r="F302"/>
  <c r="G302" s="1"/>
  <c r="F303"/>
  <c r="G303" s="1"/>
  <c r="F304"/>
  <c r="G304" s="1"/>
  <c r="F305"/>
  <c r="G305" s="1"/>
  <c r="F306"/>
  <c r="G306" s="1"/>
  <c r="F307"/>
  <c r="G307" s="1"/>
  <c r="F308"/>
  <c r="G308" s="1"/>
  <c r="F309"/>
  <c r="G309" s="1"/>
  <c r="F310"/>
  <c r="G310" s="1"/>
  <c r="F311"/>
  <c r="G311" s="1"/>
  <c r="F312"/>
  <c r="G312" s="1"/>
  <c r="F313"/>
  <c r="G313" s="1"/>
  <c r="F314"/>
  <c r="G314" s="1"/>
  <c r="F315"/>
  <c r="G315" s="1"/>
  <c r="F316"/>
  <c r="G316" s="1"/>
  <c r="F317"/>
  <c r="G317" s="1"/>
  <c r="F318"/>
  <c r="G318" s="1"/>
  <c r="F319"/>
  <c r="G319" s="1"/>
  <c r="F320"/>
  <c r="G320" s="1"/>
  <c r="F321"/>
  <c r="G321" s="1"/>
  <c r="F322"/>
  <c r="G322" s="1"/>
  <c r="F323"/>
  <c r="G323" s="1"/>
  <c r="F324"/>
  <c r="G324" s="1"/>
  <c r="F325"/>
  <c r="G325" s="1"/>
  <c r="F326"/>
  <c r="G326" s="1"/>
  <c r="F327"/>
  <c r="G327" s="1"/>
  <c r="F328"/>
  <c r="G328" s="1"/>
  <c r="F329"/>
  <c r="G329" s="1"/>
  <c r="F330"/>
  <c r="G330" s="1"/>
  <c r="F331"/>
  <c r="G331" s="1"/>
  <c r="F332"/>
  <c r="G332" s="1"/>
  <c r="F333"/>
  <c r="G333" s="1"/>
  <c r="F334"/>
  <c r="G334" s="1"/>
  <c r="F335"/>
  <c r="G335" s="1"/>
  <c r="F336"/>
  <c r="G336" s="1"/>
  <c r="F337"/>
  <c r="G337" s="1"/>
  <c r="F338"/>
  <c r="G338" s="1"/>
  <c r="F339"/>
  <c r="G339" s="1"/>
  <c r="F340"/>
  <c r="G340" s="1"/>
  <c r="F341"/>
  <c r="G341" s="1"/>
  <c r="F342"/>
  <c r="G342" s="1"/>
  <c r="F343"/>
  <c r="G343" s="1"/>
  <c r="F344"/>
  <c r="G344" s="1"/>
  <c r="F345"/>
  <c r="G345" s="1"/>
  <c r="F346"/>
  <c r="G346" s="1"/>
  <c r="F347"/>
  <c r="G347" s="1"/>
  <c r="F348"/>
  <c r="G348" s="1"/>
  <c r="F349"/>
  <c r="G349" s="1"/>
  <c r="F350"/>
  <c r="G350" s="1"/>
  <c r="F351"/>
  <c r="G351" s="1"/>
  <c r="F352"/>
  <c r="G352" s="1"/>
  <c r="F353"/>
  <c r="G353" s="1"/>
  <c r="F354"/>
  <c r="G354" s="1"/>
  <c r="F355"/>
  <c r="G355" s="1"/>
  <c r="F356"/>
  <c r="G356" s="1"/>
  <c r="F357"/>
  <c r="G357" s="1"/>
  <c r="F358"/>
  <c r="G358" s="1"/>
  <c r="F359"/>
  <c r="G359" s="1"/>
  <c r="F360"/>
  <c r="G360" s="1"/>
  <c r="F361"/>
  <c r="G361" s="1"/>
  <c r="F362"/>
  <c r="G362" s="1"/>
  <c r="F363"/>
  <c r="G363" s="1"/>
  <c r="F364"/>
  <c r="G364" s="1"/>
  <c r="F365"/>
  <c r="G365" s="1"/>
  <c r="F366"/>
  <c r="G366" s="1"/>
  <c r="F367"/>
  <c r="G367" s="1"/>
  <c r="F368"/>
  <c r="G368" s="1"/>
  <c r="F369"/>
  <c r="G369" s="1"/>
  <c r="F370"/>
  <c r="G370" s="1"/>
  <c r="F371"/>
  <c r="G371" s="1"/>
  <c r="F372"/>
  <c r="G372" s="1"/>
  <c r="F373"/>
  <c r="G373" s="1"/>
  <c r="F374"/>
  <c r="G374" s="1"/>
  <c r="F375"/>
  <c r="G375" s="1"/>
  <c r="F376"/>
  <c r="G376" s="1"/>
  <c r="F377"/>
  <c r="G377" s="1"/>
  <c r="F531"/>
  <c r="G531" s="1"/>
  <c r="F530"/>
  <c r="G530" s="1"/>
  <c r="F529"/>
  <c r="G529" s="1"/>
  <c r="F528"/>
  <c r="G528" s="1"/>
  <c r="F527"/>
  <c r="G527" s="1"/>
  <c r="F526"/>
  <c r="G526" s="1"/>
  <c r="F525"/>
  <c r="G525" s="1"/>
  <c r="F524"/>
  <c r="G524" s="1"/>
  <c r="F523"/>
  <c r="G523" s="1"/>
  <c r="F522"/>
  <c r="G522" s="1"/>
  <c r="F521"/>
  <c r="G521" s="1"/>
  <c r="F520"/>
  <c r="G520" s="1"/>
  <c r="F519"/>
  <c r="G519" s="1"/>
  <c r="F518"/>
  <c r="G518" s="1"/>
  <c r="F517"/>
  <c r="G517" s="1"/>
  <c r="F516"/>
  <c r="G516" s="1"/>
  <c r="F515"/>
  <c r="G515" s="1"/>
  <c r="F514"/>
  <c r="G514" s="1"/>
  <c r="F513"/>
  <c r="G513" s="1"/>
  <c r="F512"/>
  <c r="G512" s="1"/>
  <c r="F511"/>
  <c r="G511" s="1"/>
  <c r="F510"/>
  <c r="G510" s="1"/>
  <c r="F509"/>
  <c r="G509" s="1"/>
  <c r="F508"/>
  <c r="G508" s="1"/>
  <c r="F507"/>
  <c r="G507" s="1"/>
  <c r="F506"/>
  <c r="G506" s="1"/>
  <c r="F505"/>
  <c r="G505" s="1"/>
  <c r="F504"/>
  <c r="G504" s="1"/>
  <c r="F503"/>
  <c r="G503" s="1"/>
  <c r="F502"/>
  <c r="G502" s="1"/>
  <c r="F501"/>
  <c r="G501" s="1"/>
  <c r="F500"/>
  <c r="G500" s="1"/>
  <c r="F499"/>
  <c r="G499" s="1"/>
  <c r="F498"/>
  <c r="G498" s="1"/>
  <c r="F497"/>
  <c r="G497" s="1"/>
  <c r="F496"/>
  <c r="G496" s="1"/>
  <c r="F495"/>
  <c r="G495" s="1"/>
  <c r="F494"/>
  <c r="G494" s="1"/>
  <c r="F493"/>
  <c r="G493" s="1"/>
  <c r="F492"/>
  <c r="G492" s="1"/>
  <c r="F491"/>
  <c r="G491" s="1"/>
  <c r="F490"/>
  <c r="G490" s="1"/>
  <c r="F489"/>
  <c r="G489" s="1"/>
  <c r="F488"/>
  <c r="G488" s="1"/>
  <c r="F487"/>
  <c r="G487" s="1"/>
  <c r="F486"/>
  <c r="G486" s="1"/>
  <c r="F485"/>
  <c r="G485" s="1"/>
  <c r="F484"/>
  <c r="G484" s="1"/>
  <c r="F483"/>
  <c r="G483" s="1"/>
  <c r="F482"/>
  <c r="G482" s="1"/>
  <c r="F481"/>
  <c r="G481" s="1"/>
  <c r="F480"/>
  <c r="G480" s="1"/>
  <c r="F479"/>
  <c r="G479" s="1"/>
  <c r="F478"/>
  <c r="G478" s="1"/>
  <c r="F477"/>
  <c r="G477" s="1"/>
  <c r="F476"/>
  <c r="G476" s="1"/>
  <c r="F475"/>
  <c r="G475" s="1"/>
  <c r="F474"/>
  <c r="G474" s="1"/>
  <c r="F473"/>
  <c r="G473" s="1"/>
  <c r="F472"/>
  <c r="G472" s="1"/>
  <c r="F471"/>
  <c r="G471" s="1"/>
  <c r="F470"/>
  <c r="G470" s="1"/>
  <c r="F469"/>
  <c r="G469" s="1"/>
  <c r="F468"/>
  <c r="G468" s="1"/>
  <c r="F467"/>
  <c r="G467" s="1"/>
  <c r="F466"/>
  <c r="G466" s="1"/>
  <c r="F465"/>
  <c r="G465" s="1"/>
  <c r="F464"/>
  <c r="G464" s="1"/>
  <c r="F463"/>
  <c r="G463" s="1"/>
  <c r="F462"/>
  <c r="G462" s="1"/>
  <c r="F461"/>
  <c r="G461" s="1"/>
  <c r="F460"/>
  <c r="G460" s="1"/>
  <c r="F459"/>
  <c r="G459" s="1"/>
  <c r="F458"/>
  <c r="G458" s="1"/>
  <c r="F457"/>
  <c r="G457" s="1"/>
  <c r="F456"/>
  <c r="G456" s="1"/>
  <c r="F455"/>
  <c r="G455" s="1"/>
  <c r="F454"/>
  <c r="G454" s="1"/>
  <c r="F453"/>
  <c r="G453" s="1"/>
  <c r="F452"/>
  <c r="G452" s="1"/>
  <c r="F451"/>
  <c r="G451" s="1"/>
  <c r="F450"/>
  <c r="G450" s="1"/>
  <c r="F449"/>
  <c r="G449" s="1"/>
  <c r="F448"/>
  <c r="G448" s="1"/>
  <c r="F447"/>
  <c r="G447" s="1"/>
  <c r="F446"/>
  <c r="G446" s="1"/>
  <c r="F445"/>
  <c r="G445" s="1"/>
  <c r="F444"/>
  <c r="G444" s="1"/>
  <c r="F443"/>
  <c r="G443" s="1"/>
  <c r="F442"/>
  <c r="G442" s="1"/>
  <c r="F441"/>
  <c r="G441" s="1"/>
  <c r="F440"/>
  <c r="G440" s="1"/>
  <c r="F439"/>
  <c r="G439" s="1"/>
  <c r="F438"/>
  <c r="G438" s="1"/>
  <c r="F437"/>
  <c r="G437" s="1"/>
  <c r="F436"/>
  <c r="G436" s="1"/>
  <c r="F435"/>
  <c r="G435" s="1"/>
  <c r="F434"/>
  <c r="G434" s="1"/>
  <c r="F433"/>
  <c r="G433" s="1"/>
  <c r="F432"/>
  <c r="G432" s="1"/>
  <c r="F431"/>
  <c r="G431" s="1"/>
  <c r="F430"/>
  <c r="G430" s="1"/>
  <c r="F429"/>
  <c r="G429" s="1"/>
  <c r="F428"/>
  <c r="G428" s="1"/>
  <c r="F427"/>
  <c r="G427" s="1"/>
  <c r="F426"/>
  <c r="G426" s="1"/>
  <c r="F425"/>
  <c r="G425" s="1"/>
  <c r="F424"/>
  <c r="G424" s="1"/>
  <c r="F423"/>
  <c r="G423" s="1"/>
  <c r="F422"/>
  <c r="G422" s="1"/>
  <c r="F421"/>
  <c r="G421" s="1"/>
  <c r="F420"/>
  <c r="G420" s="1"/>
  <c r="F419"/>
  <c r="G419" s="1"/>
  <c r="F418"/>
  <c r="G418" s="1"/>
  <c r="F417"/>
  <c r="G417" s="1"/>
  <c r="F416"/>
  <c r="G416" s="1"/>
  <c r="F415"/>
  <c r="G415" s="1"/>
  <c r="F414"/>
  <c r="G414" s="1"/>
  <c r="F413"/>
  <c r="G413" s="1"/>
  <c r="F412"/>
  <c r="G412" s="1"/>
  <c r="F411"/>
  <c r="G411" s="1"/>
  <c r="F410"/>
  <c r="G410" s="1"/>
  <c r="F409"/>
  <c r="G409" s="1"/>
  <c r="F408"/>
  <c r="G408" s="1"/>
  <c r="F407"/>
  <c r="G407" s="1"/>
  <c r="F406"/>
  <c r="G406" s="1"/>
  <c r="F405"/>
  <c r="G405" s="1"/>
  <c r="F404"/>
  <c r="G404" s="1"/>
  <c r="F403"/>
  <c r="G403" s="1"/>
  <c r="F402"/>
  <c r="G402" s="1"/>
  <c r="F401"/>
  <c r="G401" s="1"/>
  <c r="F400"/>
  <c r="G400" s="1"/>
  <c r="F399"/>
  <c r="G399" s="1"/>
  <c r="F398"/>
  <c r="G398" s="1"/>
  <c r="F397"/>
  <c r="G397" s="1"/>
  <c r="F396"/>
  <c r="G396" s="1"/>
  <c r="F395"/>
  <c r="G395" s="1"/>
  <c r="F394"/>
  <c r="G394" s="1"/>
  <c r="F393"/>
  <c r="G393" s="1"/>
  <c r="F392"/>
  <c r="G392" s="1"/>
  <c r="F391"/>
  <c r="G391" s="1"/>
  <c r="F390"/>
  <c r="G390" s="1"/>
  <c r="F389"/>
  <c r="G389" s="1"/>
  <c r="F388"/>
  <c r="G388" s="1"/>
  <c r="F387"/>
  <c r="G387" s="1"/>
  <c r="F386"/>
  <c r="G386" s="1"/>
  <c r="F385"/>
  <c r="G385" s="1"/>
  <c r="F384"/>
  <c r="G384" s="1"/>
  <c r="F383"/>
  <c r="G383" s="1"/>
  <c r="F382"/>
  <c r="G382" s="1"/>
  <c r="F381"/>
  <c r="G381" s="1"/>
  <c r="F380"/>
  <c r="G380" s="1"/>
  <c r="F379"/>
  <c r="G379" s="1"/>
  <c r="F378"/>
  <c r="G378" s="1"/>
  <c r="D534" i="10" l="1"/>
  <c r="C7" i="4"/>
  <c r="D7" s="1"/>
  <c r="D534" i="9"/>
  <c r="C6" i="4"/>
  <c r="D6" s="1"/>
  <c r="A10" i="6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G10"/>
  <c r="F532"/>
  <c r="D533" s="1"/>
  <c r="G9"/>
  <c r="D534" l="1"/>
  <c r="C5" i="4"/>
  <c r="D5" l="1"/>
  <c r="F110" i="12" l="1"/>
  <c r="G110" s="1"/>
  <c r="F299" l="1"/>
  <c r="G299" s="1"/>
  <c r="F90"/>
  <c r="G90" s="1"/>
  <c r="F294"/>
  <c r="G294" s="1"/>
  <c r="F211"/>
  <c r="G211" s="1"/>
  <c r="F230"/>
  <c r="G230" s="1"/>
  <c r="F129"/>
  <c r="G129" s="1"/>
  <c r="F271"/>
  <c r="G271" s="1"/>
  <c r="F217"/>
  <c r="G217" s="1"/>
  <c r="F121"/>
  <c r="G121" s="1"/>
  <c r="F269"/>
  <c r="G269" s="1"/>
  <c r="F196"/>
  <c r="G196" s="1"/>
  <c r="F183"/>
  <c r="G183" s="1"/>
  <c r="F201"/>
  <c r="G201" s="1"/>
  <c r="F298"/>
  <c r="G298" s="1"/>
  <c r="F41"/>
  <c r="G41" s="1"/>
  <c r="F96"/>
  <c r="G96" s="1"/>
  <c r="F207"/>
  <c r="G207" s="1"/>
  <c r="F277"/>
  <c r="G277" s="1"/>
  <c r="F297"/>
  <c r="G297" s="1"/>
  <c r="F105"/>
  <c r="G105" s="1"/>
  <c r="F188"/>
  <c r="G188" s="1"/>
  <c r="F147"/>
  <c r="G147" s="1"/>
  <c r="F150"/>
  <c r="G150" s="1"/>
  <c r="F152"/>
  <c r="G152" s="1"/>
  <c r="F238"/>
  <c r="G238" s="1"/>
  <c r="F260"/>
  <c r="G260" s="1"/>
  <c r="F219"/>
  <c r="G219" s="1"/>
  <c r="F83"/>
  <c r="G83" s="1"/>
  <c r="F35"/>
  <c r="G35" s="1"/>
  <c r="F108"/>
  <c r="G108" s="1"/>
  <c r="F182"/>
  <c r="G182" s="1"/>
  <c r="F26"/>
  <c r="G26" s="1"/>
  <c r="F204"/>
  <c r="G204" s="1"/>
  <c r="F144"/>
  <c r="G144" s="1"/>
  <c r="F163"/>
  <c r="G163" s="1"/>
  <c r="F148"/>
  <c r="G148" s="1"/>
  <c r="F292"/>
  <c r="G292" s="1"/>
  <c r="F200"/>
  <c r="G200" s="1"/>
  <c r="F141"/>
  <c r="G141" s="1"/>
  <c r="F216"/>
  <c r="G216" s="1"/>
  <c r="F135"/>
  <c r="G135" s="1"/>
  <c r="F252" l="1"/>
  <c r="G252" s="1"/>
  <c r="F265"/>
  <c r="G265" s="1"/>
  <c r="F47"/>
  <c r="G47" s="1"/>
  <c r="F194"/>
  <c r="G194" s="1"/>
  <c r="F231"/>
  <c r="G231" s="1"/>
  <c r="F56"/>
  <c r="G56" s="1"/>
  <c r="F193"/>
  <c r="G193" s="1"/>
  <c r="F268"/>
  <c r="G268" s="1"/>
  <c r="F224"/>
  <c r="G224" s="1"/>
  <c r="F223"/>
  <c r="G223" s="1"/>
  <c r="F66"/>
  <c r="G66" s="1"/>
  <c r="F245"/>
  <c r="G245" s="1"/>
  <c r="F111"/>
  <c r="G111" s="1"/>
  <c r="F191"/>
  <c r="G191" s="1"/>
  <c r="F302"/>
  <c r="G302" s="1"/>
  <c r="F198"/>
  <c r="G198" s="1"/>
  <c r="F60"/>
  <c r="G60" s="1"/>
  <c r="F117"/>
  <c r="G117" s="1"/>
  <c r="F270"/>
  <c r="G270" s="1"/>
  <c r="F15"/>
  <c r="G15" s="1"/>
  <c r="F248"/>
  <c r="G248" s="1"/>
  <c r="F104"/>
  <c r="G104" s="1"/>
  <c r="F208"/>
  <c r="G208" s="1"/>
  <c r="F212"/>
  <c r="G212" s="1"/>
  <c r="F97"/>
  <c r="G97" s="1"/>
  <c r="F153"/>
  <c r="G153" s="1"/>
  <c r="F210"/>
  <c r="G210" s="1"/>
  <c r="F145"/>
  <c r="G145" s="1"/>
  <c r="F98"/>
  <c r="G98" s="1"/>
  <c r="F128"/>
  <c r="G128" s="1"/>
  <c r="F94"/>
  <c r="G94" s="1"/>
  <c r="F301"/>
  <c r="G301" s="1"/>
  <c r="F18"/>
  <c r="G18" s="1"/>
  <c r="F103"/>
  <c r="G103" s="1"/>
  <c r="F76"/>
  <c r="G76" s="1"/>
  <c r="F286"/>
  <c r="G286" s="1"/>
  <c r="F304"/>
  <c r="G304" s="1"/>
  <c r="F313"/>
  <c r="G313" s="1"/>
  <c r="F309"/>
  <c r="G309" s="1"/>
  <c r="F303"/>
  <c r="G303" s="1"/>
  <c r="F316"/>
  <c r="G316" s="1"/>
  <c r="F312"/>
  <c r="G312" s="1"/>
  <c r="F306"/>
  <c r="G306" s="1"/>
  <c r="F315"/>
  <c r="G315" s="1"/>
  <c r="F308"/>
  <c r="G308" s="1"/>
  <c r="F310"/>
  <c r="G310" s="1"/>
  <c r="F311"/>
  <c r="G311" s="1"/>
  <c r="F307"/>
  <c r="G307" s="1"/>
  <c r="F305"/>
  <c r="G305" s="1"/>
  <c r="F314"/>
  <c r="G314" s="1"/>
  <c r="F86"/>
  <c r="G86" s="1"/>
  <c r="F12"/>
  <c r="G12" s="1"/>
  <c r="F77"/>
  <c r="G77" s="1"/>
  <c r="F124"/>
  <c r="G124" s="1"/>
  <c r="F125"/>
  <c r="G125" s="1"/>
  <c r="F22"/>
  <c r="G22" s="1"/>
  <c r="F87"/>
  <c r="G87" s="1"/>
  <c r="F142"/>
  <c r="G142" s="1"/>
  <c r="F276"/>
  <c r="G276" s="1"/>
  <c r="F282"/>
  <c r="G282" s="1"/>
  <c r="F48"/>
  <c r="G48" s="1"/>
  <c r="F157"/>
  <c r="G157" s="1"/>
  <c r="F126"/>
  <c r="G126" s="1"/>
  <c r="F258"/>
  <c r="G258" s="1"/>
  <c r="F174"/>
  <c r="G174" s="1"/>
  <c r="F249"/>
  <c r="G249" s="1"/>
  <c r="F203"/>
  <c r="G203" s="1"/>
  <c r="F130"/>
  <c r="G130" s="1"/>
  <c r="F101"/>
  <c r="G101" s="1"/>
  <c r="F136"/>
  <c r="G136" s="1"/>
  <c r="F120"/>
  <c r="G120" s="1"/>
  <c r="F156"/>
  <c r="G156" s="1"/>
  <c r="F67"/>
  <c r="G67" s="1"/>
  <c r="F256"/>
  <c r="G256" s="1"/>
  <c r="F254"/>
  <c r="G254" s="1"/>
  <c r="F146"/>
  <c r="G146" s="1"/>
  <c r="F225"/>
  <c r="G225" s="1"/>
  <c r="F287"/>
  <c r="G287" s="1"/>
  <c r="F161"/>
  <c r="G161" s="1"/>
  <c r="F214"/>
  <c r="G214" s="1"/>
  <c r="F65"/>
  <c r="G65" s="1"/>
  <c r="F173"/>
  <c r="G173" s="1"/>
  <c r="F10"/>
  <c r="G10" s="1"/>
  <c r="F13"/>
  <c r="G13" s="1"/>
  <c r="F154"/>
  <c r="G154" s="1"/>
  <c r="F82"/>
  <c r="G82" s="1"/>
  <c r="F168"/>
  <c r="G168" s="1"/>
  <c r="F263"/>
  <c r="G263" s="1"/>
  <c r="F241"/>
  <c r="G241" s="1"/>
  <c r="F49"/>
  <c r="G49" s="1"/>
  <c r="F133"/>
  <c r="G133" s="1"/>
  <c r="F43"/>
  <c r="G43" s="1"/>
  <c r="F68"/>
  <c r="G68" s="1"/>
  <c r="F32"/>
  <c r="G32" s="1"/>
  <c r="F243"/>
  <c r="G243" s="1"/>
  <c r="F213"/>
  <c r="G213" s="1"/>
  <c r="F17"/>
  <c r="G17" s="1"/>
  <c r="F285"/>
  <c r="G285" s="1"/>
  <c r="F170"/>
  <c r="G170" s="1"/>
  <c r="F290"/>
  <c r="G290" s="1"/>
  <c r="F99"/>
  <c r="G99" s="1"/>
  <c r="F259"/>
  <c r="G259" s="1"/>
  <c r="F88"/>
  <c r="G88" s="1"/>
  <c r="F202"/>
  <c r="G202" s="1"/>
  <c r="F92"/>
  <c r="G92" s="1"/>
  <c r="F116"/>
  <c r="G116" s="1"/>
  <c r="F247"/>
  <c r="G247" s="1"/>
  <c r="F166"/>
  <c r="G166" s="1"/>
  <c r="F218"/>
  <c r="G218" s="1"/>
  <c r="F279"/>
  <c r="G279" s="1"/>
  <c r="F261"/>
  <c r="G261" s="1"/>
  <c r="F80"/>
  <c r="G80" s="1"/>
  <c r="F289"/>
  <c r="G289" s="1"/>
  <c r="F233"/>
  <c r="G233" s="1"/>
  <c r="F295"/>
  <c r="G295" s="1"/>
  <c r="F234"/>
  <c r="G234" s="1"/>
  <c r="F160"/>
  <c r="G160" s="1"/>
  <c r="F237"/>
  <c r="G237" s="1"/>
  <c r="F39"/>
  <c r="G39" s="1"/>
  <c r="F20"/>
  <c r="G20" s="1"/>
  <c r="F93"/>
  <c r="G93" s="1"/>
  <c r="F257"/>
  <c r="G257" s="1"/>
  <c r="F242"/>
  <c r="G242" s="1"/>
  <c r="F140"/>
  <c r="G140" s="1"/>
  <c r="F149"/>
  <c r="G149" s="1"/>
  <c r="F25"/>
  <c r="G25" s="1"/>
  <c r="F209"/>
  <c r="G209" s="1"/>
  <c r="F267"/>
  <c r="G267" s="1"/>
  <c r="F134"/>
  <c r="G134" s="1"/>
  <c r="F199"/>
  <c r="G199" s="1"/>
  <c r="F38"/>
  <c r="G38" s="1"/>
  <c r="F81"/>
  <c r="G81" s="1"/>
  <c r="F255"/>
  <c r="G255" s="1"/>
  <c r="F11"/>
  <c r="G11" s="1"/>
  <c r="F33"/>
  <c r="G33" s="1"/>
  <c r="F119"/>
  <c r="G119" s="1"/>
  <c r="F274"/>
  <c r="G274" s="1"/>
  <c r="F72"/>
  <c r="G72" s="1"/>
  <c r="F180"/>
  <c r="G180" s="1"/>
  <c r="F284"/>
  <c r="G284" s="1"/>
  <c r="F78"/>
  <c r="G78" s="1"/>
  <c r="F158"/>
  <c r="G158" s="1"/>
  <c r="F280"/>
  <c r="G280" s="1"/>
  <c r="F251"/>
  <c r="G251" s="1"/>
  <c r="F246"/>
  <c r="G246" s="1"/>
  <c r="F137"/>
  <c r="G137" s="1"/>
  <c r="F21"/>
  <c r="G21" s="1"/>
  <c r="F95"/>
  <c r="G95" s="1"/>
  <c r="F62"/>
  <c r="G62" s="1"/>
  <c r="F227"/>
  <c r="G227" s="1"/>
  <c r="F42"/>
  <c r="G42" s="1"/>
  <c r="F123"/>
  <c r="G123" s="1"/>
  <c r="F69"/>
  <c r="G69" s="1"/>
  <c r="F185"/>
  <c r="G185" s="1"/>
  <c r="F27"/>
  <c r="G27" s="1"/>
  <c r="F239"/>
  <c r="G239" s="1"/>
  <c r="F9"/>
  <c r="F293"/>
  <c r="G293" s="1"/>
  <c r="F291"/>
  <c r="G291" s="1"/>
  <c r="F186"/>
  <c r="G186" s="1"/>
  <c r="F189"/>
  <c r="G189" s="1"/>
  <c r="F59"/>
  <c r="G59" s="1"/>
  <c r="F127"/>
  <c r="G127" s="1"/>
  <c r="F262"/>
  <c r="G262" s="1"/>
  <c r="F165"/>
  <c r="G165" s="1"/>
  <c r="F236"/>
  <c r="G236" s="1"/>
  <c r="F272"/>
  <c r="G272" s="1"/>
  <c r="F44"/>
  <c r="G44" s="1"/>
  <c r="F70"/>
  <c r="G70" s="1"/>
  <c r="F79"/>
  <c r="G79" s="1"/>
  <c r="F24"/>
  <c r="G24" s="1"/>
  <c r="F167"/>
  <c r="G167" s="1"/>
  <c r="F23"/>
  <c r="G23" s="1"/>
  <c r="F192"/>
  <c r="G192" s="1"/>
  <c r="D317"/>
  <c r="F36"/>
  <c r="G36" s="1"/>
  <c r="F159"/>
  <c r="G159" s="1"/>
  <c r="F278"/>
  <c r="G278" s="1"/>
  <c r="F45"/>
  <c r="G45" s="1"/>
  <c r="F266"/>
  <c r="G266" s="1"/>
  <c r="F29" l="1"/>
  <c r="G29" s="1"/>
  <c r="F31"/>
  <c r="G31" s="1"/>
  <c r="F172"/>
  <c r="G172" s="1"/>
  <c r="F221"/>
  <c r="G221" s="1"/>
  <c r="F19"/>
  <c r="G19" s="1"/>
  <c r="F71"/>
  <c r="G71" s="1"/>
  <c r="F28"/>
  <c r="G28" s="1"/>
  <c r="F112"/>
  <c r="G112" s="1"/>
  <c r="F113"/>
  <c r="G113" s="1"/>
  <c r="F40"/>
  <c r="G40" s="1"/>
  <c r="F197"/>
  <c r="G197" s="1"/>
  <c r="F91"/>
  <c r="G91" s="1"/>
  <c r="F281"/>
  <c r="G281" s="1"/>
  <c r="F138"/>
  <c r="G138" s="1"/>
  <c r="F275"/>
  <c r="G275" s="1"/>
  <c r="F232"/>
  <c r="G232" s="1"/>
  <c r="F235"/>
  <c r="G235" s="1"/>
  <c r="F131"/>
  <c r="G131" s="1"/>
  <c r="F229"/>
  <c r="G229" s="1"/>
  <c r="F164"/>
  <c r="G164" s="1"/>
  <c r="F300"/>
  <c r="G300" s="1"/>
  <c r="F177"/>
  <c r="G177" s="1"/>
  <c r="F61"/>
  <c r="G61" s="1"/>
  <c r="F139"/>
  <c r="G139" s="1"/>
  <c r="F176"/>
  <c r="G176" s="1"/>
  <c r="F102"/>
  <c r="G102" s="1"/>
  <c r="F115"/>
  <c r="G115" s="1"/>
  <c r="F195"/>
  <c r="G195" s="1"/>
  <c r="F250"/>
  <c r="G250" s="1"/>
  <c r="F143"/>
  <c r="G143" s="1"/>
  <c r="F220"/>
  <c r="G220" s="1"/>
  <c r="F118"/>
  <c r="G118" s="1"/>
  <c r="F46"/>
  <c r="G46" s="1"/>
  <c r="F37"/>
  <c r="G37" s="1"/>
  <c r="F57"/>
  <c r="G57" s="1"/>
  <c r="F74"/>
  <c r="G74" s="1"/>
  <c r="F89"/>
  <c r="G89" s="1"/>
  <c r="F253"/>
  <c r="G253" s="1"/>
  <c r="F184"/>
  <c r="G184" s="1"/>
  <c r="F16"/>
  <c r="G16" s="1"/>
  <c r="F244"/>
  <c r="G244" s="1"/>
  <c r="F14"/>
  <c r="G14" s="1"/>
  <c r="F85"/>
  <c r="G85" s="1"/>
  <c r="F240"/>
  <c r="G240" s="1"/>
  <c r="F205"/>
  <c r="G205" s="1"/>
  <c r="F187"/>
  <c r="G187" s="1"/>
  <c r="F169"/>
  <c r="G169" s="1"/>
  <c r="F288"/>
  <c r="G288" s="1"/>
  <c r="F30"/>
  <c r="G30" s="1"/>
  <c r="F53"/>
  <c r="G53" s="1"/>
  <c r="A9"/>
  <c r="A10" s="1"/>
  <c r="A11" s="1"/>
  <c r="A12" s="1"/>
  <c r="A13" s="1"/>
  <c r="G9"/>
  <c r="F296"/>
  <c r="G296" s="1"/>
  <c r="F63"/>
  <c r="G63" s="1"/>
  <c r="F283"/>
  <c r="G283" s="1"/>
  <c r="F100"/>
  <c r="G100" s="1"/>
  <c r="F107"/>
  <c r="G107" s="1"/>
  <c r="F132"/>
  <c r="G132" s="1"/>
  <c r="F84"/>
  <c r="G84" s="1"/>
  <c r="F54"/>
  <c r="G54" s="1"/>
  <c r="F75"/>
  <c r="G75" s="1"/>
  <c r="F50"/>
  <c r="G50" s="1"/>
  <c r="F34"/>
  <c r="G34" s="1"/>
  <c r="F264"/>
  <c r="G264" s="1"/>
  <c r="F228"/>
  <c r="G228" s="1"/>
  <c r="F179"/>
  <c r="G179" s="1"/>
  <c r="F178"/>
  <c r="G178" s="1"/>
  <c r="F190"/>
  <c r="G190" s="1"/>
  <c r="F51"/>
  <c r="G51" s="1"/>
  <c r="F122"/>
  <c r="G122" s="1"/>
  <c r="F114"/>
  <c r="G114" s="1"/>
  <c r="F155"/>
  <c r="G155" s="1"/>
  <c r="F73"/>
  <c r="G73" s="1"/>
  <c r="F151"/>
  <c r="G151" s="1"/>
  <c r="F181"/>
  <c r="G181" s="1"/>
  <c r="F58"/>
  <c r="G58" s="1"/>
  <c r="F273"/>
  <c r="G273" s="1"/>
  <c r="F222"/>
  <c r="G222" s="1"/>
  <c r="F109"/>
  <c r="G109" s="1"/>
  <c r="F226"/>
  <c r="G226" s="1"/>
  <c r="F162"/>
  <c r="G162" s="1"/>
  <c r="F206"/>
  <c r="G206" s="1"/>
  <c r="F215"/>
  <c r="G215" s="1"/>
  <c r="F64"/>
  <c r="G64" s="1"/>
  <c r="F106"/>
  <c r="G106" s="1"/>
  <c r="F171"/>
  <c r="G171" s="1"/>
  <c r="F175"/>
  <c r="G175" s="1"/>
  <c r="F55" l="1"/>
  <c r="G55" s="1"/>
  <c r="F52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l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G52"/>
  <c r="F317"/>
  <c r="D318" s="1"/>
  <c r="D319" l="1"/>
  <c r="C9" i="4"/>
  <c r="D9" l="1"/>
  <c r="F243" i="20" l="1"/>
  <c r="G243" s="1"/>
  <c r="F183"/>
  <c r="G183" s="1"/>
  <c r="F101"/>
  <c r="G101" s="1"/>
  <c r="F109"/>
  <c r="G109" s="1"/>
  <c r="F130"/>
  <c r="G130" s="1"/>
  <c r="F163"/>
  <c r="G163" s="1"/>
  <c r="F276"/>
  <c r="G276" s="1"/>
  <c r="F242" l="1"/>
  <c r="G242" s="1"/>
  <c r="F178"/>
  <c r="G178" s="1"/>
  <c r="F270"/>
  <c r="G270" s="1"/>
  <c r="F273"/>
  <c r="G273" s="1"/>
  <c r="F193"/>
  <c r="G193" s="1"/>
  <c r="F194"/>
  <c r="G194" s="1"/>
  <c r="F181"/>
  <c r="G181" s="1"/>
  <c r="F52"/>
  <c r="G52" s="1"/>
  <c r="F272"/>
  <c r="G272" s="1"/>
  <c r="F115"/>
  <c r="G115" s="1"/>
  <c r="F96"/>
  <c r="G96" s="1"/>
  <c r="F233"/>
  <c r="G233" s="1"/>
  <c r="F139"/>
  <c r="G139" s="1"/>
  <c r="F146"/>
  <c r="G146" s="1"/>
  <c r="F224"/>
  <c r="G224" s="1"/>
  <c r="F50"/>
  <c r="G50" s="1"/>
  <c r="F154"/>
  <c r="G154" s="1"/>
  <c r="F138"/>
  <c r="G138" s="1"/>
  <c r="F292"/>
  <c r="G292" s="1"/>
  <c r="F81"/>
  <c r="G81" s="1"/>
  <c r="F283"/>
  <c r="G283" s="1"/>
  <c r="F209"/>
  <c r="G209" s="1"/>
  <c r="F120"/>
  <c r="G120" s="1"/>
  <c r="F114"/>
  <c r="G114" s="1"/>
  <c r="F171"/>
  <c r="G171" s="1"/>
  <c r="F212"/>
  <c r="G212" s="1"/>
  <c r="F225"/>
  <c r="G225" s="1"/>
  <c r="F39"/>
  <c r="G39" s="1"/>
  <c r="F68"/>
  <c r="G68" s="1"/>
  <c r="F98"/>
  <c r="G98" s="1"/>
  <c r="F165"/>
  <c r="G165" s="1"/>
  <c r="F157"/>
  <c r="G157" s="1"/>
  <c r="F140"/>
  <c r="G140" s="1"/>
  <c r="F136"/>
  <c r="G136" s="1"/>
  <c r="F107"/>
  <c r="G107" s="1"/>
  <c r="F188"/>
  <c r="G188" s="1"/>
  <c r="F125"/>
  <c r="G125" s="1"/>
  <c r="F77"/>
  <c r="G77" s="1"/>
  <c r="F141"/>
  <c r="G141" s="1"/>
  <c r="F179"/>
  <c r="G179" s="1"/>
  <c r="F187"/>
  <c r="G187" s="1"/>
  <c r="F238"/>
  <c r="G238" s="1"/>
  <c r="F162"/>
  <c r="G162" s="1"/>
  <c r="F295"/>
  <c r="G295" s="1"/>
  <c r="F298"/>
  <c r="G298" s="1"/>
  <c r="F301"/>
  <c r="G301" s="1"/>
  <c r="F304"/>
  <c r="G304" s="1"/>
  <c r="F307"/>
  <c r="G307" s="1"/>
  <c r="F310"/>
  <c r="G310" s="1"/>
  <c r="F313"/>
  <c r="G313" s="1"/>
  <c r="F316"/>
  <c r="G316" s="1"/>
  <c r="F293"/>
  <c r="G293" s="1"/>
  <c r="F296"/>
  <c r="G296" s="1"/>
  <c r="F299"/>
  <c r="G299" s="1"/>
  <c r="F302"/>
  <c r="G302" s="1"/>
  <c r="F305"/>
  <c r="G305" s="1"/>
  <c r="F308"/>
  <c r="G308" s="1"/>
  <c r="F311"/>
  <c r="G311" s="1"/>
  <c r="F314"/>
  <c r="G314" s="1"/>
  <c r="F294"/>
  <c r="G294" s="1"/>
  <c r="F303"/>
  <c r="G303" s="1"/>
  <c r="F312"/>
  <c r="G312" s="1"/>
  <c r="F300"/>
  <c r="G300" s="1"/>
  <c r="F309"/>
  <c r="G309" s="1"/>
  <c r="F297"/>
  <c r="G297" s="1"/>
  <c r="F306"/>
  <c r="G306" s="1"/>
  <c r="F315"/>
  <c r="G315" s="1"/>
  <c r="F85"/>
  <c r="G85" s="1"/>
  <c r="F237"/>
  <c r="G237" s="1"/>
  <c r="F97"/>
  <c r="G97" s="1"/>
  <c r="F80"/>
  <c r="G80" s="1"/>
  <c r="F147"/>
  <c r="G147" s="1"/>
  <c r="F57"/>
  <c r="G57" s="1"/>
  <c r="F99"/>
  <c r="G99" s="1"/>
  <c r="F22"/>
  <c r="G22" s="1"/>
  <c r="F239"/>
  <c r="G239" s="1"/>
  <c r="F201"/>
  <c r="G201" s="1"/>
  <c r="F213"/>
  <c r="G213" s="1"/>
  <c r="F133"/>
  <c r="G133" s="1"/>
  <c r="F111"/>
  <c r="G111" s="1"/>
  <c r="F240"/>
  <c r="G240" s="1"/>
  <c r="F62"/>
  <c r="G62" s="1"/>
  <c r="F35"/>
  <c r="G35" s="1"/>
  <c r="F72"/>
  <c r="G72" s="1"/>
  <c r="F78"/>
  <c r="G78" s="1"/>
  <c r="F286"/>
  <c r="G286" s="1"/>
  <c r="F112"/>
  <c r="G112" s="1"/>
  <c r="F51"/>
  <c r="G51" s="1"/>
  <c r="F75"/>
  <c r="G75" s="1"/>
  <c r="F92"/>
  <c r="G92" s="1"/>
  <c r="F119"/>
  <c r="G119" s="1"/>
  <c r="F41"/>
  <c r="G41" s="1"/>
  <c r="F210"/>
  <c r="G210" s="1"/>
  <c r="F127"/>
  <c r="G127" s="1"/>
  <c r="F84"/>
  <c r="G84" s="1"/>
  <c r="F216"/>
  <c r="G216" s="1"/>
  <c r="F70" l="1"/>
  <c r="G70" s="1"/>
  <c r="F38"/>
  <c r="G38" s="1"/>
  <c r="F219"/>
  <c r="G219" s="1"/>
  <c r="F280"/>
  <c r="G280" s="1"/>
  <c r="F271"/>
  <c r="G271" s="1"/>
  <c r="F144"/>
  <c r="G144" s="1"/>
  <c r="F17"/>
  <c r="G17" s="1"/>
  <c r="F202"/>
  <c r="G202" s="1"/>
  <c r="F55"/>
  <c r="G55" s="1"/>
  <c r="F54"/>
  <c r="G54" s="1"/>
  <c r="F196"/>
  <c r="G196" s="1"/>
  <c r="F129"/>
  <c r="G129" s="1"/>
  <c r="F110"/>
  <c r="G110" s="1"/>
  <c r="F184"/>
  <c r="G184" s="1"/>
  <c r="F113"/>
  <c r="G113" s="1"/>
  <c r="F30"/>
  <c r="G30" s="1"/>
  <c r="F33"/>
  <c r="G33" s="1"/>
  <c r="F20"/>
  <c r="G20" s="1"/>
  <c r="F197"/>
  <c r="G197" s="1"/>
  <c r="F159"/>
  <c r="G159" s="1"/>
  <c r="F106"/>
  <c r="G106" s="1"/>
  <c r="F221"/>
  <c r="G221" s="1"/>
  <c r="F284"/>
  <c r="G284" s="1"/>
  <c r="F206"/>
  <c r="G206" s="1"/>
  <c r="F90"/>
  <c r="G90" s="1"/>
  <c r="F170"/>
  <c r="G170" s="1"/>
  <c r="F155"/>
  <c r="G155" s="1"/>
  <c r="F217"/>
  <c r="G217" s="1"/>
  <c r="F19"/>
  <c r="G19" s="1"/>
  <c r="F207"/>
  <c r="G207" s="1"/>
  <c r="F253"/>
  <c r="G253" s="1"/>
  <c r="F236"/>
  <c r="G236" s="1"/>
  <c r="F263"/>
  <c r="G263" s="1"/>
  <c r="F37"/>
  <c r="G37" s="1"/>
  <c r="F167"/>
  <c r="G167" s="1"/>
  <c r="F172"/>
  <c r="G172" s="1"/>
  <c r="F105"/>
  <c r="G105" s="1"/>
  <c r="F269"/>
  <c r="G269" s="1"/>
  <c r="F182"/>
  <c r="G182" s="1"/>
  <c r="F48"/>
  <c r="G48" s="1"/>
  <c r="F186"/>
  <c r="G186" s="1"/>
  <c r="F86"/>
  <c r="G86" s="1"/>
  <c r="F226"/>
  <c r="G226" s="1"/>
  <c r="F12"/>
  <c r="G12" s="1"/>
  <c r="F100"/>
  <c r="G100" s="1"/>
  <c r="F268"/>
  <c r="G268" s="1"/>
  <c r="F211"/>
  <c r="G211" s="1"/>
  <c r="F199"/>
  <c r="G199" s="1"/>
  <c r="F214"/>
  <c r="G214" s="1"/>
  <c r="F43"/>
  <c r="G43" s="1"/>
  <c r="F282"/>
  <c r="G282" s="1"/>
  <c r="F156"/>
  <c r="G156" s="1"/>
  <c r="F195"/>
  <c r="G195" s="1"/>
  <c r="F117"/>
  <c r="G117" s="1"/>
  <c r="F287"/>
  <c r="G287" s="1"/>
  <c r="F160"/>
  <c r="G160" s="1"/>
  <c r="F153"/>
  <c r="G153" s="1"/>
  <c r="F185"/>
  <c r="G185" s="1"/>
  <c r="F248"/>
  <c r="G248" s="1"/>
  <c r="F278"/>
  <c r="G278" s="1"/>
  <c r="F61"/>
  <c r="G61" s="1"/>
  <c r="F256"/>
  <c r="G256" s="1"/>
  <c r="F245"/>
  <c r="G245" s="1"/>
  <c r="F82"/>
  <c r="G82" s="1"/>
  <c r="F152"/>
  <c r="G152" s="1"/>
  <c r="F60"/>
  <c r="G60" s="1"/>
  <c r="F229"/>
  <c r="G229" s="1"/>
  <c r="F220"/>
  <c r="G220" s="1"/>
  <c r="F189"/>
  <c r="G189" s="1"/>
  <c r="F249"/>
  <c r="G249" s="1"/>
  <c r="F34"/>
  <c r="G34" s="1"/>
  <c r="F66"/>
  <c r="G66" s="1"/>
  <c r="F64"/>
  <c r="G64" s="1"/>
  <c r="F262"/>
  <c r="G262" s="1"/>
  <c r="F251"/>
  <c r="G251" s="1"/>
  <c r="F88" l="1"/>
  <c r="G88" s="1"/>
  <c r="F137"/>
  <c r="G137" s="1"/>
  <c r="F32"/>
  <c r="G32" s="1"/>
  <c r="F46"/>
  <c r="G46" s="1"/>
  <c r="F123"/>
  <c r="G123" s="1"/>
  <c r="F76"/>
  <c r="G76" s="1"/>
  <c r="F150"/>
  <c r="G150" s="1"/>
  <c r="F142"/>
  <c r="G142" s="1"/>
  <c r="F49"/>
  <c r="G49" s="1"/>
  <c r="F177"/>
  <c r="G177" s="1"/>
  <c r="F31"/>
  <c r="G31" s="1"/>
  <c r="F215"/>
  <c r="G215" s="1"/>
  <c r="F87"/>
  <c r="G87" s="1"/>
  <c r="F135"/>
  <c r="G135" s="1"/>
  <c r="F255"/>
  <c r="G255" s="1"/>
  <c r="F94"/>
  <c r="G94" s="1"/>
  <c r="F291"/>
  <c r="G291" s="1"/>
  <c r="F244"/>
  <c r="G244" s="1"/>
  <c r="F173"/>
  <c r="G173" s="1"/>
  <c r="F121"/>
  <c r="G121" s="1"/>
  <c r="F169"/>
  <c r="G169" s="1"/>
  <c r="F260"/>
  <c r="G260" s="1"/>
  <c r="F18"/>
  <c r="G18" s="1"/>
  <c r="F148"/>
  <c r="G148" s="1"/>
  <c r="F203"/>
  <c r="G203" s="1"/>
  <c r="F168"/>
  <c r="G168" s="1"/>
  <c r="F175"/>
  <c r="G175" s="1"/>
  <c r="F44"/>
  <c r="G44" s="1"/>
  <c r="F190"/>
  <c r="G190" s="1"/>
  <c r="F95"/>
  <c r="G95" s="1"/>
  <c r="F59"/>
  <c r="G59" s="1"/>
  <c r="F265"/>
  <c r="G265" s="1"/>
  <c r="F200"/>
  <c r="G200" s="1"/>
  <c r="F174"/>
  <c r="G174" s="1"/>
  <c r="F11"/>
  <c r="G11" s="1"/>
  <c r="F258"/>
  <c r="G258" s="1"/>
  <c r="F290"/>
  <c r="G290" s="1"/>
  <c r="F145"/>
  <c r="G145" s="1"/>
  <c r="F264"/>
  <c r="G264" s="1"/>
  <c r="F232"/>
  <c r="G232" s="1"/>
  <c r="F254"/>
  <c r="G254" s="1"/>
  <c r="F14"/>
  <c r="G14" s="1"/>
  <c r="F250"/>
  <c r="G250" s="1"/>
  <c r="F83"/>
  <c r="G83" s="1"/>
  <c r="F122"/>
  <c r="G122" s="1"/>
  <c r="F131"/>
  <c r="G131" s="1"/>
  <c r="F289"/>
  <c r="G289" s="1"/>
  <c r="F58"/>
  <c r="G58" s="1"/>
  <c r="F267"/>
  <c r="G267" s="1"/>
  <c r="F23"/>
  <c r="G23" s="1"/>
  <c r="F67"/>
  <c r="G67" s="1"/>
  <c r="F222"/>
  <c r="G222" s="1"/>
  <c r="F143"/>
  <c r="G143" s="1"/>
  <c r="F261"/>
  <c r="G261" s="1"/>
  <c r="F42"/>
  <c r="G42" s="1"/>
  <c r="F227"/>
  <c r="G227" s="1"/>
  <c r="F13"/>
  <c r="G13" s="1"/>
  <c r="F275"/>
  <c r="G275" s="1"/>
  <c r="F40"/>
  <c r="G40" s="1"/>
  <c r="F279"/>
  <c r="G279" s="1"/>
  <c r="F288"/>
  <c r="G288" s="1"/>
  <c r="F158"/>
  <c r="G158" s="1"/>
  <c r="F208"/>
  <c r="G208" s="1"/>
  <c r="F16"/>
  <c r="G16" s="1"/>
  <c r="F93"/>
  <c r="G93" s="1"/>
  <c r="F223"/>
  <c r="G223" s="1"/>
  <c r="F149"/>
  <c r="G149" s="1"/>
  <c r="F204"/>
  <c r="G204" s="1"/>
  <c r="F36"/>
  <c r="G36" s="1"/>
  <c r="F191"/>
  <c r="G191" s="1"/>
  <c r="F104"/>
  <c r="G104" s="1"/>
  <c r="F10"/>
  <c r="G10" s="1"/>
  <c r="F28"/>
  <c r="G28" s="1"/>
  <c r="F9"/>
  <c r="F247"/>
  <c r="G247" s="1"/>
  <c r="F198"/>
  <c r="G198" s="1"/>
  <c r="F91"/>
  <c r="G91" s="1"/>
  <c r="F151"/>
  <c r="G151" s="1"/>
  <c r="F56"/>
  <c r="G56" s="1"/>
  <c r="F274"/>
  <c r="G274" s="1"/>
  <c r="F15"/>
  <c r="G15" s="1"/>
  <c r="F234"/>
  <c r="G234" s="1"/>
  <c r="F228"/>
  <c r="G228" s="1"/>
  <c r="F166"/>
  <c r="G166" s="1"/>
  <c r="F69"/>
  <c r="G69" s="1"/>
  <c r="F71"/>
  <c r="G71" s="1"/>
  <c r="F79"/>
  <c r="G79" s="1"/>
  <c r="F124"/>
  <c r="G124" s="1"/>
  <c r="F25"/>
  <c r="G25" s="1"/>
  <c r="F102"/>
  <c r="G102" s="1"/>
  <c r="F176"/>
  <c r="G176" s="1"/>
  <c r="F134"/>
  <c r="G134" s="1"/>
  <c r="F126"/>
  <c r="G126" s="1"/>
  <c r="F241"/>
  <c r="G241" s="1"/>
  <c r="F89"/>
  <c r="G89" s="1"/>
  <c r="F118"/>
  <c r="G118" s="1"/>
  <c r="F285"/>
  <c r="G285" s="1"/>
  <c r="F259"/>
  <c r="G259" s="1"/>
  <c r="F281"/>
  <c r="G281" s="1"/>
  <c r="F29"/>
  <c r="G29" s="1"/>
  <c r="F128"/>
  <c r="G128" s="1"/>
  <c r="F235"/>
  <c r="G235" s="1"/>
  <c r="F45"/>
  <c r="G45" s="1"/>
  <c r="F205"/>
  <c r="G205" s="1"/>
  <c r="F103"/>
  <c r="G103" s="1"/>
  <c r="F252"/>
  <c r="G252" s="1"/>
  <c r="F180"/>
  <c r="G180" s="1"/>
  <c r="F192"/>
  <c r="G192" s="1"/>
  <c r="F218"/>
  <c r="G218" s="1"/>
  <c r="F164"/>
  <c r="G164" s="1"/>
  <c r="F246"/>
  <c r="G246" s="1"/>
  <c r="F47"/>
  <c r="G47" s="1"/>
  <c r="F266"/>
  <c r="G266" s="1"/>
  <c r="F132"/>
  <c r="G132" s="1"/>
  <c r="F116"/>
  <c r="G116" s="1"/>
  <c r="F74"/>
  <c r="G74" s="1"/>
  <c r="F73"/>
  <c r="G73" s="1"/>
  <c r="F108"/>
  <c r="G108" s="1"/>
  <c r="F257"/>
  <c r="G257" s="1"/>
  <c r="F53"/>
  <c r="G53" s="1"/>
  <c r="F21" l="1"/>
  <c r="G21" s="1"/>
  <c r="F65"/>
  <c r="G65" s="1"/>
  <c r="F230"/>
  <c r="G230" s="1"/>
  <c r="F231"/>
  <c r="G231" s="1"/>
  <c r="F27"/>
  <c r="G27" s="1"/>
  <c r="F161"/>
  <c r="G161" s="1"/>
  <c r="F277"/>
  <c r="G277" s="1"/>
  <c r="F26"/>
  <c r="G26" s="1"/>
  <c r="F63"/>
  <c r="G63" s="1"/>
  <c r="F24"/>
  <c r="G24" s="1"/>
  <c r="G9"/>
  <c r="A9"/>
  <c r="A10" s="1"/>
  <c r="A11" s="1"/>
  <c r="A12" s="1"/>
  <c r="A13" s="1"/>
  <c r="A14" s="1"/>
  <c r="A15" s="1"/>
  <c r="A16" s="1"/>
  <c r="A17" s="1"/>
  <c r="A18" s="1"/>
  <c r="A19" s="1"/>
  <c r="A20" s="1"/>
  <c r="A21" l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F317"/>
  <c r="D318" s="1"/>
  <c r="D319" l="1"/>
  <c r="C14" i="4"/>
  <c r="D14" l="1"/>
  <c r="F92" i="21" l="1"/>
  <c r="G92" s="1"/>
  <c r="F207"/>
  <c r="G207" s="1"/>
  <c r="F163"/>
  <c r="G163" s="1"/>
  <c r="F25"/>
  <c r="G25" s="1"/>
  <c r="F287"/>
  <c r="G287" s="1"/>
  <c r="F45"/>
  <c r="G45" s="1"/>
  <c r="F152"/>
  <c r="G152" s="1"/>
  <c r="F242"/>
  <c r="G242" s="1"/>
  <c r="F276"/>
  <c r="G276" s="1"/>
  <c r="F140"/>
  <c r="G140" s="1"/>
  <c r="F64"/>
  <c r="G64" s="1"/>
  <c r="F216"/>
  <c r="G216" s="1"/>
  <c r="F108"/>
  <c r="G108" s="1"/>
  <c r="F103"/>
  <c r="G103" s="1"/>
  <c r="F91"/>
  <c r="G91" s="1"/>
  <c r="F218"/>
  <c r="G218" s="1"/>
  <c r="F203"/>
  <c r="G203" s="1"/>
  <c r="F124"/>
  <c r="G124" s="1"/>
  <c r="F292"/>
  <c r="G292" s="1"/>
  <c r="F104"/>
  <c r="G104" s="1"/>
  <c r="F199"/>
  <c r="G199" s="1"/>
  <c r="F182"/>
  <c r="G182" s="1"/>
  <c r="F181"/>
  <c r="G181" s="1"/>
  <c r="F142"/>
  <c r="G142" s="1"/>
  <c r="F167"/>
  <c r="G167" s="1"/>
  <c r="F162"/>
  <c r="G162" s="1"/>
  <c r="F144"/>
  <c r="G144" s="1"/>
  <c r="F246"/>
  <c r="G246" s="1"/>
  <c r="E296"/>
  <c r="F296" s="1"/>
  <c r="G296" s="1"/>
  <c r="F227"/>
  <c r="G227" s="1"/>
  <c r="F125"/>
  <c r="G125" s="1"/>
  <c r="F232"/>
  <c r="G232" s="1"/>
  <c r="F123"/>
  <c r="G123" s="1"/>
  <c r="F250"/>
  <c r="G250" s="1"/>
  <c r="F111"/>
  <c r="G111" s="1"/>
  <c r="F118"/>
  <c r="G118" s="1"/>
  <c r="F97"/>
  <c r="G97" s="1"/>
  <c r="F191"/>
  <c r="G191" s="1"/>
  <c r="F254"/>
  <c r="G254" s="1"/>
  <c r="F82"/>
  <c r="G82" s="1"/>
  <c r="F22"/>
  <c r="G22" s="1"/>
  <c r="F75"/>
  <c r="G75" s="1"/>
  <c r="F193"/>
  <c r="G193" s="1"/>
  <c r="F200"/>
  <c r="G200" s="1"/>
  <c r="F224"/>
  <c r="G224" s="1"/>
  <c r="F179"/>
  <c r="G179" s="1"/>
  <c r="F198"/>
  <c r="G198" s="1"/>
  <c r="F264"/>
  <c r="G264" s="1"/>
  <c r="F187"/>
  <c r="G187" s="1"/>
  <c r="F33"/>
  <c r="G33" s="1"/>
  <c r="F285"/>
  <c r="G285" s="1"/>
  <c r="F155"/>
  <c r="G155" s="1"/>
  <c r="F235"/>
  <c r="G235" s="1"/>
  <c r="F66"/>
  <c r="G66" s="1"/>
  <c r="F286"/>
  <c r="G286" s="1"/>
  <c r="F131"/>
  <c r="G131" s="1"/>
  <c r="F14"/>
  <c r="G14" s="1"/>
  <c r="F89"/>
  <c r="G89" s="1"/>
  <c r="F44"/>
  <c r="G44" s="1"/>
  <c r="F278"/>
  <c r="G278" s="1"/>
  <c r="F115"/>
  <c r="G115" s="1"/>
  <c r="F204"/>
  <c r="G204" s="1"/>
  <c r="F133"/>
  <c r="G133" s="1"/>
  <c r="F65"/>
  <c r="G65" s="1"/>
  <c r="F19"/>
  <c r="G19" s="1"/>
  <c r="F50"/>
  <c r="G50" s="1"/>
  <c r="F206"/>
  <c r="G206" s="1"/>
  <c r="F197"/>
  <c r="G197" s="1"/>
  <c r="F67"/>
  <c r="G67" s="1"/>
  <c r="F271"/>
  <c r="G271" s="1"/>
  <c r="F221"/>
  <c r="G221" s="1"/>
  <c r="F165"/>
  <c r="G165" s="1"/>
  <c r="F248"/>
  <c r="G248" s="1"/>
  <c r="F201"/>
  <c r="G201" s="1"/>
  <c r="F54"/>
  <c r="G54" s="1"/>
  <c r="F110"/>
  <c r="G110" s="1"/>
  <c r="F180"/>
  <c r="G180" s="1"/>
  <c r="F223"/>
  <c r="G223" s="1"/>
  <c r="F210"/>
  <c r="G210" s="1"/>
  <c r="F196"/>
  <c r="G196" s="1"/>
  <c r="F78"/>
  <c r="G78" s="1"/>
  <c r="F136"/>
  <c r="G136" s="1"/>
  <c r="F217"/>
  <c r="G217" s="1"/>
  <c r="F93"/>
  <c r="G93" s="1"/>
  <c r="F169"/>
  <c r="G169" s="1"/>
  <c r="F49"/>
  <c r="G49" s="1"/>
  <c r="F55"/>
  <c r="G55" s="1"/>
  <c r="F261"/>
  <c r="G261" s="1"/>
  <c r="F171"/>
  <c r="G171" s="1"/>
  <c r="F289"/>
  <c r="G289" s="1"/>
  <c r="F85"/>
  <c r="G85" s="1"/>
  <c r="F57"/>
  <c r="G57" s="1"/>
  <c r="F279"/>
  <c r="G279" s="1"/>
  <c r="F190"/>
  <c r="G190" s="1"/>
  <c r="F240"/>
  <c r="G240" s="1"/>
  <c r="F116"/>
  <c r="G116" s="1"/>
  <c r="F120"/>
  <c r="G120" s="1"/>
  <c r="F48"/>
  <c r="G48" s="1"/>
  <c r="F230"/>
  <c r="G230" s="1"/>
  <c r="F86"/>
  <c r="G86" s="1"/>
  <c r="F273"/>
  <c r="G273" s="1"/>
  <c r="F10"/>
  <c r="G10" s="1"/>
  <c r="F60"/>
  <c r="G60" s="1"/>
  <c r="F194"/>
  <c r="G194" s="1"/>
  <c r="F238"/>
  <c r="G238" s="1"/>
  <c r="F255"/>
  <c r="G255" s="1"/>
  <c r="F12"/>
  <c r="G12" s="1"/>
  <c r="F149"/>
  <c r="G149" s="1"/>
  <c r="F130"/>
  <c r="G130" s="1"/>
  <c r="F23"/>
  <c r="G23" s="1"/>
  <c r="F137"/>
  <c r="G137" s="1"/>
  <c r="F26"/>
  <c r="G26" s="1"/>
  <c r="F119"/>
  <c r="G119" s="1"/>
  <c r="F40"/>
  <c r="G40" s="1"/>
  <c r="F84"/>
  <c r="G84" s="1"/>
  <c r="F41"/>
  <c r="G41" s="1"/>
  <c r="F87"/>
  <c r="G87" s="1"/>
  <c r="F62"/>
  <c r="G62" s="1"/>
  <c r="F161" l="1"/>
  <c r="G161" s="1"/>
  <c r="F36"/>
  <c r="G36" s="1"/>
  <c r="E316"/>
  <c r="F316" s="1"/>
  <c r="G316" s="1"/>
  <c r="F126"/>
  <c r="G126" s="1"/>
  <c r="E305"/>
  <c r="F305" s="1"/>
  <c r="G305" s="1"/>
  <c r="F275"/>
  <c r="G275" s="1"/>
  <c r="F112"/>
  <c r="G112" s="1"/>
  <c r="F80"/>
  <c r="G80" s="1"/>
  <c r="F58"/>
  <c r="G58" s="1"/>
  <c r="F243"/>
  <c r="G243" s="1"/>
  <c r="E298"/>
  <c r="F298" s="1"/>
  <c r="G298" s="1"/>
  <c r="F164"/>
  <c r="G164" s="1"/>
  <c r="F172"/>
  <c r="G172" s="1"/>
  <c r="F268"/>
  <c r="G268" s="1"/>
  <c r="E307"/>
  <c r="F307" s="1"/>
  <c r="G307" s="1"/>
  <c r="F214"/>
  <c r="G214" s="1"/>
  <c r="E314"/>
  <c r="F314" s="1"/>
  <c r="G314" s="1"/>
  <c r="E300"/>
  <c r="F300" s="1"/>
  <c r="G300" s="1"/>
  <c r="F134"/>
  <c r="G134" s="1"/>
  <c r="F157"/>
  <c r="G157" s="1"/>
  <c r="F209"/>
  <c r="G209" s="1"/>
  <c r="F262"/>
  <c r="G262" s="1"/>
  <c r="E309"/>
  <c r="F309" s="1"/>
  <c r="G309" s="1"/>
  <c r="E293"/>
  <c r="F293" s="1"/>
  <c r="G293" s="1"/>
  <c r="E302"/>
  <c r="F302" s="1"/>
  <c r="G302" s="1"/>
  <c r="E311"/>
  <c r="F311" s="1"/>
  <c r="G311" s="1"/>
  <c r="E295"/>
  <c r="F295" s="1"/>
  <c r="G295" s="1"/>
  <c r="E304"/>
  <c r="F304" s="1"/>
  <c r="G304" s="1"/>
  <c r="F105"/>
  <c r="G105" s="1"/>
  <c r="E313"/>
  <c r="F313" s="1"/>
  <c r="G313" s="1"/>
  <c r="E297"/>
  <c r="F297" s="1"/>
  <c r="G297" s="1"/>
  <c r="E306"/>
  <c r="F306" s="1"/>
  <c r="G306" s="1"/>
  <c r="E315"/>
  <c r="F315" s="1"/>
  <c r="G315" s="1"/>
  <c r="E299"/>
  <c r="F299" s="1"/>
  <c r="G299" s="1"/>
  <c r="E308"/>
  <c r="F308" s="1"/>
  <c r="G308" s="1"/>
  <c r="E301"/>
  <c r="F301" s="1"/>
  <c r="G301" s="1"/>
  <c r="E310"/>
  <c r="F310" s="1"/>
  <c r="G310" s="1"/>
  <c r="E294"/>
  <c r="F294" s="1"/>
  <c r="G294" s="1"/>
  <c r="E303"/>
  <c r="F303" s="1"/>
  <c r="G303" s="1"/>
  <c r="E312"/>
  <c r="F312" s="1"/>
  <c r="G312" s="1"/>
  <c r="F39"/>
  <c r="G39" s="1"/>
  <c r="F274"/>
  <c r="G274" s="1"/>
  <c r="F71"/>
  <c r="G71" s="1"/>
  <c r="F237"/>
  <c r="G237" s="1"/>
  <c r="F168"/>
  <c r="G168" s="1"/>
  <c r="F252"/>
  <c r="G252" s="1"/>
  <c r="F106"/>
  <c r="G106" s="1"/>
  <c r="F99"/>
  <c r="G99" s="1"/>
  <c r="F135"/>
  <c r="G135" s="1"/>
  <c r="F117"/>
  <c r="G117" s="1"/>
  <c r="F29"/>
  <c r="G29" s="1"/>
  <c r="F174"/>
  <c r="G174" s="1"/>
  <c r="F185"/>
  <c r="G185" s="1"/>
  <c r="F148"/>
  <c r="G148" s="1"/>
  <c r="F138"/>
  <c r="G138" s="1"/>
  <c r="F245"/>
  <c r="G245" s="1"/>
  <c r="F31"/>
  <c r="G31" s="1"/>
  <c r="F282"/>
  <c r="G282" s="1"/>
  <c r="F173"/>
  <c r="G173" s="1"/>
  <c r="F74"/>
  <c r="G74" s="1"/>
  <c r="F73"/>
  <c r="G73" s="1"/>
  <c r="F291"/>
  <c r="G291" s="1"/>
  <c r="F32"/>
  <c r="G32" s="1"/>
  <c r="F156"/>
  <c r="G156" s="1"/>
  <c r="F154"/>
  <c r="G154" s="1"/>
  <c r="F24"/>
  <c r="G24" s="1"/>
  <c r="F43"/>
  <c r="G43" s="1"/>
  <c r="F241"/>
  <c r="G241" s="1"/>
  <c r="F13"/>
  <c r="G13" s="1"/>
  <c r="F213"/>
  <c r="G213" s="1"/>
  <c r="F9"/>
  <c r="F30"/>
  <c r="G30" s="1"/>
  <c r="F228"/>
  <c r="G228" s="1"/>
  <c r="F121"/>
  <c r="G121" s="1"/>
  <c r="F202"/>
  <c r="G202" s="1"/>
  <c r="F284"/>
  <c r="G284" s="1"/>
  <c r="F184"/>
  <c r="G184" s="1"/>
  <c r="F166"/>
  <c r="G166" s="1"/>
  <c r="F170"/>
  <c r="G170" s="1"/>
  <c r="F11"/>
  <c r="G11" s="1"/>
  <c r="F260"/>
  <c r="G260" s="1"/>
  <c r="F290"/>
  <c r="G290" s="1"/>
  <c r="F183"/>
  <c r="G183" s="1"/>
  <c r="F100"/>
  <c r="G100" s="1"/>
  <c r="F88"/>
  <c r="G88" s="1"/>
  <c r="F113"/>
  <c r="G113" s="1"/>
  <c r="F72"/>
  <c r="G72" s="1"/>
  <c r="F146"/>
  <c r="G146" s="1"/>
  <c r="F188"/>
  <c r="G188" s="1"/>
  <c r="F90"/>
  <c r="G90" s="1"/>
  <c r="F143"/>
  <c r="G143" s="1"/>
  <c r="F79"/>
  <c r="G79" s="1"/>
  <c r="F51"/>
  <c r="G51" s="1"/>
  <c r="F151"/>
  <c r="G151" s="1"/>
  <c r="F281"/>
  <c r="G281" s="1"/>
  <c r="F177"/>
  <c r="G177" s="1"/>
  <c r="F46"/>
  <c r="G46" s="1"/>
  <c r="F96"/>
  <c r="G96" s="1"/>
  <c r="F147"/>
  <c r="G147" s="1"/>
  <c r="F98"/>
  <c r="G98" s="1"/>
  <c r="F61"/>
  <c r="G61" s="1"/>
  <c r="F277"/>
  <c r="G277" s="1"/>
  <c r="F122"/>
  <c r="G122" s="1"/>
  <c r="F272"/>
  <c r="G272" s="1"/>
  <c r="F53"/>
  <c r="G53" s="1"/>
  <c r="F158"/>
  <c r="G158" s="1"/>
  <c r="F35"/>
  <c r="G35" s="1"/>
  <c r="F283"/>
  <c r="G283" s="1"/>
  <c r="F257"/>
  <c r="G257" s="1"/>
  <c r="F27"/>
  <c r="G27" s="1"/>
  <c r="F20"/>
  <c r="G20" s="1"/>
  <c r="F178"/>
  <c r="G178" s="1"/>
  <c r="F102"/>
  <c r="G102" s="1"/>
  <c r="F69"/>
  <c r="G69" s="1"/>
  <c r="F83"/>
  <c r="G83" s="1"/>
  <c r="F226"/>
  <c r="G226" s="1"/>
  <c r="F21"/>
  <c r="G21" s="1"/>
  <c r="F258"/>
  <c r="G258" s="1"/>
  <c r="F266"/>
  <c r="G266" s="1"/>
  <c r="F229"/>
  <c r="G229" s="1"/>
  <c r="F220"/>
  <c r="G220" s="1"/>
  <c r="F225"/>
  <c r="G225" s="1"/>
  <c r="F269"/>
  <c r="G269" s="1"/>
  <c r="F38"/>
  <c r="G38" s="1"/>
  <c r="F95"/>
  <c r="G95" s="1"/>
  <c r="F109"/>
  <c r="G109" s="1"/>
  <c r="F94"/>
  <c r="G94" s="1"/>
  <c r="F34"/>
  <c r="G34" s="1"/>
  <c r="F288"/>
  <c r="G288" s="1"/>
  <c r="F56"/>
  <c r="G56" s="1"/>
  <c r="F239"/>
  <c r="G239" s="1"/>
  <c r="F259"/>
  <c r="G259" s="1"/>
  <c r="F42"/>
  <c r="G42" s="1"/>
  <c r="F17"/>
  <c r="G17" s="1"/>
  <c r="F205"/>
  <c r="G205" s="1"/>
  <c r="F251"/>
  <c r="G251" s="1"/>
  <c r="F234"/>
  <c r="G234" s="1"/>
  <c r="F128"/>
  <c r="G128" s="1"/>
  <c r="F132"/>
  <c r="G132" s="1"/>
  <c r="F208"/>
  <c r="G208" s="1"/>
  <c r="F280"/>
  <c r="G280" s="1"/>
  <c r="F101"/>
  <c r="G101" s="1"/>
  <c r="F160"/>
  <c r="G160" s="1"/>
  <c r="F189"/>
  <c r="G189" s="1"/>
  <c r="F267"/>
  <c r="G267" s="1"/>
  <c r="F37"/>
  <c r="G37" s="1"/>
  <c r="F212"/>
  <c r="G212" s="1"/>
  <c r="F186"/>
  <c r="G186" s="1"/>
  <c r="F129"/>
  <c r="G129" s="1"/>
  <c r="F145"/>
  <c r="G145" s="1"/>
  <c r="F256"/>
  <c r="G256" s="1"/>
  <c r="F215"/>
  <c r="G215" s="1"/>
  <c r="F253"/>
  <c r="G253" s="1"/>
  <c r="F231"/>
  <c r="G231" s="1"/>
  <c r="F195"/>
  <c r="G195" s="1"/>
  <c r="F52"/>
  <c r="G52" s="1"/>
  <c r="F219"/>
  <c r="G219" s="1"/>
  <c r="F139"/>
  <c r="G139" s="1"/>
  <c r="F263"/>
  <c r="G263" s="1"/>
  <c r="F15"/>
  <c r="G15" s="1"/>
  <c r="F249"/>
  <c r="G249" s="1"/>
  <c r="F28"/>
  <c r="G28" s="1"/>
  <c r="F236"/>
  <c r="G236" s="1"/>
  <c r="F222"/>
  <c r="G222" s="1"/>
  <c r="F107"/>
  <c r="G107" s="1"/>
  <c r="F175"/>
  <c r="G175" s="1"/>
  <c r="F59"/>
  <c r="G59" s="1"/>
  <c r="F244"/>
  <c r="G244" s="1"/>
  <c r="F176"/>
  <c r="G176" s="1"/>
  <c r="F192"/>
  <c r="G192" s="1"/>
  <c r="F68"/>
  <c r="G68" s="1"/>
  <c r="F141"/>
  <c r="G141" s="1"/>
  <c r="F70" l="1"/>
  <c r="G70" s="1"/>
  <c r="F159"/>
  <c r="G159" s="1"/>
  <c r="F127"/>
  <c r="G127" s="1"/>
  <c r="F76"/>
  <c r="G76" s="1"/>
  <c r="F77"/>
  <c r="G77" s="1"/>
  <c r="F265"/>
  <c r="G265" s="1"/>
  <c r="F81"/>
  <c r="G81" s="1"/>
  <c r="F153"/>
  <c r="G153" s="1"/>
  <c r="G9"/>
  <c r="F247"/>
  <c r="G247" s="1"/>
  <c r="F233"/>
  <c r="G233" s="1"/>
  <c r="F270"/>
  <c r="G270" s="1"/>
  <c r="F114"/>
  <c r="G114" s="1"/>
  <c r="F47"/>
  <c r="G47" s="1"/>
  <c r="F211"/>
  <c r="G211" s="1"/>
  <c r="F150"/>
  <c r="G150" s="1"/>
  <c r="F63"/>
  <c r="G63" s="1"/>
  <c r="F18"/>
  <c r="G18" s="1"/>
  <c r="F16" l="1"/>
  <c r="G16" l="1"/>
  <c r="F317"/>
  <c r="D318" s="1"/>
  <c r="D319" l="1"/>
  <c r="C15" i="4"/>
  <c r="D15" l="1"/>
  <c r="C17"/>
  <c r="D17" s="1"/>
</calcChain>
</file>

<file path=xl/sharedStrings.xml><?xml version="1.0" encoding="utf-8"?>
<sst xmlns="http://schemas.openxmlformats.org/spreadsheetml/2006/main" count="7325" uniqueCount="843">
  <si>
    <t>Month</t>
  </si>
  <si>
    <t xml:space="preserve">Score </t>
  </si>
  <si>
    <t>Jan</t>
  </si>
  <si>
    <t>Indicator</t>
  </si>
  <si>
    <t>Feb</t>
  </si>
  <si>
    <t>A</t>
  </si>
  <si>
    <t>&gt;=90 %</t>
  </si>
  <si>
    <t>Mar</t>
  </si>
  <si>
    <t>B</t>
  </si>
  <si>
    <t>80-89 %</t>
  </si>
  <si>
    <t>Apr</t>
  </si>
  <si>
    <t>C</t>
  </si>
  <si>
    <t>70-79 %</t>
  </si>
  <si>
    <t>May</t>
  </si>
  <si>
    <t>D</t>
  </si>
  <si>
    <t>50-69 %</t>
  </si>
  <si>
    <t>Jun</t>
  </si>
  <si>
    <t>E</t>
  </si>
  <si>
    <t>&lt;50%</t>
  </si>
  <si>
    <t>Jul</t>
  </si>
  <si>
    <t>Aug</t>
  </si>
  <si>
    <t>Sept</t>
  </si>
  <si>
    <t>Oct</t>
  </si>
  <si>
    <t>Nov</t>
  </si>
  <si>
    <t>Dec</t>
  </si>
  <si>
    <t>Average</t>
  </si>
  <si>
    <t>PT. CHITOSE INTERNASIONAL Tbk</t>
  </si>
  <si>
    <t>Production Departement</t>
  </si>
  <si>
    <t>MONTHLY REPORT OF DELIVERY SCHEDULE
SUBCONTRACTOR - CV. HINANI</t>
  </si>
  <si>
    <t>JANUARY 2021</t>
  </si>
  <si>
    <t>NO</t>
  </si>
  <si>
    <t>ITEM NUMBER</t>
  </si>
  <si>
    <t>PRODUCT NAME</t>
  </si>
  <si>
    <t>TOTAL</t>
  </si>
  <si>
    <t>SCHED.</t>
  </si>
  <si>
    <t>DELIV.</t>
  </si>
  <si>
    <t>SCORE</t>
  </si>
  <si>
    <t>ACHIEVEMENT</t>
  </si>
  <si>
    <t>Kriteria Penilaian</t>
  </si>
  <si>
    <t>PT. Chitose Internasional, Tbk.</t>
  </si>
  <si>
    <t>CV. Hinani</t>
  </si>
  <si>
    <t>(                                             )</t>
  </si>
  <si>
    <r>
      <t>Cimahi, February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</si>
  <si>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YAM-161</t>
  </si>
  <si>
    <t>MAIN SEAT YAMATO+REINFORCE R&amp;L</t>
  </si>
  <si>
    <t>YAM-148</t>
  </si>
  <si>
    <t>MAIN SEAT YAMATO M</t>
  </si>
  <si>
    <t>YAM-171</t>
  </si>
  <si>
    <t>MAIN SEAT YANN SUB ASSY FP BLACK</t>
  </si>
  <si>
    <t>YAM-170</t>
  </si>
  <si>
    <t>MAIN SEAT YAMND ASSY FP BLACK</t>
  </si>
  <si>
    <t>YAS-003</t>
  </si>
  <si>
    <t>MAIN SEAT PLATE YASUKA</t>
  </si>
  <si>
    <t>COS-114</t>
  </si>
  <si>
    <t>MAIN SEAT PLATE COSMO 441/442</t>
  </si>
  <si>
    <t>COS-094</t>
  </si>
  <si>
    <t>SEAT PIPE COSMO 541/542</t>
  </si>
  <si>
    <t>COS-262</t>
  </si>
  <si>
    <t>SEAT PIPE COSMO MNR/MPR</t>
  </si>
  <si>
    <t>YAM-119</t>
  </si>
  <si>
    <t>JOINT PIPE YAMATO</t>
  </si>
  <si>
    <t>YAM-118</t>
  </si>
  <si>
    <t>JOINT PIPE YAMATO-M</t>
  </si>
  <si>
    <t>YAM-156</t>
  </si>
  <si>
    <t>JOINT METAL YMT R</t>
  </si>
  <si>
    <t>YAM-157</t>
  </si>
  <si>
    <t>JOINT METAL YMT L</t>
  </si>
  <si>
    <t>COS-128</t>
  </si>
  <si>
    <t>SEAT JOINT METAL NEW COSMO R</t>
  </si>
  <si>
    <t>COS-127</t>
  </si>
  <si>
    <t>SEAT JOINT METAL NEW COSMO L</t>
  </si>
  <si>
    <t>COS-123</t>
  </si>
  <si>
    <t>JOINT METAL-R FC-521</t>
  </si>
  <si>
    <t>COS-122</t>
  </si>
  <si>
    <t>JOINT METAL-L FC-521</t>
  </si>
  <si>
    <t>CAL-045</t>
  </si>
  <si>
    <t>JOINT METAL CAL R</t>
  </si>
  <si>
    <t>CAL-046</t>
  </si>
  <si>
    <t>JOINT METAL CAL L</t>
  </si>
  <si>
    <t>CAL-047</t>
  </si>
  <si>
    <t>JOINT SEAT METRO/ DSG R</t>
  </si>
  <si>
    <t>CAL-048</t>
  </si>
  <si>
    <t>JOINT SEAT METRO/ DSG L</t>
  </si>
  <si>
    <t>YAM-158</t>
  </si>
  <si>
    <t>BACK REST YAMATO</t>
  </si>
  <si>
    <t>YAM-159</t>
  </si>
  <si>
    <t>BACK REST YAMATO DICAT</t>
  </si>
  <si>
    <t>YAM-303</t>
  </si>
  <si>
    <t>BACK REST YAMATO EMBOSS "SINAR MULYA"</t>
  </si>
  <si>
    <t>YAM-273</t>
  </si>
  <si>
    <t>BACK REST YAMATO EMBOSS UDINUS</t>
  </si>
  <si>
    <t>YAM-190</t>
  </si>
  <si>
    <t>BACK REST EMBOSS PUTRA INDRA</t>
  </si>
  <si>
    <t>YAM-192</t>
  </si>
  <si>
    <t>BACK REST YAMATO EMBOSS UNPAK</t>
  </si>
  <si>
    <t>YAM-328</t>
  </si>
  <si>
    <t>BACK REST YAMATO EMBOSS IPB</t>
  </si>
  <si>
    <t>YAM-320</t>
  </si>
  <si>
    <t>BACK REST NIEHOFT</t>
  </si>
  <si>
    <t>YAM-160</t>
  </si>
  <si>
    <t>BRACKET</t>
  </si>
  <si>
    <t>YAM-150</t>
  </si>
  <si>
    <t>TABLE SUPPORT</t>
  </si>
  <si>
    <t>COS-115</t>
  </si>
  <si>
    <t>BRACKET COSMO/ DSG LM</t>
  </si>
  <si>
    <t>COS-116</t>
  </si>
  <si>
    <t>BRACKET ROD COSMO/ DGS LM</t>
  </si>
  <si>
    <t>COS-117</t>
  </si>
  <si>
    <t>CLAMP ROD COSMO/ DSG LM</t>
  </si>
  <si>
    <t>COS-113</t>
  </si>
  <si>
    <t>HINGE PLATE COSMO/ DSG LM</t>
  </si>
  <si>
    <t>COS-130</t>
  </si>
  <si>
    <t>PIPE SUPPORT COSMO R</t>
  </si>
  <si>
    <t>COS-129</t>
  </si>
  <si>
    <t>PIPE SUPPORT COSMO L</t>
  </si>
  <si>
    <t>DAI-023</t>
  </si>
  <si>
    <t>JOINT PIPE DAISHOGUN</t>
  </si>
  <si>
    <t>CAE-111</t>
  </si>
  <si>
    <t>SEAT HOLDER CAESAR RO</t>
  </si>
  <si>
    <t>CAL-033</t>
  </si>
  <si>
    <t>PONT PIPA 18,0 X 1,0 X 132</t>
  </si>
  <si>
    <t>YAS-053</t>
  </si>
  <si>
    <t>BACK REST YASUKA</t>
  </si>
  <si>
    <t>SUG-039</t>
  </si>
  <si>
    <t>BACK REST YASUKA TANPA EMBOS</t>
  </si>
  <si>
    <t>YAS-051</t>
  </si>
  <si>
    <t>REINFORCE YASUKA SLIDING R</t>
  </si>
  <si>
    <t>YAS-050</t>
  </si>
  <si>
    <t>REINFORCE YASUKA SLIDING L</t>
  </si>
  <si>
    <t>YAS-040</t>
  </si>
  <si>
    <t>SLIDING PIPE YASUKA</t>
  </si>
  <si>
    <t>FLO-102</t>
  </si>
  <si>
    <t>MAIN SEAT FLORA</t>
  </si>
  <si>
    <t>COS-126</t>
  </si>
  <si>
    <t>MAIN SEAT FLORA TANPA EMBOSS</t>
  </si>
  <si>
    <t>ECH-150</t>
  </si>
  <si>
    <t>HOLDER BACK EDU</t>
  </si>
  <si>
    <t>ECH-151</t>
  </si>
  <si>
    <t>HOLDER TABLE EDU</t>
  </si>
  <si>
    <t>ECH-126</t>
  </si>
  <si>
    <t>SEAT JOINT PIPE EDU</t>
  </si>
  <si>
    <t>SAK-044</t>
  </si>
  <si>
    <t>PLATE SAKATA</t>
  </si>
  <si>
    <t>SAK-046</t>
  </si>
  <si>
    <t>PLAIN WASHER SAKATA</t>
  </si>
  <si>
    <t>VIS-049</t>
  </si>
  <si>
    <t>ANGLE PLATE VISTA TAP</t>
  </si>
  <si>
    <t>VIS-048</t>
  </si>
  <si>
    <t>ANGLE PLATE VISTA POLOS</t>
  </si>
  <si>
    <t>VIS-044</t>
  </si>
  <si>
    <t>S/B HOLDER</t>
  </si>
  <si>
    <t>VIS-015</t>
  </si>
  <si>
    <t>ROSSET WASHER BARU</t>
  </si>
  <si>
    <t>YAS-049</t>
  </si>
  <si>
    <t>CUP WASHER CF-04</t>
  </si>
  <si>
    <t>SUG-036</t>
  </si>
  <si>
    <t>PLAIN WASHER CF-04</t>
  </si>
  <si>
    <t>NA -096</t>
  </si>
  <si>
    <t>PLAIN WASHER NA</t>
  </si>
  <si>
    <t>NA -037</t>
  </si>
  <si>
    <t>WASHER</t>
  </si>
  <si>
    <t>CAV-033</t>
  </si>
  <si>
    <t>PLATE CAVIS DEPAN</t>
  </si>
  <si>
    <t>CAV-034</t>
  </si>
  <si>
    <t>PLATE CAVIS BELAKANG</t>
  </si>
  <si>
    <t>CAV-087</t>
  </si>
  <si>
    <t>PLATE CAVIS BELAKANG EMBOSS PENABUR</t>
  </si>
  <si>
    <t>SAN-088</t>
  </si>
  <si>
    <t>LEG JOINT PIPE 404</t>
  </si>
  <si>
    <t>SAN-134</t>
  </si>
  <si>
    <t>HOLDER PLATE ARM PIPE CM-350</t>
  </si>
  <si>
    <t>KAS-057</t>
  </si>
  <si>
    <t>HOLDER PLATE MGC</t>
  </si>
  <si>
    <t>YUK-031</t>
  </si>
  <si>
    <t>HOLDER PLATE MGZ</t>
  </si>
  <si>
    <t>COZ-019</t>
  </si>
  <si>
    <t>BACK HOLDER MC-561</t>
  </si>
  <si>
    <t>JAS-031</t>
  </si>
  <si>
    <t>LEG JOINT PLATE MC 101/111</t>
  </si>
  <si>
    <t>JAS-033</t>
  </si>
  <si>
    <t>LEG JOINT PLATE MC-201/211</t>
  </si>
  <si>
    <t>KT--144</t>
  </si>
  <si>
    <t>COAK VERTIKAL</t>
  </si>
  <si>
    <t>KEI-013</t>
  </si>
  <si>
    <t>PLATE SHOES KEIKO</t>
  </si>
  <si>
    <t>ET1-031</t>
  </si>
  <si>
    <t>CENTER PIPE ET</t>
  </si>
  <si>
    <t>ET1-045</t>
  </si>
  <si>
    <t>PLATE ON SHAFT ET</t>
  </si>
  <si>
    <t>ET1-052</t>
  </si>
  <si>
    <t>CENTER BOX ET</t>
  </si>
  <si>
    <t>ET1-047</t>
  </si>
  <si>
    <t>PLATE IN CENTER BOX / HINANI</t>
  </si>
  <si>
    <t>ET1-002</t>
  </si>
  <si>
    <t>CONNED TUBE UK.30 ET</t>
  </si>
  <si>
    <t>ET1-050</t>
  </si>
  <si>
    <t>PLAIN WASHER ET</t>
  </si>
  <si>
    <t>ET1-010</t>
  </si>
  <si>
    <t>SPRING COTTER ET 2</t>
  </si>
  <si>
    <t>ET1-049</t>
  </si>
  <si>
    <t>PLATE AT BACK PIPE ET</t>
  </si>
  <si>
    <t>ET1-048</t>
  </si>
  <si>
    <t>PLATE AT BACK REST ET</t>
  </si>
  <si>
    <t>ET1-051</t>
  </si>
  <si>
    <t>ARM HOLDER ET</t>
  </si>
  <si>
    <t>SAN-136</t>
  </si>
  <si>
    <t>PLATE STOPPER SEAT CT-371</t>
  </si>
  <si>
    <t>KT--156</t>
  </si>
  <si>
    <t>BRACKET SEAT</t>
  </si>
  <si>
    <t>KT--155</t>
  </si>
  <si>
    <t>BRACKET LEG</t>
  </si>
  <si>
    <t>KT--158</t>
  </si>
  <si>
    <t>CLAMP FOR BRACKET SEAT</t>
  </si>
  <si>
    <t>KT--157</t>
  </si>
  <si>
    <t>CLAMP FOR BRACKET LEG</t>
  </si>
  <si>
    <t>KT--154</t>
  </si>
  <si>
    <t>PLATE SUPPORT FOR LEG</t>
  </si>
  <si>
    <t>DAI-048</t>
  </si>
  <si>
    <t>SEAT JOINT METAL DAISHOGUN SLD</t>
  </si>
  <si>
    <t>MAN-019</t>
  </si>
  <si>
    <t>HORIZONTAL LEG PIPE UK 433</t>
  </si>
  <si>
    <t>NA-I7-003</t>
  </si>
  <si>
    <t>BASE PIPE NA COMPL FP HAMMERTONE</t>
  </si>
  <si>
    <t>NA-I7-007</t>
  </si>
  <si>
    <t>BASE PIPE NAN COMPL FP HAMMERTONE</t>
  </si>
  <si>
    <t>NA-I7-004</t>
  </si>
  <si>
    <t>BASE PIPE NC COMPL FP HAMMERTONE</t>
  </si>
  <si>
    <t>NCR-004</t>
  </si>
  <si>
    <t>BASE NCRN</t>
  </si>
  <si>
    <t>NA-I7-001</t>
  </si>
  <si>
    <t>BACK PIPE ASSY NA FP HAMMERTONE</t>
  </si>
  <si>
    <t>NA-I7-002</t>
  </si>
  <si>
    <t>BACK REST NA ASSY FP HAMMERTONE</t>
  </si>
  <si>
    <t>NA-I7-005</t>
  </si>
  <si>
    <t>MAIN SEAT NA ASSY FP BLACK</t>
  </si>
  <si>
    <t>NA-I7-006</t>
  </si>
  <si>
    <t>MAIN SEAT NBK ASSY FP BLACK</t>
  </si>
  <si>
    <t>NA -073</t>
  </si>
  <si>
    <t>SHAFT</t>
  </si>
  <si>
    <t>NAN-006</t>
  </si>
  <si>
    <t>SHAFT 39 CM 12 LUBANG</t>
  </si>
  <si>
    <t>NC -004</t>
  </si>
  <si>
    <t>PLATE ON SHAFT 850</t>
  </si>
  <si>
    <t>NCRN-005</t>
  </si>
  <si>
    <t>PLATE ON SHAFT NCRN</t>
  </si>
  <si>
    <t>NC -013</t>
  </si>
  <si>
    <t>RING HOLDER</t>
  </si>
  <si>
    <t>NA -034</t>
  </si>
  <si>
    <t>RING PLATE 2MM LUAR-22, DLM-13</t>
  </si>
  <si>
    <t>TAR-063</t>
  </si>
  <si>
    <t>LEG JOINT PIPE TARO</t>
  </si>
  <si>
    <t>TAR-073</t>
  </si>
  <si>
    <t>HOLDER PLATE MG 300-400</t>
  </si>
  <si>
    <t>OLI-073</t>
  </si>
  <si>
    <t>LEG JOINT PIPE OLIVE A</t>
  </si>
  <si>
    <t>OLI-067</t>
  </si>
  <si>
    <t>LEG JOINT PIPE OLIVE U</t>
  </si>
  <si>
    <t>OLI-134</t>
  </si>
  <si>
    <t>LEG PLATE SUPPORT OLIVE</t>
  </si>
  <si>
    <t>OLI-135</t>
  </si>
  <si>
    <t>HINGE PLATE FOR MEMO OLIVE</t>
  </si>
  <si>
    <t>OLI-139</t>
  </si>
  <si>
    <t>ARM BRACKET OLIVE -UM</t>
  </si>
  <si>
    <t>OLI-138</t>
  </si>
  <si>
    <t>ARM PLATE OLIVE -UM</t>
  </si>
  <si>
    <t>KT--160</t>
  </si>
  <si>
    <t>HOLDER PLATE K.T. OLIVE</t>
  </si>
  <si>
    <t>KT--162</t>
  </si>
  <si>
    <t>BRACKET SEAT K.T. OLIVE</t>
  </si>
  <si>
    <t>KT--163</t>
  </si>
  <si>
    <t>CLAMP SEAT K.T. OLIVE</t>
  </si>
  <si>
    <t>KT--161</t>
  </si>
  <si>
    <t>BRACKET LEG K.T.OLIVE</t>
  </si>
  <si>
    <t>ECO-031</t>
  </si>
  <si>
    <t>STACKING PIPE ECON</t>
  </si>
  <si>
    <t>ECO-050</t>
  </si>
  <si>
    <t>JOINT SEAT CGA PLATE NO.6</t>
  </si>
  <si>
    <t>SAN-139</t>
  </si>
  <si>
    <t>SEAT JOINT PLATE DPN CT-01</t>
  </si>
  <si>
    <t>SAN-138</t>
  </si>
  <si>
    <t>SEAT JOINT PLATE BLK CT-01</t>
  </si>
  <si>
    <t>SAN-209</t>
  </si>
  <si>
    <t>SEAT JOINT PLATE BLK CT-01 POLOS</t>
  </si>
  <si>
    <t>DUO-082</t>
  </si>
  <si>
    <t>PLATE SUPPORT NL 11 L</t>
  </si>
  <si>
    <t>DUO-081</t>
  </si>
  <si>
    <t>PLATE SUPPORT NL 11 R</t>
  </si>
  <si>
    <t>DUO-084</t>
  </si>
  <si>
    <t>REINFORCE BACK PIPE ETD-701</t>
  </si>
  <si>
    <t>DUO-083</t>
  </si>
  <si>
    <t>PLATE AT BACK  REST ETD-701</t>
  </si>
  <si>
    <t>DUO-085</t>
  </si>
  <si>
    <t>PLATE SUPPORT ETD-701</t>
  </si>
  <si>
    <t>DUO-087</t>
  </si>
  <si>
    <t>BRACKET CONNED TUBE ETD-701</t>
  </si>
  <si>
    <t>OLI-137</t>
  </si>
  <si>
    <t>ARM PLATE OLIVE ALM</t>
  </si>
  <si>
    <t>OLI-083</t>
  </si>
  <si>
    <t>SEAT JOINT PIPE REAR OLIVE</t>
  </si>
  <si>
    <t>OLI-082</t>
  </si>
  <si>
    <t xml:space="preserve">SEAT JOINT PIPE FRONT OLIVE </t>
  </si>
  <si>
    <t>OLI-140</t>
  </si>
  <si>
    <t>BRACKET BACK PIPE OLIVE DX</t>
  </si>
  <si>
    <t>SUG-037</t>
  </si>
  <si>
    <t>SEAT JOINT METAL-L CF-04</t>
  </si>
  <si>
    <t>SUG-038</t>
  </si>
  <si>
    <t>SEAT JOINT METAL-R CF-04</t>
  </si>
  <si>
    <t>KT--147</t>
  </si>
  <si>
    <t>BASE LEG PIPE ASSY KT OLIVE</t>
  </si>
  <si>
    <t>MAN-018</t>
  </si>
  <si>
    <t>VERTIKAL LEG PIPE MANABU 4</t>
  </si>
  <si>
    <t>MAN-017</t>
  </si>
  <si>
    <t>VERTIKAL LEG PIPE MANABU 5</t>
  </si>
  <si>
    <t>MAN-016</t>
  </si>
  <si>
    <t>VERTIKAL LEG PIPE MANABU 6</t>
  </si>
  <si>
    <t>MAN-063</t>
  </si>
  <si>
    <t>INSERT PLATE VERTICAL TABLE PIPE MANABU AH</t>
  </si>
  <si>
    <t>MAN-065</t>
  </si>
  <si>
    <t>TABLE SUPPORT MANABU-AH</t>
  </si>
  <si>
    <t>MAN-062</t>
  </si>
  <si>
    <t>INSERT PLATE VERTICAL SEAT PIPE MANABU AH</t>
  </si>
  <si>
    <t>MAN-046</t>
  </si>
  <si>
    <t>SEAT JOINT PIPE MANABU AH</t>
  </si>
  <si>
    <t>AYU-026</t>
  </si>
  <si>
    <t>SEAT JOINT PIPE AYUMI</t>
  </si>
  <si>
    <t>SAM-009</t>
  </si>
  <si>
    <t>JOINT PIPE SAMM</t>
  </si>
  <si>
    <t>DUO-086</t>
  </si>
  <si>
    <t>CENTER BOX ETD-701</t>
  </si>
  <si>
    <t>DUO-108</t>
  </si>
  <si>
    <t>CENTER BOX DUO COMPL-ASSY</t>
  </si>
  <si>
    <t>FIT-017</t>
  </si>
  <si>
    <t>CENTER BOX FITTO SW ASSY</t>
  </si>
  <si>
    <t>FIT-015</t>
  </si>
  <si>
    <t>HOLDER ARM FITTO SW</t>
  </si>
  <si>
    <t>FIT-I2-001</t>
  </si>
  <si>
    <t>SEAT JOINT PIPE FITTO SW</t>
  </si>
  <si>
    <t>FIT-041</t>
  </si>
  <si>
    <t>LEG JOINT L FITTO ST</t>
  </si>
  <si>
    <t>FIT-042</t>
  </si>
  <si>
    <t>LEG JOINT R FITTO ST</t>
  </si>
  <si>
    <t>FIT-040</t>
  </si>
  <si>
    <t>SEAT JOINT PIPE FITTO ST</t>
  </si>
  <si>
    <t>FIT-005</t>
  </si>
  <si>
    <t>BRACKET SEAT FITTO FL</t>
  </si>
  <si>
    <t>FIT-043</t>
  </si>
  <si>
    <t>SEAT JOINT REAR FITTO FL</t>
  </si>
  <si>
    <t>FIT-044</t>
  </si>
  <si>
    <t>SEAT JOINT FRONT FITTO FL</t>
  </si>
  <si>
    <t>FIT-016</t>
  </si>
  <si>
    <t>SEAT CENTER BOX FITTO SW+NUT</t>
  </si>
  <si>
    <t>FIT-054</t>
  </si>
  <si>
    <t>STOPPER RACK FITTO FL</t>
  </si>
  <si>
    <t>PIA-011</t>
  </si>
  <si>
    <t>CENTER BRACKET ROLAND KB0</t>
  </si>
  <si>
    <t>PIA-007</t>
  </si>
  <si>
    <t>HINGE PLATE 1 ROLAND</t>
  </si>
  <si>
    <t>PIA-008</t>
  </si>
  <si>
    <t>HINGE PLATE 2 ROLAND</t>
  </si>
  <si>
    <t>PIA-009</t>
  </si>
  <si>
    <t>MAIN BRACKET ROLAND</t>
  </si>
  <si>
    <t>PIA-006</t>
  </si>
  <si>
    <t>RAIL PLATE ROLAND</t>
  </si>
  <si>
    <t>PIA-012</t>
  </si>
  <si>
    <t>SEAT PLATE ROLAND</t>
  </si>
  <si>
    <t>PIA-085</t>
  </si>
  <si>
    <t>MAIN FRAME ROLAND ASSY</t>
  </si>
  <si>
    <t>PIA-073</t>
  </si>
  <si>
    <t>LEG PIPE ROLAND KB0</t>
  </si>
  <si>
    <t>KAW-146</t>
  </si>
  <si>
    <t>MAIN FRAME ASSY KAWAI 101/151 WS KW0</t>
  </si>
  <si>
    <t>KAW-145</t>
  </si>
  <si>
    <t>LEG ASSY KAWAI 101/151 WS KB0</t>
  </si>
  <si>
    <t>KAW-144</t>
  </si>
  <si>
    <t>INSERT PLATE KAWAI 101/151 WS KW0</t>
  </si>
  <si>
    <t>KAW-I7-007</t>
  </si>
  <si>
    <t>MAIN FRAME KAWAI WB 35 A FP MAPLE</t>
  </si>
  <si>
    <t>KAW-I7-008</t>
  </si>
  <si>
    <t>LEG KAWAI WB 35 A FP MAPLE</t>
  </si>
  <si>
    <t>KAW-I7-001</t>
  </si>
  <si>
    <t>MAIN FRAME KAWAI FP DARK WALNUT</t>
  </si>
  <si>
    <t>KAW-I7-002</t>
  </si>
  <si>
    <t>LEG KAWAI WB-35 FP.DARK WALNUT</t>
  </si>
  <si>
    <t>KAW-I7-005</t>
  </si>
  <si>
    <t>MAIN FRAME KAWAI WB-35 FP BLACK</t>
  </si>
  <si>
    <t>KAW-I7-003</t>
  </si>
  <si>
    <t>LEG KAWAI WB-35 FP BLACK</t>
  </si>
  <si>
    <t>PIA-I7-019</t>
  </si>
  <si>
    <t>MAIN FRAME KAWAI WB-35 FP LIGHT OAK</t>
  </si>
  <si>
    <t>KAW-I7-013</t>
  </si>
  <si>
    <t>LEG KAWAI WB-35 FP LIGHT OAK</t>
  </si>
  <si>
    <t>KAW-I7-019</t>
  </si>
  <si>
    <t>MAIN FRAME KAWAI WB-35 FP WHITE</t>
  </si>
  <si>
    <t>KAW-I7-017</t>
  </si>
  <si>
    <t>LEG KAWAI WB-35 FP WHITE</t>
  </si>
  <si>
    <t>KAW-I7-006</t>
  </si>
  <si>
    <t>MAIN FRAME KAWAI WB-35 FP ROSE</t>
  </si>
  <si>
    <t>KAW-I7-004</t>
  </si>
  <si>
    <t>LEG KAWAI WB-35 FP ROSE</t>
  </si>
  <si>
    <t>KAW-I7-025</t>
  </si>
  <si>
    <t>MAIN FRAME KAWAI WB-35 FP EBONY BLACK</t>
  </si>
  <si>
    <t>KAW-I7-026</t>
  </si>
  <si>
    <t>LEG KAWAI WB-35 FP EBONY BLACK</t>
  </si>
  <si>
    <t>KAW-I7-012</t>
  </si>
  <si>
    <t>MAIN FRAME KAWAI WB-10 ASSY FP BLACK</t>
  </si>
  <si>
    <t>KAW-I7-010</t>
  </si>
  <si>
    <t>LEG PIPE KAWAI WB-10 ASSY FP BLACK</t>
  </si>
  <si>
    <t>KAW-I7-011</t>
  </si>
  <si>
    <t>MAIN FRAME KAWAI WB-10 FC.IVORY WHITE</t>
  </si>
  <si>
    <t>KAW-I7-009</t>
  </si>
  <si>
    <t>LEG PIPE KAWAI WB-10 FP IVORY WHITE</t>
  </si>
  <si>
    <t>KAW-I7-015</t>
  </si>
  <si>
    <t>MAIN FRAME KAWAI WB-102 ASSY FP BLACK</t>
  </si>
  <si>
    <t>KAW-I7-020</t>
  </si>
  <si>
    <t>MAIN FRAME KAWAI WS-101 ASSY FP ROSE</t>
  </si>
  <si>
    <t>KAW-I7-018</t>
  </si>
  <si>
    <t>LEG PIPE KAWAI WB-102/152 ASSY FP ROSE</t>
  </si>
  <si>
    <t>KAW-I7-024</t>
  </si>
  <si>
    <t>MAIN FRAME KAWAI WS-151 FP BLACK</t>
  </si>
  <si>
    <t>KAW-I7-021</t>
  </si>
  <si>
    <t>MAIN FRAME KAWAI WS-151 FP ROSE</t>
  </si>
  <si>
    <t>ATC-022</t>
  </si>
  <si>
    <t>LEG PIPE ATC</t>
  </si>
  <si>
    <t>ATC-014</t>
  </si>
  <si>
    <t>BRACKET LEG ATC</t>
  </si>
  <si>
    <t>ATC-015</t>
  </si>
  <si>
    <t>HOLDER BRACKET SEAT ATC</t>
  </si>
  <si>
    <t>ATC-011</t>
  </si>
  <si>
    <t>BRACKET BACK R ATC</t>
  </si>
  <si>
    <t>ATC-012</t>
  </si>
  <si>
    <t>BRACKET BACK L ATC</t>
  </si>
  <si>
    <t>ATC-016</t>
  </si>
  <si>
    <t>SEAT PLATE R ATC</t>
  </si>
  <si>
    <t>ATC-017</t>
  </si>
  <si>
    <t>SEAT PLATE L ATC</t>
  </si>
  <si>
    <t>ATC-018</t>
  </si>
  <si>
    <t>SEAT PLATE BELAKANG ATC</t>
  </si>
  <si>
    <t>ATC-019</t>
  </si>
  <si>
    <t>SEAT PLATE DEPAN ATC</t>
  </si>
  <si>
    <t>ATC-020</t>
  </si>
  <si>
    <t>HOLDER SEAT ATC</t>
  </si>
  <si>
    <t>ATC-023</t>
  </si>
  <si>
    <t>ROTARI PIPE ATC</t>
  </si>
  <si>
    <t>ATC-010</t>
  </si>
  <si>
    <t>BRACKET SEAT ATC</t>
  </si>
  <si>
    <t>ATC-038</t>
  </si>
  <si>
    <t>HOLDER UNDER SEAT COVER FRONT ATC</t>
  </si>
  <si>
    <t>ATC-028</t>
  </si>
  <si>
    <t>ARM BRACKET ATC</t>
  </si>
  <si>
    <t>OFF-053</t>
  </si>
  <si>
    <t>JOINT TABLE EXECUTIVE</t>
  </si>
  <si>
    <t>COF-001</t>
  </si>
  <si>
    <t>TABLE PLATE T-60</t>
  </si>
  <si>
    <t>SUNG-I3-002</t>
  </si>
  <si>
    <t>MAIN FRAME KT 3 SAMSUNG KW1</t>
  </si>
  <si>
    <t>SUNG-I3-001</t>
  </si>
  <si>
    <t>LEG PIPE KT SAMSUNG KW1</t>
  </si>
  <si>
    <t>SUNG-I3-003</t>
  </si>
  <si>
    <t>MAIN FRAME KT 4 SAMSUNG KW1</t>
  </si>
  <si>
    <t>SUNG-024</t>
  </si>
  <si>
    <t>POTONG PIPA 19.1 X 0.9 X 35</t>
  </si>
  <si>
    <t>CNV-005</t>
  </si>
  <si>
    <t>CONVEYOR MIDDLE PLATE A</t>
  </si>
  <si>
    <t>CNV-006</t>
  </si>
  <si>
    <t>CONVEYOR MIDDLE PLATE B</t>
  </si>
  <si>
    <t>CNV-007</t>
  </si>
  <si>
    <t>CONVEYOR HOLDER PLATE A</t>
  </si>
  <si>
    <t>CNV-008</t>
  </si>
  <si>
    <t>CONVEYOR HOLDER PLATE B</t>
  </si>
  <si>
    <t>SOF-I3-003</t>
  </si>
  <si>
    <t>LEG PIPE FUJI ASSY KW0</t>
  </si>
  <si>
    <t>CB--081</t>
  </si>
  <si>
    <t>BRACKET SIDE RAIL F-095022 SR</t>
  </si>
  <si>
    <t>CB--571</t>
  </si>
  <si>
    <t>LINK K-505004</t>
  </si>
  <si>
    <t>CB--137</t>
  </si>
  <si>
    <t>HINGE BRACKET H-200201</t>
  </si>
  <si>
    <t>ET1-004</t>
  </si>
  <si>
    <t>STANG ET</t>
  </si>
  <si>
    <t>SUNG-015</t>
  </si>
  <si>
    <t>HOLDER JOINT LEG 1</t>
  </si>
  <si>
    <t>SUNG-009</t>
  </si>
  <si>
    <t>BRACKET SEAT JOINT</t>
  </si>
  <si>
    <t>BAN-067</t>
  </si>
  <si>
    <t>SEAT PLATE KOGU TS</t>
  </si>
  <si>
    <t>SHI-001</t>
  </si>
  <si>
    <t>JOINT PLATE SHIRO</t>
  </si>
  <si>
    <t>SHI-002</t>
  </si>
  <si>
    <t>DOP PLATE SHIRO</t>
  </si>
  <si>
    <t>SHI-003</t>
  </si>
  <si>
    <t>PLATE SUPPORT SHIRO</t>
  </si>
  <si>
    <t>SHI-004</t>
  </si>
  <si>
    <t>END PLATE SHIRO</t>
  </si>
  <si>
    <t>SHI-005</t>
  </si>
  <si>
    <t>PLATE FOR STOPPER SHIRO</t>
  </si>
  <si>
    <t>SHI-006</t>
  </si>
  <si>
    <t>ROTARY PLATE SHIRO</t>
  </si>
  <si>
    <t>HBR-051</t>
  </si>
  <si>
    <t>LEG JOINT PIPE CALLISTO</t>
  </si>
  <si>
    <t>HBR-050</t>
  </si>
  <si>
    <t>SEAT JOINT PIPE CALLISTO</t>
  </si>
  <si>
    <t>EXE-019</t>
  </si>
  <si>
    <t>HOLDER RACK 1</t>
  </si>
  <si>
    <t>EXE-020</t>
  </si>
  <si>
    <t>HOLDER RACK 2</t>
  </si>
  <si>
    <t>ECH-203</t>
  </si>
  <si>
    <t>SLIDING PLATE R ART DESK</t>
  </si>
  <si>
    <t>ECH-155</t>
  </si>
  <si>
    <t>SLIDING PLATE L ART DESK</t>
  </si>
  <si>
    <t>ECH-153</t>
  </si>
  <si>
    <t>HINGE BRACKET ART DESK</t>
  </si>
  <si>
    <t>ECH-154</t>
  </si>
  <si>
    <t>SLIDE BRACKET ART DESK</t>
  </si>
  <si>
    <t>BAN-014</t>
  </si>
  <si>
    <t>SEAT PLATE KOGU</t>
  </si>
  <si>
    <t>BAN-010</t>
  </si>
  <si>
    <t>BACK PLATE KOGU</t>
  </si>
  <si>
    <t>BAN-011</t>
  </si>
  <si>
    <t>BRACKET BACK KOGU</t>
  </si>
  <si>
    <t>BAN-063</t>
  </si>
  <si>
    <t>BACK PLATE POLOS KOGU</t>
  </si>
  <si>
    <t>BAN-064</t>
  </si>
  <si>
    <t>SEAT PLATE POLOS KOGU</t>
  </si>
  <si>
    <t>BAN-015</t>
  </si>
  <si>
    <t>BRACKET SEAT-L KOGU</t>
  </si>
  <si>
    <t>BAN-026</t>
  </si>
  <si>
    <t>BRACKET SEAT-R KOGU</t>
  </si>
  <si>
    <t>BAN-050</t>
  </si>
  <si>
    <t>CLAMP BRACKET SEAT KOGU</t>
  </si>
  <si>
    <t>BAN-051</t>
  </si>
  <si>
    <t>HOLDER JOINT KOGU (S/B)</t>
  </si>
  <si>
    <t>OFF-104</t>
  </si>
  <si>
    <t>STOPER PLATE WAGON</t>
  </si>
  <si>
    <t>NEO-002</t>
  </si>
  <si>
    <t>SEAT JOINT PLATE NEO</t>
  </si>
  <si>
    <t>COF-I2-001</t>
  </si>
  <si>
    <t>BASE PIPE COFFEE TABLE</t>
  </si>
  <si>
    <t>VIS-035</t>
  </si>
  <si>
    <t>SEAT JOINT PIPE VISTA SMILE</t>
  </si>
  <si>
    <t>FTC-052</t>
  </si>
  <si>
    <t>BRACKET PLATE SC-1875</t>
  </si>
  <si>
    <t>FTC-043</t>
  </si>
  <si>
    <t>HOLDER C SC-1875</t>
  </si>
  <si>
    <t>OFF-126</t>
  </si>
  <si>
    <t>JOINT BRACKET KUMI MT</t>
  </si>
  <si>
    <t>OFF-051</t>
  </si>
  <si>
    <t>HOLDER SUPPORT KUMI</t>
  </si>
  <si>
    <t>OFF-125</t>
  </si>
  <si>
    <t>HOLDER SUPPORT L KUMI</t>
  </si>
  <si>
    <t>OFF-085</t>
  </si>
  <si>
    <t>BRACKET JOINT NEW KUMI SERIES</t>
  </si>
  <si>
    <t>TKG-001</t>
  </si>
  <si>
    <t>PLATE INSERT KG</t>
  </si>
  <si>
    <t>BEN-001</t>
  </si>
  <si>
    <t>JOINT PLATE FOR RACK HOME [BENKYO]</t>
  </si>
  <si>
    <t>TU-030</t>
  </si>
  <si>
    <t>CAP WASHER M8</t>
  </si>
  <si>
    <t>LOT-020</t>
  </si>
  <si>
    <t>HINGE PLATE LOTUS MEMO</t>
  </si>
  <si>
    <t>ET1-I3-007</t>
  </si>
  <si>
    <t>PLATE 29 X 70 MM</t>
  </si>
  <si>
    <t>NCR-005</t>
  </si>
  <si>
    <t>PIPE IN C.BOX TAP 5</t>
  </si>
  <si>
    <t>TU-048</t>
  </si>
  <si>
    <t>PLATE INSERT FOR FRAME UCHIDA</t>
  </si>
  <si>
    <t>TU-046</t>
  </si>
  <si>
    <t>PLATE INSERT FOR LEG UCHIDA</t>
  </si>
  <si>
    <t>TU-047</t>
  </si>
  <si>
    <t>CORNER PLATE UCHIDA</t>
  </si>
  <si>
    <t>OFF-056</t>
  </si>
  <si>
    <t>DOP PLATE 40 X 40 KUMI</t>
  </si>
  <si>
    <t>LAD-030</t>
  </si>
  <si>
    <t>ANGLE L SHIRAI 1855</t>
  </si>
  <si>
    <t>COF-039</t>
  </si>
  <si>
    <t>PLATE INSERT FOR LEG PIPE CT 60</t>
  </si>
  <si>
    <t>OFF-113</t>
  </si>
  <si>
    <t>JOINT PLATE KUMI ED</t>
  </si>
  <si>
    <t>CB--787</t>
  </si>
  <si>
    <t>PIPA 40/20 X 1.2 X 1000</t>
  </si>
  <si>
    <t>CB--020</t>
  </si>
  <si>
    <t>BRACKET PLATE SPH F-095022</t>
  </si>
  <si>
    <t>CB--602</t>
  </si>
  <si>
    <t>BRACKET K- 202042 A ( R )</t>
  </si>
  <si>
    <t>CB -166</t>
  </si>
  <si>
    <t>BRACKET RH K-202040-2</t>
  </si>
  <si>
    <t>CB--033</t>
  </si>
  <si>
    <t>CRANK HANDLE BRACKET K-202021</t>
  </si>
  <si>
    <t>CB--083</t>
  </si>
  <si>
    <t>GASET K-105016</t>
  </si>
  <si>
    <t>CB--155</t>
  </si>
  <si>
    <t>ARM K-200022</t>
  </si>
  <si>
    <t>CB--653</t>
  </si>
  <si>
    <t>LEVER BRACKET E- 025002-1</t>
  </si>
  <si>
    <t>CB--101</t>
  </si>
  <si>
    <t>BRACKET F-030402</t>
  </si>
  <si>
    <t>CB--601</t>
  </si>
  <si>
    <t>BRACKET K-202025</t>
  </si>
  <si>
    <t>CB--603</t>
  </si>
  <si>
    <t>BRACKET K- 202042 B (L)</t>
  </si>
  <si>
    <t>CB--114</t>
  </si>
  <si>
    <t>BRACKET LH K-202040-1</t>
  </si>
  <si>
    <t>CB -084</t>
  </si>
  <si>
    <t>HOLDER K-300002</t>
  </si>
  <si>
    <t>CB--128</t>
  </si>
  <si>
    <t>HINGE PLATE K-200015</t>
  </si>
  <si>
    <t>CB -152</t>
  </si>
  <si>
    <t>HOOK K-105017-B ( L )</t>
  </si>
  <si>
    <t>CB -151</t>
  </si>
  <si>
    <t>HOOK K-105017-A ( R )</t>
  </si>
  <si>
    <t>CB -164</t>
  </si>
  <si>
    <t>PLAIN WASHER DIA 4.5 X DIA 16</t>
  </si>
  <si>
    <t>CB--116</t>
  </si>
  <si>
    <t>REINFORCEMENT H-002020-2</t>
  </si>
  <si>
    <t>CB--076</t>
  </si>
  <si>
    <t>ROLLER BRACKET K-200006</t>
  </si>
  <si>
    <t>CB--092</t>
  </si>
  <si>
    <t>PLATE E-025002-2</t>
  </si>
  <si>
    <t>CB--109</t>
  </si>
  <si>
    <t>CYLINDER BRACKET K-202043</t>
  </si>
  <si>
    <t>CB--070</t>
  </si>
  <si>
    <t>PLATE SPH F-095011</t>
  </si>
  <si>
    <t>CB--618</t>
  </si>
  <si>
    <t>BRACKET PLATE K-212012</t>
  </si>
  <si>
    <t>CB--600</t>
  </si>
  <si>
    <t>BRACKET K-202023</t>
  </si>
  <si>
    <t>CB--177</t>
  </si>
  <si>
    <t>FOOT FRAME BRACKET K-200021</t>
  </si>
  <si>
    <t>CB -145</t>
  </si>
  <si>
    <t>HOOK BRACKET K-212015</t>
  </si>
  <si>
    <t>CB--099</t>
  </si>
  <si>
    <t>STOPPER BRACKET K-202048</t>
  </si>
  <si>
    <t>CB -087</t>
  </si>
  <si>
    <t>STOPPER CRANK</t>
  </si>
  <si>
    <t>CB--097</t>
  </si>
  <si>
    <t>STOPPER E-025014</t>
  </si>
  <si>
    <t>CB--003</t>
  </si>
  <si>
    <t>SUNOKO PLATE A K-202037</t>
  </si>
  <si>
    <t>CB--007</t>
  </si>
  <si>
    <t>SUNOKO PLATE C K-202019</t>
  </si>
  <si>
    <t>CB--005</t>
  </si>
  <si>
    <t>SUNOKO PLATE K-202038</t>
  </si>
  <si>
    <t>OPT-041</t>
  </si>
  <si>
    <t>SPACER H/F BOARD OPTIMUS</t>
  </si>
  <si>
    <t>CB--110</t>
  </si>
  <si>
    <t>BRACKET F-030401</t>
  </si>
  <si>
    <t>CB--035</t>
  </si>
  <si>
    <t>HOLDER K-203002</t>
  </si>
  <si>
    <t>CB--161</t>
  </si>
  <si>
    <t>Foot Frame Bracket k-212015 / hook</t>
  </si>
  <si>
    <t>CB--614</t>
  </si>
  <si>
    <t>Bracket K-202023 CK</t>
  </si>
  <si>
    <t>OPT-005</t>
  </si>
  <si>
    <t>Bracket L H/F board Optimus</t>
  </si>
  <si>
    <t>OPT-006</t>
  </si>
  <si>
    <t>Bracket R H/F board Optimus</t>
  </si>
  <si>
    <t>CB--239</t>
  </si>
  <si>
    <t>Hinge Bracket K-112003</t>
  </si>
  <si>
    <t>OPT-002</t>
  </si>
  <si>
    <t>SUNOKO PLATE A OPTIMUS</t>
  </si>
  <si>
    <t>OPT-003</t>
  </si>
  <si>
    <t>SUNOKO PLATE B OPTIMUS</t>
  </si>
  <si>
    <t>OPT-004</t>
  </si>
  <si>
    <t>SUNOKO PLATE C OPTIMUS</t>
  </si>
  <si>
    <t>CB--068</t>
  </si>
  <si>
    <t>Nut Plate [H-200722]</t>
  </si>
  <si>
    <t>CB--152</t>
  </si>
  <si>
    <t>PLATE F-030110-2</t>
  </si>
  <si>
    <t>CB--134</t>
  </si>
  <si>
    <t>PLATE K-212012-1</t>
  </si>
  <si>
    <t>CB--139</t>
  </si>
  <si>
    <t>ANGLE K-202061</t>
  </si>
  <si>
    <t>CB--158</t>
  </si>
  <si>
    <t>BRACKET KC-212015</t>
  </si>
  <si>
    <t>T75-012</t>
  </si>
  <si>
    <t>PLATE SUPPORT COMOFIS</t>
  </si>
  <si>
    <t>T70-052</t>
  </si>
  <si>
    <t>CORNER PLATE COMOFIS</t>
  </si>
  <si>
    <t>CAN-022</t>
  </si>
  <si>
    <t>BACK SEAT PLATE COSTA ( Plate 1.2x30x447)</t>
  </si>
  <si>
    <t>HBR-047</t>
  </si>
  <si>
    <t>BACK SEAT PLATE CALLISTO (Plate 1.0x30x390)</t>
  </si>
  <si>
    <t>HBR-048</t>
  </si>
  <si>
    <t>REAR PLATE CALLISTO (Plate 1.6x75x395)</t>
  </si>
  <si>
    <t>GLO-008</t>
  </si>
  <si>
    <t>PIPA 19.1 X 1.2 X 96</t>
  </si>
  <si>
    <t>FRO-011</t>
  </si>
  <si>
    <t>PIPA 19.1 X 1.2 X 50</t>
  </si>
  <si>
    <t>PAR-104</t>
  </si>
  <si>
    <t>LEG PIPE 25 (L) PARAMOUNT CHAIR L</t>
  </si>
  <si>
    <t>PAR-117</t>
  </si>
  <si>
    <t>LEG PIPE 25 (R) PARAMOUNT CHAIR L</t>
  </si>
  <si>
    <t>PAR-121</t>
  </si>
  <si>
    <t>LEG PIPE 25 (L) PARAMOUNT CHAIR M</t>
  </si>
  <si>
    <t>PAR-122</t>
  </si>
  <si>
    <t>LEG PIPE 25 (R) PARAMOUNT CHAIR M</t>
  </si>
  <si>
    <t>PAR-119</t>
  </si>
  <si>
    <t>LEG PIPE 25 (L) PARAMOUNT CHAIR S</t>
  </si>
  <si>
    <t>PAR-120</t>
  </si>
  <si>
    <t>LEG PIPE 25 (R) PARAMOUNT CHAIR S</t>
  </si>
  <si>
    <t>PAR-107</t>
  </si>
  <si>
    <t>JOINT PIPE 25 TABLE L</t>
  </si>
  <si>
    <t>SUM-022</t>
  </si>
  <si>
    <t>SUPPORT PLATE 1 SUMITOMO</t>
  </si>
  <si>
    <t>SUM-023</t>
  </si>
  <si>
    <t>SUPPORT PLATE 2 SUMITOMO</t>
  </si>
  <si>
    <t>SUM-025</t>
  </si>
  <si>
    <t>HOLDER PLATE SUMITOMO</t>
  </si>
  <si>
    <t>SUM-017</t>
  </si>
  <si>
    <t>LEG PIPE PIPA 25.4 X 1.2 X 1841 SUMITOMO</t>
  </si>
  <si>
    <t>SUM-I7-005</t>
  </si>
  <si>
    <t>LEG PIPE SUMITOMO DESK R ASSY FP IVORY</t>
  </si>
  <si>
    <t>SUM-I7-006</t>
  </si>
  <si>
    <t>LEG PIPE SUMITOMO DESK L ASSY FP IVORY</t>
  </si>
  <si>
    <t>SUM-I3-002</t>
  </si>
  <si>
    <t>LEG PIPE SUMITOMO DESK R ASSY KW0</t>
  </si>
  <si>
    <t>SUM-I3-003</t>
  </si>
  <si>
    <t>LEG PIPE SUMITOMO DESK L ASSY KW0</t>
  </si>
  <si>
    <t>TKG-012</t>
  </si>
  <si>
    <t>INNER BRACKET TKG</t>
  </si>
  <si>
    <t>ECH-I7-004H</t>
  </si>
  <si>
    <t>RANGKA ECHOOL CHAIR NO.5 FP IVORY</t>
  </si>
  <si>
    <t>OPT-080</t>
  </si>
  <si>
    <t>JOINT PLATE OPTIMUS (PLANES JOINT LEG)</t>
  </si>
  <si>
    <t>PUS-011</t>
  </si>
  <si>
    <t>PLATE SUPPORT MEJA BED SIDE</t>
  </si>
  <si>
    <t>PUS-033</t>
  </si>
  <si>
    <t>PLATE SUPPORT LEMARI LIPAT</t>
  </si>
  <si>
    <t>SANI-001</t>
  </si>
  <si>
    <t>INSERT HOLDER SANITIZER</t>
  </si>
  <si>
    <t>SANI-002</t>
  </si>
  <si>
    <t>PUSH PLATE SANITIZER/DIMENSION</t>
  </si>
  <si>
    <t>SANI-003</t>
  </si>
  <si>
    <t>BOTTOM PLATE ATAS BAWAH</t>
  </si>
  <si>
    <t>SANI-004</t>
  </si>
  <si>
    <t>HOLDER CAWAN</t>
  </si>
  <si>
    <t>PART-028</t>
  </si>
  <si>
    <t>PLATE CLAMP 1</t>
  </si>
  <si>
    <t>PART-029</t>
  </si>
  <si>
    <t>PLATE CLAMP 2</t>
  </si>
  <si>
    <t>DF-035</t>
  </si>
  <si>
    <t>CUP WASHER DF 6500-7500</t>
  </si>
  <si>
    <t>TU-045</t>
  </si>
  <si>
    <t>PLATE INSERT M 8</t>
  </si>
  <si>
    <t>OPT-079</t>
  </si>
  <si>
    <t>SPACER PLATE</t>
  </si>
  <si>
    <t>PF-001</t>
  </si>
  <si>
    <t>C BRACKET (PF)</t>
  </si>
  <si>
    <t>PART-069</t>
  </si>
  <si>
    <t>PLATE CLAMP APPLE</t>
  </si>
  <si>
    <t>KAW-216</t>
  </si>
  <si>
    <t>MAIN FRAME KAWAI WS-152 KW0</t>
  </si>
  <si>
    <t>MAN-I7-014</t>
  </si>
  <si>
    <t>LEG MANABU AH-01 DESK FP</t>
  </si>
  <si>
    <t>MAN-I3-020</t>
  </si>
  <si>
    <t>HORIZONTAL LEG PIPE MAN DESK KW 0</t>
  </si>
  <si>
    <t>MAN-I3-021</t>
  </si>
  <si>
    <t>VERTICAL LEG PIPE R MAN DESK KW 0</t>
  </si>
  <si>
    <t>MAN-I3-022</t>
  </si>
  <si>
    <t>VERTICAL LEG PIPE L MAN DESK KW 0</t>
  </si>
  <si>
    <t>MAN-I3-023</t>
  </si>
  <si>
    <t>LEG JOINT PIPE MAN DESK KW 0</t>
  </si>
  <si>
    <t>PAR-130</t>
  </si>
  <si>
    <t>FORE LEG CHAIR R KB + PIERC</t>
  </si>
  <si>
    <t>PAR-131</t>
  </si>
  <si>
    <t>REAR LEG CHAIR R KB + PIERC</t>
  </si>
  <si>
    <t>PAR-128</t>
  </si>
  <si>
    <t>FORE LEG CHAIR L KB + PIERC</t>
  </si>
  <si>
    <t>PAR-129</t>
  </si>
  <si>
    <t>REAR LEG CHAIR L KB + PIERC</t>
  </si>
  <si>
    <t>PAR-136</t>
  </si>
  <si>
    <t>CROSS PIPE (PIERCHING)</t>
  </si>
  <si>
    <t>PAR-152</t>
  </si>
  <si>
    <t>LEG PIPE CHAIR R KB + PIERC + LAS</t>
  </si>
  <si>
    <t>PAR-151</t>
  </si>
  <si>
    <t>LEG PIPE CHAIR L KB + PIERC + LAS</t>
  </si>
  <si>
    <t>YAM-340</t>
  </si>
  <si>
    <t>BACK REST YAMATO TANPA EMBOSS</t>
  </si>
  <si>
    <t>CS</t>
  </si>
  <si>
    <t>Angling S.</t>
  </si>
  <si>
    <t>Manager of Subcontractor Controller</t>
  </si>
  <si>
    <t>FEBRUARY 2021</t>
  </si>
  <si>
    <r>
      <t>Cimahi, March 4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</si>
  <si>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OLI-136</t>
  </si>
  <si>
    <t>KAW-220</t>
  </si>
  <si>
    <t>KAW-219</t>
  </si>
  <si>
    <t>CB--937</t>
  </si>
  <si>
    <t>MAN-103</t>
  </si>
  <si>
    <t>CB--1039</t>
  </si>
  <si>
    <t>HINGE PLATE FOR ARM OLIVE</t>
  </si>
  <si>
    <t>MAIN FRAME KAWAI WB-102/152 ASSY FP WHITE</t>
  </si>
  <si>
    <t>LEG PIPE KAWAI WB-102/152 ASSY FP WHITE</t>
  </si>
  <si>
    <t>PUSH PLATE SANITIZER</t>
  </si>
  <si>
    <t>BOTTOM PLATE</t>
  </si>
  <si>
    <t>PLATE BUMPER LIST</t>
  </si>
  <si>
    <t>BASE LEG PIPE MANABU AH (PI)</t>
  </si>
  <si>
    <t>DOP PLATE SLIDER PIPE</t>
  </si>
  <si>
    <t>MARCH 2021</t>
  </si>
  <si>
    <r>
      <t>Cimahi, April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</si>
  <si>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Subcontractor Controller</t>
  </si>
  <si>
    <t>KAW-228</t>
  </si>
  <si>
    <t>KAW-230</t>
  </si>
  <si>
    <t>KAW-231</t>
  </si>
  <si>
    <t>PAR-173</t>
  </si>
  <si>
    <t>PAR-172</t>
  </si>
  <si>
    <t>MAIN FRAME KAWAI WB-102 ASSY FP WHITE</t>
  </si>
  <si>
    <t>MAIN FRAME KAWAI WB-152 ASSY FP WHITE</t>
  </si>
  <si>
    <t>LEG PIPE KAWAI WB-152 ASSY FP WHITE</t>
  </si>
  <si>
    <t>CLAMP ARM PLATE</t>
  </si>
  <si>
    <t>CLAMP PLATE LEG</t>
  </si>
  <si>
    <t>APRIL  2021</t>
  </si>
  <si>
    <t>MAY  2021</t>
  </si>
  <si>
    <t>pipa 393 telat</t>
  </si>
  <si>
    <t>plate 1.0</t>
  </si>
  <si>
    <t>plate 0.6</t>
  </si>
  <si>
    <r>
      <t>Cimahi, May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</si>
  <si>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JUNE  2021</t>
  </si>
  <si>
    <r>
      <t>Cimahi, July 2</t>
    </r>
    <r>
      <rPr>
        <vertAlign val="superscript"/>
        <sz val="11"/>
        <rFont val="Arial"/>
        <family val="2"/>
      </rPr>
      <t>nd</t>
    </r>
    <r>
      <rPr>
        <sz val="11"/>
        <rFont val="Arial"/>
        <family val="2"/>
      </rPr>
      <t>, 2021</t>
    </r>
  </si>
  <si>
    <t>JULY  2021</t>
  </si>
  <si>
    <r>
      <t>Cimahi, August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</si>
  <si>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AUGUST  2021</t>
  </si>
  <si>
    <r>
      <t>Cimahi, September 1</t>
    </r>
    <r>
      <rPr>
        <vertAlign val="superscript"/>
        <sz val="11"/>
        <rFont val="Arial"/>
        <family val="2"/>
      </rPr>
      <t>st</t>
    </r>
    <r>
      <rPr>
        <sz val="11"/>
        <rFont val="Arial"/>
        <family val="2"/>
      </rPr>
      <t>, 2021</t>
    </r>
  </si>
  <si>
    <t>SEPTEMBER 2021</t>
  </si>
  <si>
    <r>
      <t>Cimahi, October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</si>
  <si>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OCTOBER 2021</t>
  </si>
  <si>
    <t>CB--608</t>
  </si>
  <si>
    <t>CB--164</t>
  </si>
  <si>
    <t>HOB-006</t>
  </si>
  <si>
    <t>CB--485</t>
  </si>
  <si>
    <t>BRACKET K-108002</t>
  </si>
  <si>
    <t>HINGE C-067007</t>
  </si>
  <si>
    <t>PLATE INSERT 1010</t>
  </si>
  <si>
    <t>ONGKOS POTONG PLATE</t>
  </si>
  <si>
    <r>
      <t>Cimahi, October 2</t>
    </r>
    <r>
      <rPr>
        <vertAlign val="superscript"/>
        <sz val="11"/>
        <rFont val="Arial"/>
        <family val="2"/>
      </rPr>
      <t>nd</t>
    </r>
    <r>
      <rPr>
        <sz val="11"/>
        <rFont val="Arial"/>
        <family val="2"/>
      </rPr>
      <t>, 2021</t>
    </r>
  </si>
  <si>
    <r>
      <t xml:space="preserve">PT. CHITOSE INTERNASIONAL, TBK
REPORT OF PERFORMANCE
SUBCONTRACTOR : CV. HINANI
2021
</t>
    </r>
    <r>
      <rPr>
        <i/>
        <sz val="11"/>
        <rFont val="Calibri"/>
        <family val="2"/>
      </rPr>
      <t>(Data as per October 31</t>
    </r>
    <r>
      <rPr>
        <i/>
        <vertAlign val="superscript"/>
        <sz val="11"/>
        <rFont val="Calibri"/>
        <family val="2"/>
      </rPr>
      <t>st</t>
    </r>
    <r>
      <rPr>
        <i/>
        <sz val="11"/>
        <rFont val="Calibri"/>
        <family val="2"/>
      </rPr>
      <t>, 2021)</t>
    </r>
  </si>
  <si>
    <t>NOVEMBER 2021</t>
  </si>
  <si>
    <r>
      <t>Cimahi, December 3</t>
    </r>
    <r>
      <rPr>
        <vertAlign val="superscript"/>
        <sz val="9"/>
        <rFont val="Arial"/>
        <family val="2"/>
      </rPr>
      <t>rd</t>
    </r>
    <r>
      <rPr>
        <sz val="11"/>
        <rFont val="Arial"/>
        <family val="2"/>
      </rPr>
      <t>, 2021</t>
    </r>
  </si>
  <si>
    <t>DECEMBER 2021</t>
  </si>
  <si>
    <r>
      <t>Cimahi, January 1</t>
    </r>
    <r>
      <rPr>
        <vertAlign val="superscript"/>
        <sz val="11"/>
        <rFont val="Arial"/>
        <family val="2"/>
      </rPr>
      <t>st</t>
    </r>
    <r>
      <rPr>
        <sz val="11"/>
        <rFont val="Arial"/>
        <family val="2"/>
      </rPr>
      <t>, 2021</t>
    </r>
  </si>
  <si>
    <t>Anita Nita</t>
  </si>
  <si>
    <t>Manager of PPIC</t>
  </si>
  <si>
    <t>DUO-192</t>
  </si>
  <si>
    <t>PLATE INSERT DUO-01</t>
  </si>
  <si>
    <t>Grade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</si>
</sst>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i/>
      <sz val="11"/>
      <name val="Calibri"/>
      <family val="2"/>
    </font>
    <font>
      <i/>
      <vertAlign val="superscript"/>
      <sz val="11"/>
      <name val="Calibri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4"/>
      <name val="Georgia"/>
      <family val="1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1"/>
      <name val="Calibri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vertAlign val="superscript"/>
      <sz val="11"/>
      <name val="Arial"/>
      <family val="2"/>
    </font>
    <font>
      <b/>
      <u/>
      <sz val="11"/>
      <name val="Arial"/>
      <family val="2"/>
    </font>
    <font>
      <sz val="12"/>
      <color theme="0"/>
      <name val="Arial"/>
      <family val="2"/>
    </font>
    <font>
      <vertAlign val="superscript"/>
      <sz val="9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43">
    <xf numFmtId="0" fontId="0" fillId="0" borderId="0"/>
    <xf numFmtId="0" fontId="2" fillId="0" borderId="0"/>
    <xf numFmtId="9" fontId="10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8" applyNumberFormat="0" applyAlignment="0" applyProtection="0"/>
    <xf numFmtId="0" fontId="14" fillId="7" borderId="8" applyNumberFormat="0" applyAlignment="0" applyProtection="0"/>
    <xf numFmtId="0" fontId="14" fillId="7" borderId="8" applyNumberFormat="0" applyAlignment="0" applyProtection="0"/>
    <xf numFmtId="0" fontId="14" fillId="7" borderId="8" applyNumberFormat="0" applyAlignment="0" applyProtection="0"/>
    <xf numFmtId="0" fontId="14" fillId="7" borderId="8" applyNumberFormat="0" applyAlignment="0" applyProtection="0"/>
    <xf numFmtId="0" fontId="15" fillId="20" borderId="9" applyNumberFormat="0" applyAlignment="0" applyProtection="0"/>
    <xf numFmtId="0" fontId="15" fillId="20" borderId="9" applyNumberFormat="0" applyAlignment="0" applyProtection="0"/>
    <xf numFmtId="0" fontId="15" fillId="20" borderId="9" applyNumberFormat="0" applyAlignment="0" applyProtection="0"/>
    <xf numFmtId="0" fontId="15" fillId="20" borderId="9" applyNumberFormat="0" applyAlignment="0" applyProtection="0"/>
    <xf numFmtId="0" fontId="15" fillId="20" borderId="9" applyNumberFormat="0" applyAlignment="0" applyProtection="0"/>
    <xf numFmtId="164" fontId="16" fillId="0" borderId="0" applyFill="0" applyBorder="0" applyAlignment="0" applyProtection="0"/>
    <xf numFmtId="164" fontId="16" fillId="0" borderId="0" applyFill="0" applyBorder="0" applyAlignment="0" applyProtection="0"/>
    <xf numFmtId="164" fontId="16" fillId="0" borderId="0" applyFill="0" applyBorder="0" applyAlignment="0" applyProtection="0"/>
    <xf numFmtId="164" fontId="16" fillId="0" borderId="0" applyFill="0" applyBorder="0" applyAlignment="0" applyProtection="0"/>
    <xf numFmtId="164" fontId="16" fillId="0" borderId="0" applyFill="0" applyBorder="0" applyAlignment="0" applyProtection="0"/>
    <xf numFmtId="164" fontId="16" fillId="0" borderId="0" applyFill="0" applyBorder="0" applyAlignment="0" applyProtection="0"/>
    <xf numFmtId="165" fontId="11" fillId="0" borderId="0" applyBorder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7" fillId="23" borderId="0" applyNumberFormat="0" applyBorder="0" applyAlignment="0" applyProtection="0"/>
    <xf numFmtId="0" fontId="18" fillId="0" borderId="0" applyBorder="0" applyProtection="0"/>
    <xf numFmtId="0" fontId="19" fillId="24" borderId="0" applyNumberFormat="0" applyBorder="0" applyAlignment="0" applyProtection="0"/>
    <xf numFmtId="0" fontId="10" fillId="0" borderId="0"/>
    <xf numFmtId="0" fontId="18" fillId="0" borderId="0" applyBorder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8" borderId="8" applyNumberFormat="0" applyAlignment="0" applyProtection="0"/>
    <xf numFmtId="0" fontId="25" fillId="8" borderId="8" applyNumberFormat="0" applyAlignment="0" applyProtection="0"/>
    <xf numFmtId="0" fontId="25" fillId="8" borderId="8" applyNumberFormat="0" applyAlignment="0" applyProtection="0"/>
    <xf numFmtId="0" fontId="25" fillId="8" borderId="8" applyNumberFormat="0" applyAlignment="0" applyProtection="0"/>
    <xf numFmtId="0" fontId="25" fillId="8" borderId="8" applyNumberFormat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0" fillId="0" borderId="0"/>
    <xf numFmtId="0" fontId="11" fillId="9" borderId="14" applyNumberFormat="0" applyFont="0" applyAlignment="0" applyProtection="0"/>
    <xf numFmtId="0" fontId="11" fillId="9" borderId="14" applyNumberFormat="0" applyFont="0" applyAlignment="0" applyProtection="0"/>
    <xf numFmtId="0" fontId="11" fillId="9" borderId="14" applyNumberFormat="0" applyFont="0" applyAlignment="0" applyProtection="0"/>
    <xf numFmtId="0" fontId="11" fillId="9" borderId="14" applyNumberFormat="0" applyFont="0" applyAlignment="0" applyProtection="0"/>
    <xf numFmtId="0" fontId="11" fillId="9" borderId="14" applyNumberFormat="0" applyFont="0" applyAlignment="0" applyProtection="0"/>
    <xf numFmtId="0" fontId="28" fillId="7" borderId="15" applyNumberFormat="0" applyAlignment="0" applyProtection="0"/>
    <xf numFmtId="0" fontId="28" fillId="7" borderId="15" applyNumberFormat="0" applyAlignment="0" applyProtection="0"/>
    <xf numFmtId="0" fontId="28" fillId="7" borderId="15" applyNumberFormat="0" applyAlignment="0" applyProtection="0"/>
    <xf numFmtId="0" fontId="28" fillId="7" borderId="15" applyNumberFormat="0" applyAlignment="0" applyProtection="0"/>
    <xf numFmtId="0" fontId="28" fillId="7" borderId="15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6" fillId="2" borderId="0" xfId="1" applyFont="1" applyFill="1" applyAlignment="1">
      <alignment vertical="center"/>
    </xf>
    <xf numFmtId="0" fontId="7" fillId="3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0" fontId="6" fillId="2" borderId="1" xfId="1" applyNumberFormat="1" applyFont="1" applyFill="1" applyBorder="1" applyAlignment="1">
      <alignment horizontal="center" vertical="center"/>
    </xf>
    <xf numFmtId="0" fontId="8" fillId="5" borderId="4" xfId="1" applyFont="1" applyFill="1" applyBorder="1" applyAlignment="1">
      <alignment horizontal="center" vertical="center"/>
    </xf>
    <xf numFmtId="0" fontId="8" fillId="5" borderId="5" xfId="1" applyFont="1" applyFill="1" applyBorder="1" applyAlignment="1">
      <alignment horizontal="left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left" vertical="center"/>
    </xf>
    <xf numFmtId="0" fontId="9" fillId="6" borderId="1" xfId="1" applyFont="1" applyFill="1" applyBorder="1" applyAlignment="1">
      <alignment horizontal="center" vertical="center"/>
    </xf>
    <xf numFmtId="10" fontId="9" fillId="6" borderId="1" xfId="2" applyNumberFormat="1" applyFont="1" applyFill="1" applyBorder="1" applyAlignment="1">
      <alignment horizontal="center" vertical="center"/>
    </xf>
    <xf numFmtId="0" fontId="10" fillId="26" borderId="0" xfId="1" applyFont="1" applyFill="1" applyAlignment="1">
      <alignment horizontal="center" vertical="center"/>
    </xf>
    <xf numFmtId="0" fontId="10" fillId="26" borderId="0" xfId="1" applyFont="1" applyFill="1" applyAlignment="1">
      <alignment vertical="center"/>
    </xf>
    <xf numFmtId="0" fontId="34" fillId="26" borderId="0" xfId="213" applyFont="1" applyFill="1" applyAlignment="1">
      <alignment vertical="center"/>
    </xf>
    <xf numFmtId="49" fontId="10" fillId="26" borderId="0" xfId="1" applyNumberFormat="1" applyFont="1" applyFill="1" applyAlignment="1">
      <alignment vertical="center"/>
    </xf>
    <xf numFmtId="0" fontId="10" fillId="26" borderId="20" xfId="213" applyFont="1" applyFill="1" applyBorder="1" applyAlignment="1">
      <alignment horizontal="center" vertical="center"/>
    </xf>
    <xf numFmtId="38" fontId="37" fillId="2" borderId="20" xfId="213" applyNumberFormat="1" applyFont="1" applyFill="1" applyBorder="1" applyAlignment="1">
      <alignment vertical="center"/>
    </xf>
    <xf numFmtId="38" fontId="37" fillId="5" borderId="20" xfId="213" applyNumberFormat="1" applyFont="1" applyFill="1" applyBorder="1" applyAlignment="1">
      <alignment vertical="center"/>
    </xf>
    <xf numFmtId="49" fontId="36" fillId="28" borderId="21" xfId="213" applyNumberFormat="1" applyFont="1" applyFill="1" applyBorder="1" applyAlignment="1">
      <alignment horizontal="center" vertical="center"/>
    </xf>
    <xf numFmtId="0" fontId="34" fillId="26" borderId="0" xfId="213" applyFont="1" applyFill="1" applyAlignment="1">
      <alignment horizontal="center" vertical="center"/>
    </xf>
    <xf numFmtId="0" fontId="10" fillId="26" borderId="20" xfId="214" applyFont="1" applyFill="1" applyBorder="1" applyAlignment="1">
      <alignment horizontal="center" vertical="center"/>
    </xf>
    <xf numFmtId="0" fontId="10" fillId="26" borderId="20" xfId="213" applyFont="1" applyFill="1" applyBorder="1" applyAlignment="1">
      <alignment vertical="center"/>
    </xf>
    <xf numFmtId="10" fontId="37" fillId="27" borderId="20" xfId="2" applyNumberFormat="1" applyFont="1" applyFill="1" applyBorder="1" applyAlignment="1">
      <alignment horizontal="center" vertical="center"/>
    </xf>
    <xf numFmtId="0" fontId="10" fillId="26" borderId="21" xfId="213" applyFont="1" applyFill="1" applyBorder="1" applyAlignment="1">
      <alignment horizontal="center" vertical="center"/>
    </xf>
    <xf numFmtId="38" fontId="38" fillId="29" borderId="0" xfId="1" applyNumberFormat="1" applyFont="1" applyFill="1" applyAlignment="1">
      <alignment vertical="center"/>
    </xf>
    <xf numFmtId="0" fontId="38" fillId="30" borderId="0" xfId="1" applyFont="1" applyFill="1" applyAlignment="1">
      <alignment vertical="center"/>
    </xf>
    <xf numFmtId="0" fontId="38" fillId="31" borderId="0" xfId="1" applyFont="1" applyFill="1" applyAlignment="1">
      <alignment vertical="center"/>
    </xf>
    <xf numFmtId="0" fontId="39" fillId="4" borderId="0" xfId="1" applyFont="1" applyFill="1" applyAlignment="1">
      <alignment horizontal="center" vertical="center" wrapText="1"/>
    </xf>
    <xf numFmtId="0" fontId="40" fillId="2" borderId="0" xfId="1" applyFont="1" applyFill="1" applyAlignment="1">
      <alignment horizontal="center" vertical="center"/>
    </xf>
    <xf numFmtId="0" fontId="40" fillId="2" borderId="0" xfId="1" applyFont="1" applyFill="1" applyAlignment="1">
      <alignment horizontal="left" vertical="center"/>
    </xf>
    <xf numFmtId="0" fontId="41" fillId="26" borderId="0" xfId="1" applyFont="1" applyFill="1" applyAlignment="1">
      <alignment horizontal="center" vertical="center"/>
    </xf>
    <xf numFmtId="0" fontId="41" fillId="26" borderId="0" xfId="1" applyFont="1" applyFill="1" applyAlignment="1">
      <alignment vertical="center"/>
    </xf>
    <xf numFmtId="0" fontId="41" fillId="26" borderId="0" xfId="1" applyFont="1" applyFill="1" applyAlignment="1">
      <alignment horizontal="center" vertical="center"/>
    </xf>
    <xf numFmtId="49" fontId="36" fillId="28" borderId="21" xfId="213" applyNumberFormat="1" applyFont="1" applyFill="1" applyBorder="1" applyAlignment="1">
      <alignment horizontal="center" vertical="center"/>
    </xf>
    <xf numFmtId="0" fontId="41" fillId="26" borderId="0" xfId="1" applyFont="1" applyFill="1" applyAlignment="1">
      <alignment horizontal="center" vertical="center"/>
    </xf>
    <xf numFmtId="49" fontId="36" fillId="28" borderId="21" xfId="213" applyNumberFormat="1" applyFont="1" applyFill="1" applyBorder="1" applyAlignment="1">
      <alignment horizontal="center" vertical="center"/>
    </xf>
    <xf numFmtId="1" fontId="10" fillId="26" borderId="20" xfId="214" applyNumberFormat="1" applyFont="1" applyFill="1" applyBorder="1" applyAlignment="1">
      <alignment horizontal="center" vertical="center"/>
    </xf>
    <xf numFmtId="0" fontId="41" fillId="26" borderId="0" xfId="1" applyFont="1" applyFill="1" applyAlignment="1">
      <alignment horizontal="center" vertical="center"/>
    </xf>
    <xf numFmtId="49" fontId="36" fillId="28" borderId="21" xfId="213" applyNumberFormat="1" applyFont="1" applyFill="1" applyBorder="1" applyAlignment="1">
      <alignment horizontal="center" vertical="center"/>
    </xf>
    <xf numFmtId="38" fontId="10" fillId="26" borderId="20" xfId="213" applyNumberFormat="1" applyFont="1" applyFill="1" applyBorder="1" applyAlignment="1">
      <alignment vertical="center"/>
    </xf>
    <xf numFmtId="38" fontId="10" fillId="5" borderId="20" xfId="213" applyNumberFormat="1" applyFont="1" applyFill="1" applyBorder="1" applyAlignment="1">
      <alignment vertical="center"/>
    </xf>
    <xf numFmtId="9" fontId="37" fillId="27" borderId="20" xfId="242" applyFont="1" applyFill="1" applyBorder="1" applyAlignment="1">
      <alignment horizontal="center" vertical="center"/>
    </xf>
    <xf numFmtId="0" fontId="41" fillId="26" borderId="0" xfId="1" applyFont="1" applyFill="1" applyAlignment="1">
      <alignment horizontal="center" vertical="center"/>
    </xf>
    <xf numFmtId="49" fontId="36" fillId="28" borderId="21" xfId="213" applyNumberFormat="1" applyFont="1" applyFill="1" applyBorder="1" applyAlignment="1">
      <alignment horizontal="center" vertical="center"/>
    </xf>
    <xf numFmtId="0" fontId="2" fillId="26" borderId="0" xfId="1" applyFont="1" applyFill="1" applyAlignment="1">
      <alignment vertical="center"/>
    </xf>
    <xf numFmtId="0" fontId="41" fillId="26" borderId="0" xfId="1" applyFont="1" applyFill="1" applyAlignment="1">
      <alignment horizontal="center" vertical="center"/>
    </xf>
    <xf numFmtId="49" fontId="36" fillId="28" borderId="21" xfId="213" applyNumberFormat="1" applyFont="1" applyFill="1" applyBorder="1" applyAlignment="1">
      <alignment horizontal="center" vertical="center"/>
    </xf>
    <xf numFmtId="38" fontId="44" fillId="29" borderId="0" xfId="1" applyNumberFormat="1" applyFont="1" applyFill="1" applyAlignment="1">
      <alignment vertical="center"/>
    </xf>
    <xf numFmtId="0" fontId="41" fillId="26" borderId="0" xfId="1" applyFont="1" applyFill="1" applyAlignment="1">
      <alignment horizontal="center" vertical="center"/>
    </xf>
    <xf numFmtId="49" fontId="36" fillId="28" borderId="21" xfId="213" applyNumberFormat="1" applyFont="1" applyFill="1" applyBorder="1" applyAlignment="1">
      <alignment horizontal="center" vertical="center"/>
    </xf>
    <xf numFmtId="0" fontId="41" fillId="26" borderId="0" xfId="1" applyFont="1" applyFill="1" applyAlignment="1">
      <alignment horizontal="center" vertical="center"/>
    </xf>
    <xf numFmtId="49" fontId="36" fillId="28" borderId="21" xfId="213" applyNumberFormat="1" applyFont="1" applyFill="1" applyBorder="1" applyAlignment="1">
      <alignment horizontal="center" vertical="center"/>
    </xf>
    <xf numFmtId="0" fontId="41" fillId="26" borderId="0" xfId="1" applyFont="1" applyFill="1" applyAlignment="1">
      <alignment horizontal="center" vertical="center"/>
    </xf>
    <xf numFmtId="49" fontId="36" fillId="28" borderId="21" xfId="213" applyNumberFormat="1" applyFont="1" applyFill="1" applyBorder="1" applyAlignment="1">
      <alignment horizontal="center" vertical="center"/>
    </xf>
    <xf numFmtId="0" fontId="41" fillId="26" borderId="0" xfId="1" applyFont="1" applyFill="1" applyAlignment="1">
      <alignment horizontal="center" vertical="center"/>
    </xf>
    <xf numFmtId="49" fontId="36" fillId="28" borderId="21" xfId="213" applyNumberFormat="1" applyFont="1" applyFill="1" applyBorder="1" applyAlignment="1">
      <alignment horizontal="center" vertical="center"/>
    </xf>
    <xf numFmtId="0" fontId="41" fillId="26" borderId="0" xfId="1" applyFont="1" applyFill="1" applyAlignment="1">
      <alignment horizontal="center" vertical="center"/>
    </xf>
    <xf numFmtId="49" fontId="36" fillId="28" borderId="21" xfId="213" applyNumberFormat="1" applyFont="1" applyFill="1" applyBorder="1" applyAlignment="1">
      <alignment horizontal="center" vertical="center"/>
    </xf>
    <xf numFmtId="0" fontId="41" fillId="26" borderId="0" xfId="1" applyFont="1" applyFill="1" applyAlignment="1">
      <alignment horizontal="center" vertical="center"/>
    </xf>
    <xf numFmtId="49" fontId="36" fillId="28" borderId="21" xfId="213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41" fillId="26" borderId="0" xfId="1" applyFont="1" applyFill="1" applyAlignment="1">
      <alignment horizontal="center" vertical="center"/>
    </xf>
    <xf numFmtId="0" fontId="31" fillId="26" borderId="0" xfId="212" applyFont="1" applyFill="1" applyAlignment="1">
      <alignment horizontal="left" vertical="center"/>
    </xf>
    <xf numFmtId="0" fontId="32" fillId="26" borderId="0" xfId="212" applyFont="1" applyFill="1" applyAlignment="1">
      <alignment horizontal="left" vertical="center"/>
    </xf>
    <xf numFmtId="0" fontId="33" fillId="26" borderId="0" xfId="212" applyFont="1" applyFill="1" applyBorder="1" applyAlignment="1">
      <alignment horizontal="left" vertical="center"/>
    </xf>
    <xf numFmtId="0" fontId="35" fillId="26" borderId="0" xfId="213" applyFont="1" applyFill="1" applyAlignment="1">
      <alignment horizontal="left" vertical="center" wrapText="1"/>
    </xf>
    <xf numFmtId="49" fontId="35" fillId="26" borderId="23" xfId="213" applyNumberFormat="1" applyFont="1" applyFill="1" applyBorder="1" applyAlignment="1">
      <alignment horizontal="left" vertical="center"/>
    </xf>
    <xf numFmtId="49" fontId="36" fillId="28" borderId="21" xfId="213" applyNumberFormat="1" applyFont="1" applyFill="1" applyBorder="1" applyAlignment="1">
      <alignment horizontal="center" vertical="center"/>
    </xf>
    <xf numFmtId="49" fontId="36" fillId="28" borderId="2" xfId="213" applyNumberFormat="1" applyFont="1" applyFill="1" applyBorder="1" applyAlignment="1">
      <alignment horizontal="center" vertical="center" wrapText="1"/>
    </xf>
    <xf numFmtId="49" fontId="36" fillId="28" borderId="6" xfId="213" applyNumberFormat="1" applyFont="1" applyFill="1" applyBorder="1" applyAlignment="1">
      <alignment horizontal="center" vertical="center" wrapText="1"/>
    </xf>
    <xf numFmtId="49" fontId="36" fillId="28" borderId="17" xfId="213" applyNumberFormat="1" applyFont="1" applyFill="1" applyBorder="1" applyAlignment="1">
      <alignment horizontal="center" vertical="center" wrapText="1"/>
    </xf>
    <xf numFmtId="49" fontId="36" fillId="28" borderId="19" xfId="213" applyNumberFormat="1" applyFont="1" applyFill="1" applyBorder="1" applyAlignment="1">
      <alignment horizontal="center" vertical="center" wrapText="1"/>
    </xf>
    <xf numFmtId="49" fontId="36" fillId="28" borderId="18" xfId="213" applyNumberFormat="1" applyFont="1" applyFill="1" applyBorder="1" applyAlignment="1">
      <alignment horizontal="center" vertical="center" wrapText="1"/>
    </xf>
    <xf numFmtId="0" fontId="38" fillId="29" borderId="22" xfId="1" applyFont="1" applyFill="1" applyBorder="1" applyAlignment="1">
      <alignment horizontal="center" vertical="center"/>
    </xf>
    <xf numFmtId="0" fontId="38" fillId="30" borderId="0" xfId="1" applyFont="1" applyFill="1" applyAlignment="1">
      <alignment horizontal="center" vertical="center"/>
    </xf>
    <xf numFmtId="10" fontId="38" fillId="30" borderId="0" xfId="2" applyNumberFormat="1" applyFont="1" applyFill="1" applyAlignment="1">
      <alignment horizontal="center" vertical="center"/>
    </xf>
    <xf numFmtId="0" fontId="38" fillId="31" borderId="0" xfId="1" applyFont="1" applyFill="1" applyAlignment="1">
      <alignment horizontal="center" vertical="center"/>
    </xf>
    <xf numFmtId="0" fontId="43" fillId="26" borderId="0" xfId="1" applyFont="1" applyFill="1" applyAlignment="1">
      <alignment horizontal="center" vertical="center"/>
    </xf>
  </cellXfs>
  <cellStyles count="243"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2 2" xfId="8"/>
    <cellStyle name="20% - Accent2 3" xfId="9"/>
    <cellStyle name="20% - Accent2 4" xfId="10"/>
    <cellStyle name="20% - Accent2 5" xfId="11"/>
    <cellStyle name="20% - Accent2 6" xfId="12"/>
    <cellStyle name="20% - Accent3 2" xfId="13"/>
    <cellStyle name="20% - Accent3 3" xfId="14"/>
    <cellStyle name="20% - Accent3 4" xfId="15"/>
    <cellStyle name="20% - Accent3 5" xfId="16"/>
    <cellStyle name="20% - Accent3 6" xfId="17"/>
    <cellStyle name="20% - Accent4 2" xfId="18"/>
    <cellStyle name="20% - Accent4 3" xfId="19"/>
    <cellStyle name="20% - Accent4 4" xfId="20"/>
    <cellStyle name="20% - Accent4 5" xfId="21"/>
    <cellStyle name="20% - Accent4 6" xfId="22"/>
    <cellStyle name="20% - Accent5 2" xfId="23"/>
    <cellStyle name="20% - Accent5 3" xfId="24"/>
    <cellStyle name="20% - Accent5 4" xfId="25"/>
    <cellStyle name="20% - Accent5 5" xfId="26"/>
    <cellStyle name="20% - Accent5 6" xfId="27"/>
    <cellStyle name="20% - Accent6 2" xfId="28"/>
    <cellStyle name="20% - Accent6 3" xfId="29"/>
    <cellStyle name="20% - Accent6 4" xfId="30"/>
    <cellStyle name="20% - Accent6 5" xfId="31"/>
    <cellStyle name="20% - Accent6 6" xfId="32"/>
    <cellStyle name="40% - Accent1 2" xfId="33"/>
    <cellStyle name="40% - Accent1 3" xfId="34"/>
    <cellStyle name="40% - Accent1 4" xfId="35"/>
    <cellStyle name="40% - Accent1 5" xfId="36"/>
    <cellStyle name="40% - Accent1 6" xfId="37"/>
    <cellStyle name="40% - Accent2 2" xfId="38"/>
    <cellStyle name="40% - Accent2 3" xfId="39"/>
    <cellStyle name="40% - Accent2 4" xfId="40"/>
    <cellStyle name="40% - Accent2 5" xfId="41"/>
    <cellStyle name="40% - Accent2 6" xfId="42"/>
    <cellStyle name="40% - Accent3 2" xfId="43"/>
    <cellStyle name="40% - Accent3 3" xfId="44"/>
    <cellStyle name="40% - Accent3 4" xfId="45"/>
    <cellStyle name="40% - Accent3 5" xfId="46"/>
    <cellStyle name="40% - Accent3 6" xfId="47"/>
    <cellStyle name="40% - Accent4 2" xfId="48"/>
    <cellStyle name="40% - Accent4 3" xfId="49"/>
    <cellStyle name="40% - Accent4 4" xfId="50"/>
    <cellStyle name="40% - Accent4 5" xfId="51"/>
    <cellStyle name="40% - Accent4 6" xfId="52"/>
    <cellStyle name="40% - Accent5 2" xfId="53"/>
    <cellStyle name="40% - Accent5 3" xfId="54"/>
    <cellStyle name="40% - Accent5 4" xfId="55"/>
    <cellStyle name="40% - Accent5 5" xfId="56"/>
    <cellStyle name="40% - Accent5 6" xfId="57"/>
    <cellStyle name="40% - Accent6 2" xfId="58"/>
    <cellStyle name="40% - Accent6 3" xfId="59"/>
    <cellStyle name="40% - Accent6 4" xfId="60"/>
    <cellStyle name="40% - Accent6 5" xfId="61"/>
    <cellStyle name="40% - Accent6 6" xfId="62"/>
    <cellStyle name="60% - Accent1 2" xfId="63"/>
    <cellStyle name="60% - Accent1 3" xfId="64"/>
    <cellStyle name="60% - Accent1 4" xfId="65"/>
    <cellStyle name="60% - Accent1 5" xfId="66"/>
    <cellStyle name="60% - Accent1 6" xfId="67"/>
    <cellStyle name="60% - Accent2 2" xfId="68"/>
    <cellStyle name="60% - Accent2 3" xfId="69"/>
    <cellStyle name="60% - Accent2 4" xfId="70"/>
    <cellStyle name="60% - Accent2 5" xfId="71"/>
    <cellStyle name="60% - Accent2 6" xfId="72"/>
    <cellStyle name="60% - Accent3 2" xfId="73"/>
    <cellStyle name="60% - Accent3 3" xfId="74"/>
    <cellStyle name="60% - Accent3 4" xfId="75"/>
    <cellStyle name="60% - Accent3 5" xfId="76"/>
    <cellStyle name="60% - Accent3 6" xfId="77"/>
    <cellStyle name="60% - Accent4 2" xfId="78"/>
    <cellStyle name="60% - Accent4 3" xfId="79"/>
    <cellStyle name="60% - Accent4 4" xfId="80"/>
    <cellStyle name="60% - Accent4 5" xfId="81"/>
    <cellStyle name="60% - Accent4 6" xfId="82"/>
    <cellStyle name="60% - Accent5 2" xfId="83"/>
    <cellStyle name="60% - Accent5 3" xfId="84"/>
    <cellStyle name="60% - Accent5 4" xfId="85"/>
    <cellStyle name="60% - Accent5 5" xfId="86"/>
    <cellStyle name="60% - Accent5 6" xfId="87"/>
    <cellStyle name="60% - Accent6 2" xfId="88"/>
    <cellStyle name="60% - Accent6 3" xfId="89"/>
    <cellStyle name="60% - Accent6 4" xfId="90"/>
    <cellStyle name="60% - Accent6 5" xfId="91"/>
    <cellStyle name="60% - Accent6 6" xfId="92"/>
    <cellStyle name="Accent1 2" xfId="93"/>
    <cellStyle name="Accent1 3" xfId="94"/>
    <cellStyle name="Accent1 4" xfId="95"/>
    <cellStyle name="Accent1 5" xfId="96"/>
    <cellStyle name="Accent1 6" xfId="97"/>
    <cellStyle name="Accent2 2" xfId="98"/>
    <cellStyle name="Accent2 3" xfId="99"/>
    <cellStyle name="Accent2 4" xfId="100"/>
    <cellStyle name="Accent2 5" xfId="101"/>
    <cellStyle name="Accent2 6" xfId="102"/>
    <cellStyle name="Accent3 2" xfId="103"/>
    <cellStyle name="Accent3 3" xfId="104"/>
    <cellStyle name="Accent3 4" xfId="105"/>
    <cellStyle name="Accent3 5" xfId="106"/>
    <cellStyle name="Accent3 6" xfId="107"/>
    <cellStyle name="Accent4 2" xfId="108"/>
    <cellStyle name="Accent4 3" xfId="109"/>
    <cellStyle name="Accent4 4" xfId="110"/>
    <cellStyle name="Accent4 5" xfId="111"/>
    <cellStyle name="Accent4 6" xfId="112"/>
    <cellStyle name="Accent5 2" xfId="113"/>
    <cellStyle name="Accent5 3" xfId="114"/>
    <cellStyle name="Accent5 4" xfId="115"/>
    <cellStyle name="Accent5 5" xfId="116"/>
    <cellStyle name="Accent5 6" xfId="117"/>
    <cellStyle name="Accent6 2" xfId="118"/>
    <cellStyle name="Accent6 3" xfId="119"/>
    <cellStyle name="Accent6 4" xfId="120"/>
    <cellStyle name="Accent6 5" xfId="121"/>
    <cellStyle name="Accent6 6" xfId="122"/>
    <cellStyle name="Bad 2" xfId="123"/>
    <cellStyle name="Bad 3" xfId="124"/>
    <cellStyle name="Bad 4" xfId="125"/>
    <cellStyle name="Bad 5" xfId="126"/>
    <cellStyle name="Bad 6" xfId="127"/>
    <cellStyle name="Calculation 2" xfId="128"/>
    <cellStyle name="Calculation 3" xfId="129"/>
    <cellStyle name="Calculation 4" xfId="130"/>
    <cellStyle name="Calculation 5" xfId="131"/>
    <cellStyle name="Calculation 6" xfId="132"/>
    <cellStyle name="Check Cell 2" xfId="133"/>
    <cellStyle name="Check Cell 3" xfId="134"/>
    <cellStyle name="Check Cell 4" xfId="135"/>
    <cellStyle name="Check Cell 5" xfId="136"/>
    <cellStyle name="Check Cell 6" xfId="137"/>
    <cellStyle name="Comma 2" xfId="138"/>
    <cellStyle name="Comma 2 2" xfId="139"/>
    <cellStyle name="Comma 2 3" xfId="140"/>
    <cellStyle name="Comma 2 4" xfId="141"/>
    <cellStyle name="Comma 2 5" xfId="142"/>
    <cellStyle name="Comma 2 6" xfId="143"/>
    <cellStyle name="Comma 3" xfId="144"/>
    <cellStyle name="Comma 4" xfId="240"/>
    <cellStyle name="Comma 5" xfId="145"/>
    <cellStyle name="Comma 6" xfId="146"/>
    <cellStyle name="Excel Built-in Accent1" xfId="147"/>
    <cellStyle name="Excel Built-in Accent6" xfId="148"/>
    <cellStyle name="Excel Built-in Bad" xfId="149"/>
    <cellStyle name="Excel Built-in Explanatory Text" xfId="150"/>
    <cellStyle name="Excel Built-in Good" xfId="151"/>
    <cellStyle name="Excel Built-in Normal" xfId="152"/>
    <cellStyle name="Excel Built-in Normal 1" xfId="153"/>
    <cellStyle name="Excel Built-in Title" xfId="154"/>
    <cellStyle name="Explanatory Text 2" xfId="155"/>
    <cellStyle name="Explanatory Text 3" xfId="156"/>
    <cellStyle name="Explanatory Text 4" xfId="157"/>
    <cellStyle name="Explanatory Text 5" xfId="158"/>
    <cellStyle name="Explanatory Text 6" xfId="159"/>
    <cellStyle name="Good 2" xfId="160"/>
    <cellStyle name="Good 3" xfId="161"/>
    <cellStyle name="Good 4" xfId="162"/>
    <cellStyle name="Good 5" xfId="163"/>
    <cellStyle name="Good 6" xfId="164"/>
    <cellStyle name="Heading 1 2" xfId="165"/>
    <cellStyle name="Heading 1 3" xfId="166"/>
    <cellStyle name="Heading 1 4" xfId="167"/>
    <cellStyle name="Heading 1 5" xfId="168"/>
    <cellStyle name="Heading 1 6" xfId="169"/>
    <cellStyle name="Heading 2 2" xfId="170"/>
    <cellStyle name="Heading 2 3" xfId="171"/>
    <cellStyle name="Heading 2 4" xfId="172"/>
    <cellStyle name="Heading 2 5" xfId="173"/>
    <cellStyle name="Heading 2 6" xfId="174"/>
    <cellStyle name="Heading 3 2" xfId="175"/>
    <cellStyle name="Heading 3 3" xfId="176"/>
    <cellStyle name="Heading 3 4" xfId="177"/>
    <cellStyle name="Heading 3 5" xfId="178"/>
    <cellStyle name="Heading 3 6" xfId="179"/>
    <cellStyle name="Heading 4 2" xfId="180"/>
    <cellStyle name="Heading 4 3" xfId="181"/>
    <cellStyle name="Heading 4 4" xfId="182"/>
    <cellStyle name="Heading 4 5" xfId="183"/>
    <cellStyle name="Heading 4 6" xfId="184"/>
    <cellStyle name="Input 2" xfId="185"/>
    <cellStyle name="Input 3" xfId="186"/>
    <cellStyle name="Input 4" xfId="187"/>
    <cellStyle name="Input 5" xfId="188"/>
    <cellStyle name="Input 6" xfId="189"/>
    <cellStyle name="Linked Cell 2" xfId="190"/>
    <cellStyle name="Linked Cell 3" xfId="191"/>
    <cellStyle name="Linked Cell 4" xfId="192"/>
    <cellStyle name="Linked Cell 5" xfId="193"/>
    <cellStyle name="Linked Cell 6" xfId="194"/>
    <cellStyle name="Neutral 2" xfId="195"/>
    <cellStyle name="Neutral 3" xfId="196"/>
    <cellStyle name="Neutral 4" xfId="197"/>
    <cellStyle name="Neutral 5" xfId="198"/>
    <cellStyle name="Neutral 6" xfId="199"/>
    <cellStyle name="Normal" xfId="0" builtinId="0"/>
    <cellStyle name="Normal 2" xfId="1"/>
    <cellStyle name="Normal 2 2" xfId="200"/>
    <cellStyle name="Normal 2 3" xfId="201"/>
    <cellStyle name="Normal 2 4" xfId="202"/>
    <cellStyle name="Normal 2 5" xfId="203"/>
    <cellStyle name="Normal 2 6" xfId="204"/>
    <cellStyle name="Normal 2_Jadwal Rajawali - Okt 17 100%" xfId="205"/>
    <cellStyle name="Normal 3" xfId="206"/>
    <cellStyle name="Normal 4" xfId="207"/>
    <cellStyle name="Normal 5" xfId="208"/>
    <cellStyle name="Normal 6" xfId="209"/>
    <cellStyle name="Normal 7" xfId="210"/>
    <cellStyle name="Normal 7 2" xfId="211"/>
    <cellStyle name="Normal 9" xfId="241"/>
    <cellStyle name="Normal_Raport" xfId="212"/>
    <cellStyle name="Normal_Sheet1" xfId="213"/>
    <cellStyle name="Normal_Sheet1_1" xfId="21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" xfId="242" builtinId="5"/>
    <cellStyle name="Percent 2" xfId="2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24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%20SUBKON/2021/03%20Maret/Jadwal%20Hinani%20-%20March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4%20SUBKON/2021/10.%20Oktober/Jadwal%20Hinani%20-%20Oktober%20%20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4%20SUBKON/2021/11.%20November/Jadwal%20Hinani%20-%20November%20%20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rol ex"/>
      <sheetName val="Resume Delivery Schedule"/>
      <sheetName val="W1"/>
      <sheetName val="W2"/>
      <sheetName val="W3"/>
      <sheetName val="W4"/>
      <sheetName val="W5"/>
      <sheetName val="Realization of Deliv Sched"/>
      <sheetName val="Sisa PO"/>
      <sheetName val="Sheet1"/>
      <sheetName val="Sheet2"/>
      <sheetName val="Compatibility Report"/>
      <sheetName val="RPB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B10" t="str">
            <v>YAM-161</v>
          </cell>
          <cell r="C10" t="str">
            <v>JYAM-053</v>
          </cell>
          <cell r="D10" t="str">
            <v>MAIN SEAT YAMATO+REINFORCE R&amp;L</v>
          </cell>
          <cell r="E10">
            <v>1500</v>
          </cell>
          <cell r="F10">
            <v>925</v>
          </cell>
          <cell r="G10">
            <v>750</v>
          </cell>
          <cell r="H10">
            <v>500</v>
          </cell>
          <cell r="I10">
            <v>0</v>
          </cell>
          <cell r="J10">
            <v>500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  <cell r="O10">
            <v>2250</v>
          </cell>
          <cell r="P10">
            <v>2425</v>
          </cell>
        </row>
        <row r="11">
          <cell r="B11" t="str">
            <v>YAM-148</v>
          </cell>
          <cell r="C11" t="str">
            <v>JYAM-052</v>
          </cell>
          <cell r="D11" t="str">
            <v>MAIN SEAT YAMATO M</v>
          </cell>
          <cell r="E11">
            <v>250</v>
          </cell>
          <cell r="F11">
            <v>0</v>
          </cell>
          <cell r="G11">
            <v>380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630</v>
          </cell>
          <cell r="P11">
            <v>0</v>
          </cell>
        </row>
        <row r="12">
          <cell r="B12" t="str">
            <v>YAM-171</v>
          </cell>
          <cell r="C12" t="str">
            <v>JYAM-055</v>
          </cell>
          <cell r="D12" t="str">
            <v>MAIN SEAT YANN SUB ASSY FP BLACK</v>
          </cell>
          <cell r="E12">
            <v>1000</v>
          </cell>
          <cell r="F12">
            <v>600</v>
          </cell>
          <cell r="G12">
            <v>0</v>
          </cell>
          <cell r="H12">
            <v>500</v>
          </cell>
          <cell r="I12">
            <v>0</v>
          </cell>
          <cell r="J12">
            <v>250</v>
          </cell>
          <cell r="K12">
            <v>0</v>
          </cell>
          <cell r="L12">
            <v>750</v>
          </cell>
          <cell r="M12">
            <v>0</v>
          </cell>
          <cell r="N12">
            <v>1235</v>
          </cell>
          <cell r="O12">
            <v>1000</v>
          </cell>
          <cell r="P12">
            <v>3335</v>
          </cell>
        </row>
        <row r="13">
          <cell r="B13" t="str">
            <v>YAM-170</v>
          </cell>
          <cell r="C13" t="str">
            <v>JYAM-054</v>
          </cell>
          <cell r="D13" t="str">
            <v>MAIN SEAT YAMND ASSY FP BLACK</v>
          </cell>
          <cell r="E13">
            <v>1500</v>
          </cell>
          <cell r="F13">
            <v>877</v>
          </cell>
          <cell r="G13">
            <v>500</v>
          </cell>
          <cell r="H13">
            <v>0</v>
          </cell>
          <cell r="I13">
            <v>0</v>
          </cell>
          <cell r="J13">
            <v>706</v>
          </cell>
          <cell r="K13">
            <v>0</v>
          </cell>
          <cell r="L13">
            <v>0</v>
          </cell>
          <cell r="M13">
            <v>0</v>
          </cell>
          <cell r="N13">
            <v>221</v>
          </cell>
          <cell r="O13">
            <v>2000</v>
          </cell>
          <cell r="P13">
            <v>1804</v>
          </cell>
        </row>
        <row r="14">
          <cell r="B14" t="str">
            <v>YAS-003</v>
          </cell>
          <cell r="C14" t="str">
            <v>JYAS-010</v>
          </cell>
          <cell r="D14" t="str">
            <v>MAIN SEAT PLATE YASUKA</v>
          </cell>
          <cell r="E14">
            <v>50</v>
          </cell>
          <cell r="F14">
            <v>50</v>
          </cell>
          <cell r="G14">
            <v>130</v>
          </cell>
          <cell r="H14">
            <v>0</v>
          </cell>
          <cell r="I14">
            <v>0</v>
          </cell>
          <cell r="J14">
            <v>200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180</v>
          </cell>
          <cell r="P14">
            <v>250</v>
          </cell>
        </row>
        <row r="15">
          <cell r="B15" t="str">
            <v>COS-114</v>
          </cell>
          <cell r="C15" t="str">
            <v>JCOS-303</v>
          </cell>
          <cell r="D15" t="str">
            <v>MAIN SEAT PLATE COSMO 441/442</v>
          </cell>
          <cell r="E15">
            <v>1000</v>
          </cell>
          <cell r="F15">
            <v>1300</v>
          </cell>
          <cell r="G15">
            <v>1213</v>
          </cell>
          <cell r="H15">
            <v>913</v>
          </cell>
          <cell r="I15">
            <v>0</v>
          </cell>
          <cell r="J15">
            <v>1000</v>
          </cell>
          <cell r="K15">
            <v>0</v>
          </cell>
          <cell r="L15">
            <v>1200</v>
          </cell>
          <cell r="M15">
            <v>0</v>
          </cell>
          <cell r="N15">
            <v>0</v>
          </cell>
          <cell r="O15">
            <v>2213</v>
          </cell>
          <cell r="P15">
            <v>4413</v>
          </cell>
        </row>
        <row r="16">
          <cell r="B16" t="str">
            <v>COS-094</v>
          </cell>
          <cell r="C16" t="str">
            <v>JCOS-027</v>
          </cell>
          <cell r="D16" t="str">
            <v>SEAT PIPE COSMO 541/542</v>
          </cell>
          <cell r="E16">
            <v>2000</v>
          </cell>
          <cell r="F16">
            <v>2000</v>
          </cell>
          <cell r="G16">
            <v>1000</v>
          </cell>
          <cell r="H16">
            <v>1200</v>
          </cell>
          <cell r="I16">
            <v>750</v>
          </cell>
          <cell r="J16">
            <v>300</v>
          </cell>
          <cell r="K16">
            <v>0</v>
          </cell>
          <cell r="L16">
            <v>1000</v>
          </cell>
          <cell r="M16">
            <v>0</v>
          </cell>
          <cell r="N16">
            <v>0</v>
          </cell>
          <cell r="O16">
            <v>3750</v>
          </cell>
          <cell r="P16">
            <v>4500</v>
          </cell>
        </row>
        <row r="17">
          <cell r="B17" t="str">
            <v>COS-262</v>
          </cell>
          <cell r="C17" t="str">
            <v>JCOS-324</v>
          </cell>
          <cell r="D17" t="str">
            <v>SEAT PIPE COSMO MNR/MPR</v>
          </cell>
          <cell r="E17">
            <v>1500</v>
          </cell>
          <cell r="F17">
            <v>1500</v>
          </cell>
          <cell r="G17">
            <v>690</v>
          </cell>
          <cell r="H17">
            <v>500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2190</v>
          </cell>
          <cell r="P17">
            <v>2000</v>
          </cell>
        </row>
        <row r="18">
          <cell r="B18" t="str">
            <v>YAM-119</v>
          </cell>
          <cell r="C18" t="str">
            <v>JYAM-051</v>
          </cell>
          <cell r="D18" t="str">
            <v>JOINT PIPE YAMATO</v>
          </cell>
          <cell r="E18">
            <v>8000</v>
          </cell>
          <cell r="F18">
            <v>7100</v>
          </cell>
          <cell r="G18">
            <v>1300</v>
          </cell>
          <cell r="H18">
            <v>4100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3000</v>
          </cell>
          <cell r="O18">
            <v>9300</v>
          </cell>
          <cell r="P18">
            <v>14200</v>
          </cell>
        </row>
        <row r="19">
          <cell r="B19" t="str">
            <v>YAM-118</v>
          </cell>
          <cell r="C19" t="str">
            <v>JYAM-062</v>
          </cell>
          <cell r="D19" t="str">
            <v>JOINT PIPE YAMATO-M</v>
          </cell>
          <cell r="E19">
            <v>5000</v>
          </cell>
          <cell r="F19">
            <v>960</v>
          </cell>
          <cell r="G19">
            <v>0</v>
          </cell>
          <cell r="H19">
            <v>2500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2500</v>
          </cell>
          <cell r="O19">
            <v>5000</v>
          </cell>
          <cell r="P19">
            <v>5960</v>
          </cell>
        </row>
        <row r="20">
          <cell r="B20" t="str">
            <v>YAM-156</v>
          </cell>
          <cell r="C20" t="str">
            <v>JYAM-050</v>
          </cell>
          <cell r="D20" t="str">
            <v>JOINT METAL YMT R</v>
          </cell>
          <cell r="E20">
            <v>0</v>
          </cell>
          <cell r="F20">
            <v>0</v>
          </cell>
          <cell r="G20">
            <v>4000</v>
          </cell>
          <cell r="H20">
            <v>4900</v>
          </cell>
          <cell r="I20">
            <v>0</v>
          </cell>
          <cell r="J20">
            <v>0</v>
          </cell>
          <cell r="K20">
            <v>0</v>
          </cell>
          <cell r="L20">
            <v>3942</v>
          </cell>
          <cell r="M20">
            <v>0</v>
          </cell>
          <cell r="N20">
            <v>0</v>
          </cell>
          <cell r="O20">
            <v>4000</v>
          </cell>
          <cell r="P20">
            <v>8842</v>
          </cell>
        </row>
        <row r="21">
          <cell r="B21" t="str">
            <v>YAM-157</v>
          </cell>
          <cell r="C21" t="str">
            <v>JYAM-049</v>
          </cell>
          <cell r="D21" t="str">
            <v>JOINT METAL YMT L</v>
          </cell>
          <cell r="E21">
            <v>0</v>
          </cell>
          <cell r="F21">
            <v>0</v>
          </cell>
          <cell r="G21">
            <v>8000</v>
          </cell>
          <cell r="H21">
            <v>6700</v>
          </cell>
          <cell r="I21">
            <v>0</v>
          </cell>
          <cell r="J21">
            <v>1300</v>
          </cell>
          <cell r="K21">
            <v>0</v>
          </cell>
          <cell r="L21">
            <v>6300</v>
          </cell>
          <cell r="M21">
            <v>0</v>
          </cell>
          <cell r="N21">
            <v>0</v>
          </cell>
          <cell r="O21">
            <v>8000</v>
          </cell>
          <cell r="P21">
            <v>14300</v>
          </cell>
        </row>
        <row r="22">
          <cell r="B22" t="str">
            <v>COS-128</v>
          </cell>
          <cell r="C22" t="str">
            <v>JCOS-031</v>
          </cell>
          <cell r="D22" t="str">
            <v>SEAT JOINT METAL NEW COSMO R</v>
          </cell>
          <cell r="E22">
            <v>0</v>
          </cell>
          <cell r="F22">
            <v>0</v>
          </cell>
          <cell r="G22">
            <v>2600</v>
          </cell>
          <cell r="H22">
            <v>2000</v>
          </cell>
          <cell r="I22">
            <v>0</v>
          </cell>
          <cell r="J22">
            <v>0</v>
          </cell>
          <cell r="K22">
            <v>0</v>
          </cell>
          <cell r="L22">
            <v>2000</v>
          </cell>
          <cell r="M22">
            <v>0</v>
          </cell>
          <cell r="N22">
            <v>0</v>
          </cell>
          <cell r="O22">
            <v>2600</v>
          </cell>
          <cell r="P22">
            <v>4000</v>
          </cell>
        </row>
        <row r="23">
          <cell r="B23" t="str">
            <v>COS-127</v>
          </cell>
          <cell r="C23" t="str">
            <v>JCOS-030</v>
          </cell>
          <cell r="D23" t="str">
            <v>SEAT JOINT METAL NEW COSMO L</v>
          </cell>
          <cell r="E23">
            <v>0</v>
          </cell>
          <cell r="F23">
            <v>0</v>
          </cell>
          <cell r="G23">
            <v>2600</v>
          </cell>
          <cell r="H23">
            <v>0</v>
          </cell>
          <cell r="I23">
            <v>0</v>
          </cell>
          <cell r="J23">
            <v>457</v>
          </cell>
          <cell r="K23">
            <v>0</v>
          </cell>
          <cell r="L23">
            <v>2000</v>
          </cell>
          <cell r="M23">
            <v>0</v>
          </cell>
          <cell r="N23">
            <v>0</v>
          </cell>
          <cell r="O23">
            <v>2600</v>
          </cell>
          <cell r="P23">
            <v>2457</v>
          </cell>
        </row>
        <row r="24">
          <cell r="B24" t="str">
            <v>COS-123</v>
          </cell>
          <cell r="C24" t="str">
            <v>JCOS-026</v>
          </cell>
          <cell r="D24" t="str">
            <v>JOINT METAL-R FC-521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1000</v>
          </cell>
          <cell r="M24">
            <v>0</v>
          </cell>
          <cell r="N24">
            <v>0</v>
          </cell>
          <cell r="O24">
            <v>0</v>
          </cell>
          <cell r="P24">
            <v>1000</v>
          </cell>
        </row>
        <row r="25">
          <cell r="B25" t="str">
            <v>COS-122</v>
          </cell>
          <cell r="C25" t="str">
            <v>JCOS-025</v>
          </cell>
          <cell r="D25" t="str">
            <v>JOINT METAL-L FC-521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3000</v>
          </cell>
          <cell r="M25">
            <v>0</v>
          </cell>
          <cell r="N25">
            <v>0</v>
          </cell>
          <cell r="O25">
            <v>0</v>
          </cell>
          <cell r="P25">
            <v>3000</v>
          </cell>
        </row>
        <row r="26">
          <cell r="B26" t="str">
            <v>CAL-045</v>
          </cell>
          <cell r="C26" t="str">
            <v>JCAL-005</v>
          </cell>
          <cell r="D26" t="str">
            <v>JOINT METAL CAL R</v>
          </cell>
          <cell r="E26">
            <v>50</v>
          </cell>
          <cell r="F26">
            <v>50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50</v>
          </cell>
          <cell r="P26">
            <v>50</v>
          </cell>
        </row>
        <row r="27">
          <cell r="B27" t="str">
            <v>CAL-046</v>
          </cell>
          <cell r="C27" t="str">
            <v>JCAL-004</v>
          </cell>
          <cell r="D27" t="str">
            <v>JOINT METAL CAL L</v>
          </cell>
          <cell r="E27">
            <v>50</v>
          </cell>
          <cell r="F27">
            <v>50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50</v>
          </cell>
          <cell r="P27">
            <v>50</v>
          </cell>
        </row>
        <row r="28">
          <cell r="B28" t="str">
            <v>CAL-047</v>
          </cell>
          <cell r="C28" t="str">
            <v>JCOS-045</v>
          </cell>
          <cell r="D28" t="str">
            <v>JOINT SEAT METRO/ DSG R</v>
          </cell>
          <cell r="E28">
            <v>50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50</v>
          </cell>
          <cell r="P28">
            <v>0</v>
          </cell>
        </row>
        <row r="29">
          <cell r="B29" t="str">
            <v>CAL-048</v>
          </cell>
          <cell r="C29" t="str">
            <v>JCOS-044</v>
          </cell>
          <cell r="D29" t="str">
            <v>JOINT SEAT METRO/ DSG L</v>
          </cell>
          <cell r="E29">
            <v>50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50</v>
          </cell>
          <cell r="P29">
            <v>0</v>
          </cell>
        </row>
        <row r="30">
          <cell r="B30" t="str">
            <v>YAM-158</v>
          </cell>
          <cell r="C30" t="str">
            <v>JYAM-046</v>
          </cell>
          <cell r="D30" t="str">
            <v>BACK REST YAMATO</v>
          </cell>
          <cell r="E30">
            <v>4000</v>
          </cell>
          <cell r="F30">
            <v>3750</v>
          </cell>
          <cell r="G30">
            <v>2200</v>
          </cell>
          <cell r="H30">
            <v>2500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3400</v>
          </cell>
          <cell r="O30">
            <v>6200</v>
          </cell>
          <cell r="P30">
            <v>9650</v>
          </cell>
        </row>
        <row r="31">
          <cell r="B31" t="str">
            <v>YAM-159</v>
          </cell>
          <cell r="C31" t="str">
            <v>JCOS-028</v>
          </cell>
          <cell r="D31" t="str">
            <v>BACK REST YAMATO DICAT</v>
          </cell>
          <cell r="E31">
            <v>3000</v>
          </cell>
          <cell r="F31">
            <v>6850</v>
          </cell>
          <cell r="G31">
            <v>2000</v>
          </cell>
          <cell r="H31">
            <v>0</v>
          </cell>
          <cell r="I31">
            <v>1200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1900</v>
          </cell>
          <cell r="O31">
            <v>6200</v>
          </cell>
          <cell r="P31">
            <v>8750</v>
          </cell>
        </row>
        <row r="32">
          <cell r="B32" t="str">
            <v>YAM-303</v>
          </cell>
          <cell r="C32" t="str">
            <v>JYAM-111</v>
          </cell>
          <cell r="D32" t="str">
            <v>BACK REST YAMATO EMBOSS "SINAR MULYA"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B33" t="str">
            <v>YAM-273</v>
          </cell>
          <cell r="C33" t="str">
            <v>JYAM-084</v>
          </cell>
          <cell r="D33" t="str">
            <v>BACK REST YAMATO EMBOSS UDINUS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B34" t="str">
            <v>YAM-190</v>
          </cell>
          <cell r="C34" t="str">
            <v>JYAM-104</v>
          </cell>
          <cell r="D34" t="str">
            <v>BACK REST EMBOSS PUTRA INDRA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B35" t="str">
            <v>YAM-192</v>
          </cell>
          <cell r="C35" t="str">
            <v>JYAM-078</v>
          </cell>
          <cell r="D35" t="str">
            <v>BACK REST YAMATO EMBOSS UNPAK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B36" t="str">
            <v>YAM-328</v>
          </cell>
          <cell r="C36" t="str">
            <v>JYAM-139</v>
          </cell>
          <cell r="D36" t="str">
            <v>BACK REST YAMATO EMBOSS IPB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B37" t="str">
            <v>YAM-320</v>
          </cell>
          <cell r="C37" t="str">
            <v>JYAM-131</v>
          </cell>
          <cell r="D37" t="str">
            <v>BACK REST NIEHOFT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70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70</v>
          </cell>
        </row>
        <row r="38">
          <cell r="B38" t="str">
            <v>YAM-160</v>
          </cell>
          <cell r="C38" t="str">
            <v>JYAM-048</v>
          </cell>
          <cell r="D38" t="str">
            <v>BRACKET</v>
          </cell>
          <cell r="E38">
            <v>3000</v>
          </cell>
          <cell r="F38">
            <v>0</v>
          </cell>
          <cell r="G38">
            <v>2500</v>
          </cell>
          <cell r="H38">
            <v>4000</v>
          </cell>
          <cell r="I38">
            <v>410</v>
          </cell>
          <cell r="J38">
            <v>0</v>
          </cell>
          <cell r="K38">
            <v>0</v>
          </cell>
          <cell r="L38">
            <v>2500</v>
          </cell>
          <cell r="M38">
            <v>0</v>
          </cell>
          <cell r="N38">
            <v>1910</v>
          </cell>
          <cell r="O38">
            <v>5910</v>
          </cell>
          <cell r="P38">
            <v>8410</v>
          </cell>
        </row>
        <row r="39">
          <cell r="B39" t="str">
            <v>YAM-150</v>
          </cell>
          <cell r="C39" t="str">
            <v>JYAM-061</v>
          </cell>
          <cell r="D39" t="str">
            <v>TABLE SUPPORT</v>
          </cell>
          <cell r="E39">
            <v>3000</v>
          </cell>
          <cell r="F39">
            <v>5800</v>
          </cell>
          <cell r="G39">
            <v>3000</v>
          </cell>
          <cell r="H39">
            <v>0</v>
          </cell>
          <cell r="I39">
            <v>710</v>
          </cell>
          <cell r="J39">
            <v>1000</v>
          </cell>
          <cell r="K39">
            <v>0</v>
          </cell>
          <cell r="L39">
            <v>3400</v>
          </cell>
          <cell r="M39">
            <v>0</v>
          </cell>
          <cell r="N39">
            <v>600</v>
          </cell>
          <cell r="O39">
            <v>6710</v>
          </cell>
          <cell r="P39">
            <v>10800</v>
          </cell>
        </row>
        <row r="40">
          <cell r="B40" t="str">
            <v>COS-115</v>
          </cell>
          <cell r="C40" t="str">
            <v>JCOS-040</v>
          </cell>
          <cell r="D40" t="str">
            <v>BRACKET COSMO/ DSG LM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B41" t="str">
            <v>COS-116</v>
          </cell>
          <cell r="C41" t="str">
            <v>JCOS-041</v>
          </cell>
          <cell r="D41" t="str">
            <v>BRACKET ROD COSMO/ DGS LM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B42" t="str">
            <v>COS-117</v>
          </cell>
          <cell r="C42" t="str">
            <v>JCOS-042</v>
          </cell>
          <cell r="D42" t="str">
            <v>CLAMP ROD COSMO/ DSG LM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B43" t="str">
            <v>COS-113</v>
          </cell>
          <cell r="C43" t="str">
            <v>JCOS-043</v>
          </cell>
          <cell r="D43" t="str">
            <v>HINGE PLATE COSMO/ DSG LM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B44" t="str">
            <v>COS-130</v>
          </cell>
          <cell r="C44" t="str">
            <v>JCOS-037</v>
          </cell>
          <cell r="D44" t="str">
            <v>PIPE SUPPORT COSMO 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COS-129</v>
          </cell>
          <cell r="C45" t="str">
            <v>JCOS-036</v>
          </cell>
          <cell r="D45" t="str">
            <v>PIPE SUPPORT COSMO L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DAI-023</v>
          </cell>
          <cell r="C46" t="str">
            <v>JDAI-007</v>
          </cell>
          <cell r="D46" t="str">
            <v>JOINT PIPE DAISHOGUN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>CAE-111</v>
          </cell>
          <cell r="C47" t="str">
            <v>JCAE-010</v>
          </cell>
          <cell r="D47" t="str">
            <v>SEAT HOLDER CAESAR RO</v>
          </cell>
          <cell r="E47">
            <v>30000</v>
          </cell>
          <cell r="F47">
            <v>15000</v>
          </cell>
          <cell r="G47">
            <v>30000</v>
          </cell>
          <cell r="H47">
            <v>20000</v>
          </cell>
          <cell r="I47">
            <v>19400</v>
          </cell>
          <cell r="J47">
            <v>28100</v>
          </cell>
          <cell r="K47">
            <v>0</v>
          </cell>
          <cell r="L47">
            <v>16300</v>
          </cell>
          <cell r="M47">
            <v>0</v>
          </cell>
          <cell r="N47">
            <v>25000</v>
          </cell>
          <cell r="O47">
            <v>79400</v>
          </cell>
          <cell r="P47">
            <v>104400</v>
          </cell>
        </row>
        <row r="48">
          <cell r="B48" t="str">
            <v>CAL-033</v>
          </cell>
          <cell r="C48" t="str">
            <v>JCAL-010</v>
          </cell>
          <cell r="D48" t="str">
            <v>PONT PIPA 18,0 X 1,0 X 132</v>
          </cell>
          <cell r="E48">
            <v>1000</v>
          </cell>
          <cell r="F48">
            <v>1000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500</v>
          </cell>
          <cell r="O48">
            <v>1000</v>
          </cell>
          <cell r="P48">
            <v>1500</v>
          </cell>
        </row>
        <row r="49">
          <cell r="B49" t="str">
            <v>YAS-053</v>
          </cell>
          <cell r="C49" t="str">
            <v>JYAS-008</v>
          </cell>
          <cell r="D49" t="str">
            <v>BACK REST YASUKA</v>
          </cell>
          <cell r="E49">
            <v>100</v>
          </cell>
          <cell r="F49">
            <v>100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100</v>
          </cell>
          <cell r="P49">
            <v>100</v>
          </cell>
        </row>
        <row r="50">
          <cell r="B50" t="str">
            <v>SUG-039</v>
          </cell>
          <cell r="C50" t="str">
            <v>JSUG-008</v>
          </cell>
          <cell r="D50" t="str">
            <v>BACK REST YASUKA TANPA EMBOS</v>
          </cell>
          <cell r="E50">
            <v>0</v>
          </cell>
          <cell r="F50">
            <v>0</v>
          </cell>
          <cell r="G50">
            <v>80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100</v>
          </cell>
          <cell r="O50">
            <v>80</v>
          </cell>
          <cell r="P50">
            <v>100</v>
          </cell>
        </row>
        <row r="51">
          <cell r="B51" t="str">
            <v>YAS-051</v>
          </cell>
          <cell r="C51" t="str">
            <v>JYAS-012</v>
          </cell>
          <cell r="D51" t="str">
            <v>REINFORCE YASUKA SLIDING 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YAS-050</v>
          </cell>
          <cell r="C52" t="str">
            <v>JYAS-011</v>
          </cell>
          <cell r="D52" t="str">
            <v>REINFORCE YASUKA SLIDING L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B53" t="str">
            <v>YAS-040</v>
          </cell>
          <cell r="C53" t="str">
            <v>JYAS-013</v>
          </cell>
          <cell r="D53" t="str">
            <v>SLIDING PIPE YASUKA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B54" t="str">
            <v>FLO-102</v>
          </cell>
          <cell r="C54" t="str">
            <v>JFLO-003</v>
          </cell>
          <cell r="D54" t="str">
            <v>MAIN SEAT FLORA</v>
          </cell>
          <cell r="E54">
            <v>450</v>
          </cell>
          <cell r="F54">
            <v>0</v>
          </cell>
          <cell r="G54">
            <v>400</v>
          </cell>
          <cell r="H54">
            <v>873</v>
          </cell>
          <cell r="I54">
            <v>95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945</v>
          </cell>
          <cell r="P54">
            <v>873</v>
          </cell>
        </row>
        <row r="55">
          <cell r="B55" t="str">
            <v>COS-126</v>
          </cell>
          <cell r="C55" t="str">
            <v>JFLO-041</v>
          </cell>
          <cell r="D55" t="str">
            <v>MAIN SEAT FLORA TANPA EMBOSS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ECH-150</v>
          </cell>
          <cell r="C56" t="str">
            <v>JECH-006</v>
          </cell>
          <cell r="D56" t="str">
            <v>HOLDER BACK EDU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5000</v>
          </cell>
          <cell r="O56">
            <v>0</v>
          </cell>
          <cell r="P56">
            <v>5000</v>
          </cell>
        </row>
        <row r="57">
          <cell r="B57" t="str">
            <v>ECH-151</v>
          </cell>
          <cell r="C57" t="str">
            <v>JECH-020</v>
          </cell>
          <cell r="D57" t="str">
            <v>HOLDER TABLE EDU</v>
          </cell>
          <cell r="E57">
            <v>7000</v>
          </cell>
          <cell r="F57">
            <v>8000</v>
          </cell>
          <cell r="G57">
            <v>0</v>
          </cell>
          <cell r="H57">
            <v>0</v>
          </cell>
          <cell r="I57">
            <v>800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6000</v>
          </cell>
          <cell r="O57">
            <v>7800</v>
          </cell>
          <cell r="P57">
            <v>14000</v>
          </cell>
        </row>
        <row r="58">
          <cell r="B58" t="str">
            <v>ECH-126</v>
          </cell>
          <cell r="C58" t="str">
            <v>JECH-014</v>
          </cell>
          <cell r="D58" t="str">
            <v>SEAT JOINT PIPE EDU</v>
          </cell>
          <cell r="E58">
            <v>200</v>
          </cell>
          <cell r="F58">
            <v>0</v>
          </cell>
          <cell r="G58">
            <v>0</v>
          </cell>
          <cell r="H58">
            <v>600</v>
          </cell>
          <cell r="I58">
            <v>220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710</v>
          </cell>
          <cell r="O58">
            <v>420</v>
          </cell>
          <cell r="P58">
            <v>1310</v>
          </cell>
        </row>
        <row r="59">
          <cell r="B59" t="str">
            <v>SAK-044</v>
          </cell>
          <cell r="C59" t="str">
            <v>JSAK-009</v>
          </cell>
          <cell r="D59" t="str">
            <v>PLATE SAKATA</v>
          </cell>
          <cell r="E59">
            <v>500</v>
          </cell>
          <cell r="F59">
            <v>500</v>
          </cell>
          <cell r="G59">
            <v>180</v>
          </cell>
          <cell r="H59">
            <v>180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680</v>
          </cell>
          <cell r="P59">
            <v>680</v>
          </cell>
        </row>
        <row r="60">
          <cell r="B60" t="str">
            <v>SAK-046</v>
          </cell>
          <cell r="C60" t="str">
            <v>JSAK-008</v>
          </cell>
          <cell r="D60" t="str">
            <v>PLAIN WASHER SAKATA</v>
          </cell>
          <cell r="E60">
            <v>3500</v>
          </cell>
          <cell r="F60">
            <v>0</v>
          </cell>
          <cell r="G60">
            <v>860</v>
          </cell>
          <cell r="H60">
            <v>0</v>
          </cell>
          <cell r="I60">
            <v>0</v>
          </cell>
          <cell r="J60">
            <v>4360</v>
          </cell>
          <cell r="K60">
            <v>0</v>
          </cell>
          <cell r="L60">
            <v>0</v>
          </cell>
          <cell r="M60">
            <v>0</v>
          </cell>
          <cell r="N60">
            <v>3000</v>
          </cell>
          <cell r="O60">
            <v>4360</v>
          </cell>
          <cell r="P60">
            <v>7360</v>
          </cell>
        </row>
        <row r="61">
          <cell r="B61" t="str">
            <v>VIS-049</v>
          </cell>
          <cell r="C61" t="str">
            <v>JCAV-024</v>
          </cell>
          <cell r="D61" t="str">
            <v>ANGLE PLATE VISTA TAP</v>
          </cell>
          <cell r="E61">
            <v>0</v>
          </cell>
          <cell r="F61">
            <v>200</v>
          </cell>
          <cell r="G61">
            <v>0</v>
          </cell>
          <cell r="H61">
            <v>1000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1000</v>
          </cell>
          <cell r="O61">
            <v>0</v>
          </cell>
          <cell r="P61">
            <v>2200</v>
          </cell>
        </row>
        <row r="62">
          <cell r="B62" t="str">
            <v>VIS-048</v>
          </cell>
          <cell r="C62" t="str">
            <v>JCAV-025</v>
          </cell>
          <cell r="D62" t="str">
            <v>ANGLE PLATE VISTA POLOS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1000</v>
          </cell>
          <cell r="M62">
            <v>0</v>
          </cell>
          <cell r="N62">
            <v>500</v>
          </cell>
          <cell r="O62">
            <v>0</v>
          </cell>
          <cell r="P62">
            <v>1500</v>
          </cell>
        </row>
        <row r="63">
          <cell r="B63" t="str">
            <v>VIS-044</v>
          </cell>
          <cell r="C63" t="str">
            <v>JCAV-023</v>
          </cell>
          <cell r="D63" t="str">
            <v>S/B HOLDER</v>
          </cell>
          <cell r="E63">
            <v>5000</v>
          </cell>
          <cell r="F63">
            <v>5000</v>
          </cell>
          <cell r="G63">
            <v>4500</v>
          </cell>
          <cell r="H63">
            <v>4000</v>
          </cell>
          <cell r="I63">
            <v>1900</v>
          </cell>
          <cell r="J63">
            <v>2400</v>
          </cell>
          <cell r="K63">
            <v>0</v>
          </cell>
          <cell r="L63">
            <v>0</v>
          </cell>
          <cell r="M63">
            <v>0</v>
          </cell>
          <cell r="N63">
            <v>10000</v>
          </cell>
          <cell r="O63">
            <v>11400</v>
          </cell>
          <cell r="P63">
            <v>21400</v>
          </cell>
        </row>
        <row r="64">
          <cell r="B64" t="str">
            <v>VIS-015</v>
          </cell>
          <cell r="C64" t="str">
            <v>JCAV-026</v>
          </cell>
          <cell r="D64" t="str">
            <v>ROSSET WASHER BARU</v>
          </cell>
          <cell r="E64">
            <v>6500</v>
          </cell>
          <cell r="F64">
            <v>6500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6500</v>
          </cell>
          <cell r="P64">
            <v>6500</v>
          </cell>
        </row>
        <row r="65">
          <cell r="B65" t="str">
            <v>YAS-049</v>
          </cell>
          <cell r="C65" t="str">
            <v>JYAS-009</v>
          </cell>
          <cell r="D65" t="str">
            <v>CUP WASHER CF-04</v>
          </cell>
          <cell r="E65">
            <v>1500</v>
          </cell>
          <cell r="F65">
            <v>1500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1500</v>
          </cell>
          <cell r="P65">
            <v>1500</v>
          </cell>
        </row>
        <row r="66">
          <cell r="B66" t="str">
            <v>SUG-036</v>
          </cell>
          <cell r="C66" t="str">
            <v>JSUG-009</v>
          </cell>
          <cell r="D66" t="str">
            <v>PLAIN WASHER CF-04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B67" t="str">
            <v>NA -096</v>
          </cell>
          <cell r="C67" t="str">
            <v>JNA -019</v>
          </cell>
          <cell r="D67" t="str">
            <v>PLAIN WASHER NA</v>
          </cell>
          <cell r="E67">
            <v>100</v>
          </cell>
          <cell r="F67">
            <v>100</v>
          </cell>
          <cell r="G67">
            <v>20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120</v>
          </cell>
          <cell r="P67">
            <v>100</v>
          </cell>
        </row>
        <row r="68">
          <cell r="B68" t="str">
            <v>NA -037</v>
          </cell>
          <cell r="C68" t="str">
            <v>JCOS-051</v>
          </cell>
          <cell r="D68" t="str">
            <v>WASHER</v>
          </cell>
          <cell r="E68">
            <v>8600</v>
          </cell>
          <cell r="F68">
            <v>8600</v>
          </cell>
          <cell r="G68">
            <v>3100</v>
          </cell>
          <cell r="H68">
            <v>0</v>
          </cell>
          <cell r="I68">
            <v>0</v>
          </cell>
          <cell r="J68">
            <v>2900</v>
          </cell>
          <cell r="K68">
            <v>0</v>
          </cell>
          <cell r="L68">
            <v>0</v>
          </cell>
          <cell r="M68">
            <v>0</v>
          </cell>
          <cell r="N68">
            <v>3700</v>
          </cell>
          <cell r="O68">
            <v>11700</v>
          </cell>
          <cell r="P68">
            <v>15200</v>
          </cell>
        </row>
        <row r="69">
          <cell r="B69" t="str">
            <v>CAV-033</v>
          </cell>
          <cell r="C69" t="str">
            <v>JCAV-016</v>
          </cell>
          <cell r="D69" t="str">
            <v>PLATE CAVIS DEPAN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350</v>
          </cell>
          <cell r="O69">
            <v>0</v>
          </cell>
          <cell r="P69">
            <v>350</v>
          </cell>
        </row>
        <row r="70">
          <cell r="B70" t="str">
            <v>CAV-034</v>
          </cell>
          <cell r="C70" t="str">
            <v>JCAV-015</v>
          </cell>
          <cell r="D70" t="str">
            <v>PLATE CAVIS BELAKANG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350</v>
          </cell>
          <cell r="O70">
            <v>0</v>
          </cell>
          <cell r="P70">
            <v>350</v>
          </cell>
        </row>
        <row r="71">
          <cell r="B71" t="str">
            <v>CAV-087</v>
          </cell>
          <cell r="C71" t="str">
            <v>JCAV-052</v>
          </cell>
          <cell r="D71" t="str">
            <v>PLATE CAVIS BELAKANG EMBOSS PENABUR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B72" t="str">
            <v>SAN-088</v>
          </cell>
          <cell r="C72" t="str">
            <v>JLOT-002</v>
          </cell>
          <cell r="D72" t="str">
            <v>LEG JOINT PIPE 404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B73" t="str">
            <v>SAN-134</v>
          </cell>
          <cell r="C73" t="str">
            <v>JTAR-032</v>
          </cell>
          <cell r="D73" t="str">
            <v>HOLDER PLATE ARM PIPE CM-350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B74" t="str">
            <v>KAS-057</v>
          </cell>
          <cell r="C74" t="str">
            <v>JKAS-057</v>
          </cell>
          <cell r="D74" t="str">
            <v>HOLDER PLATE MGC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B75" t="str">
            <v>YUK-031</v>
          </cell>
          <cell r="C75" t="str">
            <v>JYUK-016</v>
          </cell>
          <cell r="D75" t="str">
            <v>HOLDER PLATE MGZ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B76" t="str">
            <v>COZ-019</v>
          </cell>
          <cell r="C76" t="str">
            <v>JCOZ-001</v>
          </cell>
          <cell r="D76" t="str">
            <v>BACK HOLDER MC-561</v>
          </cell>
          <cell r="E76">
            <v>2500</v>
          </cell>
          <cell r="F76">
            <v>2500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2500</v>
          </cell>
          <cell r="P76">
            <v>2500</v>
          </cell>
        </row>
        <row r="77">
          <cell r="B77" t="str">
            <v>JAS-031</v>
          </cell>
          <cell r="C77" t="str">
            <v>JJAS-007</v>
          </cell>
          <cell r="D77" t="str">
            <v>LEG JOINT PLATE MC 101/111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B78" t="str">
            <v>JAS-033</v>
          </cell>
          <cell r="C78" t="str">
            <v>JJAS-005</v>
          </cell>
          <cell r="D78" t="str">
            <v>LEG JOINT PLATE MC-201/211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B79" t="str">
            <v>KT--144</v>
          </cell>
          <cell r="C79" t="str">
            <v>JKT--133</v>
          </cell>
          <cell r="D79" t="str">
            <v>COAK VERTIKAL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B80" t="str">
            <v>KEI-013</v>
          </cell>
          <cell r="C80" t="str">
            <v>JKEI-002</v>
          </cell>
          <cell r="D80" t="str">
            <v>PLATE SHOES KEIKO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B81" t="str">
            <v>ET1-031</v>
          </cell>
          <cell r="C81" t="str">
            <v>JET1-016</v>
          </cell>
          <cell r="D81" t="str">
            <v>CENTER PIPE ET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B82" t="str">
            <v>ET1-045</v>
          </cell>
          <cell r="C82" t="str">
            <v>JET1-017</v>
          </cell>
          <cell r="D82" t="str">
            <v>PLATE ON SHAFT ET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 t="str">
            <v>ET1-052</v>
          </cell>
          <cell r="C83" t="str">
            <v>JET1-013</v>
          </cell>
          <cell r="D83" t="str">
            <v>CENTER BOX ET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B84" t="str">
            <v>ET1-047</v>
          </cell>
          <cell r="C84" t="str">
            <v>JNA -018</v>
          </cell>
          <cell r="D84" t="str">
            <v>PLATE IN CENTER BOX / HINANI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B85" t="str">
            <v>ET1-002</v>
          </cell>
          <cell r="C85" t="str">
            <v>JET1-018</v>
          </cell>
          <cell r="D85" t="str">
            <v>CONNED TUBE UK.30 ET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B86" t="str">
            <v>ET1-050</v>
          </cell>
          <cell r="C86" t="str">
            <v>JET1-020</v>
          </cell>
          <cell r="D86" t="str">
            <v>PLAIN WASHER ET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</row>
        <row r="87">
          <cell r="B87" t="str">
            <v>ET1-010</v>
          </cell>
          <cell r="C87" t="str">
            <v>ET1-010</v>
          </cell>
          <cell r="D87" t="str">
            <v>SPRING COTTER ET 2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B88" t="str">
            <v>ET1-049</v>
          </cell>
          <cell r="C88" t="str">
            <v>JET1-014</v>
          </cell>
          <cell r="D88" t="str">
            <v>PLATE AT BACK PIPE ET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B89" t="str">
            <v>ET1-048</v>
          </cell>
          <cell r="C89" t="str">
            <v>JET1-008</v>
          </cell>
          <cell r="D89" t="str">
            <v>PLATE AT BACK REST ET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B90" t="str">
            <v>ET1-051</v>
          </cell>
          <cell r="C90" t="str">
            <v>JET1-002</v>
          </cell>
          <cell r="D90" t="str">
            <v>ARM HOLDER ET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B91" t="str">
            <v>SAN-136</v>
          </cell>
          <cell r="C91" t="str">
            <v>JLOT-001</v>
          </cell>
          <cell r="D91" t="str">
            <v>PLATE STOPPER SEAT CT-371</v>
          </cell>
          <cell r="E91">
            <v>0</v>
          </cell>
          <cell r="F91">
            <v>0</v>
          </cell>
          <cell r="G91">
            <v>100</v>
          </cell>
          <cell r="H91">
            <v>0</v>
          </cell>
          <cell r="I91">
            <v>0</v>
          </cell>
          <cell r="J91">
            <v>100</v>
          </cell>
          <cell r="K91">
            <v>0</v>
          </cell>
          <cell r="L91">
            <v>0</v>
          </cell>
          <cell r="M91">
            <v>0</v>
          </cell>
          <cell r="N91">
            <v>2100</v>
          </cell>
          <cell r="O91">
            <v>100</v>
          </cell>
          <cell r="P91">
            <v>2200</v>
          </cell>
        </row>
        <row r="92">
          <cell r="B92" t="str">
            <v>KT--156</v>
          </cell>
          <cell r="C92" t="str">
            <v>JCAV-040</v>
          </cell>
          <cell r="D92" t="str">
            <v>BRACKET SEAT</v>
          </cell>
          <cell r="E92">
            <v>0</v>
          </cell>
          <cell r="F92">
            <v>0</v>
          </cell>
          <cell r="G92">
            <v>220</v>
          </cell>
          <cell r="H92">
            <v>220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220</v>
          </cell>
          <cell r="P92">
            <v>220</v>
          </cell>
        </row>
        <row r="93">
          <cell r="B93" t="str">
            <v>KT--155</v>
          </cell>
          <cell r="C93" t="str">
            <v>JCAV-039</v>
          </cell>
          <cell r="D93" t="str">
            <v>BRACKET LEG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B94" t="str">
            <v>KT--158</v>
          </cell>
          <cell r="C94" t="str">
            <v>JCAV-038</v>
          </cell>
          <cell r="D94" t="str">
            <v>CLAMP FOR BRACKET SEAT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B95" t="str">
            <v>KT--157</v>
          </cell>
          <cell r="C95" t="str">
            <v>JCAV-037</v>
          </cell>
          <cell r="D95" t="str">
            <v>CLAMP FOR BRACKET LEG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B96" t="str">
            <v>KT--154</v>
          </cell>
          <cell r="C96" t="str">
            <v>JCAV-041</v>
          </cell>
          <cell r="D96" t="str">
            <v>PLATE SUPPORT FOR LEG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97">
          <cell r="B97" t="str">
            <v>DAI-048</v>
          </cell>
          <cell r="C97" t="str">
            <v>JDAI-008</v>
          </cell>
          <cell r="D97" t="str">
            <v>SEAT JOINT METAL DAISHOGUN SLD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B98" t="str">
            <v>MAN-019</v>
          </cell>
          <cell r="C98" t="str">
            <v>JMAN-001</v>
          </cell>
          <cell r="D98" t="str">
            <v>HORIZONTAL LEG PIPE UK 433</v>
          </cell>
          <cell r="E98">
            <v>0</v>
          </cell>
          <cell r="F98">
            <v>0</v>
          </cell>
          <cell r="G98">
            <v>30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30</v>
          </cell>
          <cell r="P98">
            <v>0</v>
          </cell>
        </row>
        <row r="99">
          <cell r="B99" t="str">
            <v>NA-I7-003</v>
          </cell>
          <cell r="C99" t="str">
            <v>JNA-056</v>
          </cell>
          <cell r="D99" t="str">
            <v>BASE PIPE NA COMPL FP HAMMERTONE</v>
          </cell>
          <cell r="E99">
            <v>0</v>
          </cell>
          <cell r="F99">
            <v>0</v>
          </cell>
          <cell r="G99">
            <v>0</v>
          </cell>
          <cell r="H99">
            <v>58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58</v>
          </cell>
        </row>
        <row r="100">
          <cell r="B100" t="str">
            <v>NA-I7-007</v>
          </cell>
          <cell r="C100" t="str">
            <v>JNAN-003</v>
          </cell>
          <cell r="D100" t="str">
            <v>BASE PIPE NAN COMPL FP HAMMERTONE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B101" t="str">
            <v>NA-I7-004</v>
          </cell>
          <cell r="C101" t="str">
            <v>JNA-057</v>
          </cell>
          <cell r="D101" t="str">
            <v>BASE PIPE NC COMPL FP HAMMERTONE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B102" t="str">
            <v>NCR-004</v>
          </cell>
          <cell r="C102" t="str">
            <v>JNCR-001</v>
          </cell>
          <cell r="D102" t="str">
            <v>BASE NCRN</v>
          </cell>
          <cell r="E102">
            <v>50</v>
          </cell>
          <cell r="F102">
            <v>50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50</v>
          </cell>
          <cell r="P102">
            <v>50</v>
          </cell>
        </row>
        <row r="103">
          <cell r="B103" t="str">
            <v>NA-I7-001</v>
          </cell>
          <cell r="C103" t="str">
            <v>JNA-055</v>
          </cell>
          <cell r="D103" t="str">
            <v>BACK PIPE ASSY NA FP HAMMERTONE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B104" t="str">
            <v>NA-I7-002</v>
          </cell>
          <cell r="C104" t="str">
            <v>JNA-054</v>
          </cell>
          <cell r="D104" t="str">
            <v>BACK REST NA ASSY FP HAMMERTONE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B105" t="str">
            <v>NA-I7-005</v>
          </cell>
          <cell r="C105" t="str">
            <v>JNA-053</v>
          </cell>
          <cell r="D105" t="str">
            <v>MAIN SEAT NA ASSY FP BLACK</v>
          </cell>
          <cell r="E105">
            <v>30</v>
          </cell>
          <cell r="F105">
            <v>0</v>
          </cell>
          <cell r="G105">
            <v>0</v>
          </cell>
          <cell r="H105">
            <v>52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30</v>
          </cell>
          <cell r="P105">
            <v>52</v>
          </cell>
        </row>
        <row r="106">
          <cell r="B106" t="str">
            <v>NA-I7-006</v>
          </cell>
          <cell r="C106" t="str">
            <v>JNBK-005</v>
          </cell>
          <cell r="D106" t="str">
            <v>MAIN SEAT NBK ASSY FP BLACK</v>
          </cell>
          <cell r="E106">
            <v>25</v>
          </cell>
          <cell r="F106">
            <v>0</v>
          </cell>
          <cell r="G106">
            <v>0</v>
          </cell>
          <cell r="H106">
            <v>25</v>
          </cell>
          <cell r="I106">
            <v>0</v>
          </cell>
          <cell r="J106">
            <v>0</v>
          </cell>
          <cell r="K106">
            <v>0</v>
          </cell>
          <cell r="L106">
            <v>25</v>
          </cell>
          <cell r="M106">
            <v>0</v>
          </cell>
          <cell r="N106">
            <v>0</v>
          </cell>
          <cell r="O106">
            <v>25</v>
          </cell>
          <cell r="P106">
            <v>50</v>
          </cell>
        </row>
        <row r="107">
          <cell r="B107" t="str">
            <v>NA -073</v>
          </cell>
          <cell r="C107" t="str">
            <v>JNA -016</v>
          </cell>
          <cell r="D107" t="str">
            <v>SHAFT</v>
          </cell>
          <cell r="E107">
            <v>150</v>
          </cell>
          <cell r="F107">
            <v>150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150</v>
          </cell>
          <cell r="P107">
            <v>150</v>
          </cell>
        </row>
        <row r="108">
          <cell r="B108" t="str">
            <v>NAN-006</v>
          </cell>
          <cell r="C108" t="str">
            <v>JNAN-002</v>
          </cell>
          <cell r="D108" t="str">
            <v>SHAFT 39 CM 12 LUBANG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B109" t="str">
            <v>NC -004</v>
          </cell>
          <cell r="C109" t="str">
            <v>JNA-029</v>
          </cell>
          <cell r="D109" t="str">
            <v>PLATE ON SHAFT 850</v>
          </cell>
          <cell r="E109">
            <v>0</v>
          </cell>
          <cell r="F109">
            <v>0</v>
          </cell>
          <cell r="G109">
            <v>25</v>
          </cell>
          <cell r="H109">
            <v>50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25</v>
          </cell>
          <cell r="P109">
            <v>50</v>
          </cell>
        </row>
        <row r="110">
          <cell r="B110" t="str">
            <v>NCRN-005</v>
          </cell>
          <cell r="C110" t="str">
            <v>JNCRN-001</v>
          </cell>
          <cell r="D110" t="str">
            <v>PLATE ON SHAFT NCRN</v>
          </cell>
          <cell r="E110">
            <v>0</v>
          </cell>
          <cell r="F110">
            <v>0</v>
          </cell>
          <cell r="G110">
            <v>100</v>
          </cell>
          <cell r="H110">
            <v>100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100</v>
          </cell>
          <cell r="P110">
            <v>100</v>
          </cell>
        </row>
        <row r="111">
          <cell r="B111" t="str">
            <v>NC -013</v>
          </cell>
          <cell r="C111" t="str">
            <v>JNA -015</v>
          </cell>
          <cell r="D111" t="str">
            <v>RING HOLDER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2">
          <cell r="B112" t="str">
            <v>NA -034</v>
          </cell>
          <cell r="C112" t="str">
            <v>JNA-036</v>
          </cell>
          <cell r="D112" t="str">
            <v>RING PLATE 2MM LUAR-22, DLM-13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B113" t="str">
            <v>TAR-063</v>
          </cell>
          <cell r="C113" t="str">
            <v>JTAR-012</v>
          </cell>
          <cell r="D113" t="str">
            <v>LEG JOINT PIPE TARO</v>
          </cell>
          <cell r="E113">
            <v>1750</v>
          </cell>
          <cell r="F113">
            <v>1750</v>
          </cell>
          <cell r="G113">
            <v>4550</v>
          </cell>
          <cell r="H113">
            <v>0</v>
          </cell>
          <cell r="I113">
            <v>0</v>
          </cell>
          <cell r="J113">
            <v>1384</v>
          </cell>
          <cell r="K113">
            <v>0</v>
          </cell>
          <cell r="L113">
            <v>1700</v>
          </cell>
          <cell r="M113">
            <v>0</v>
          </cell>
          <cell r="N113">
            <v>0</v>
          </cell>
          <cell r="O113">
            <v>6300</v>
          </cell>
          <cell r="P113">
            <v>4834</v>
          </cell>
        </row>
        <row r="114">
          <cell r="B114" t="str">
            <v>TAR-073</v>
          </cell>
          <cell r="C114" t="str">
            <v>JTAR-011</v>
          </cell>
          <cell r="D114" t="str">
            <v>HOLDER PLATE MG 300-400</v>
          </cell>
          <cell r="E114">
            <v>2000</v>
          </cell>
          <cell r="F114">
            <v>2000</v>
          </cell>
          <cell r="G114">
            <v>4110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2760</v>
          </cell>
          <cell r="M114">
            <v>0</v>
          </cell>
          <cell r="N114">
            <v>1000</v>
          </cell>
          <cell r="O114">
            <v>6110</v>
          </cell>
          <cell r="P114">
            <v>5760</v>
          </cell>
        </row>
        <row r="115">
          <cell r="B115" t="str">
            <v>OLI-073</v>
          </cell>
          <cell r="C115" t="str">
            <v>JOLI-006</v>
          </cell>
          <cell r="D115" t="str">
            <v>LEG JOINT PIPE OLIVE A</v>
          </cell>
          <cell r="E115">
            <v>150</v>
          </cell>
          <cell r="F115">
            <v>150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34</v>
          </cell>
          <cell r="O115">
            <v>150</v>
          </cell>
          <cell r="P115">
            <v>184</v>
          </cell>
        </row>
        <row r="116">
          <cell r="B116" t="str">
            <v>OLI-067</v>
          </cell>
          <cell r="C116" t="str">
            <v>JOLI-007</v>
          </cell>
          <cell r="D116" t="str">
            <v>LEG JOINT PIPE OLIVE U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B117" t="str">
            <v>OLI-134</v>
          </cell>
          <cell r="C117" t="str">
            <v>JOLI-011</v>
          </cell>
          <cell r="D117" t="str">
            <v>LEG PLATE SUPPORT OLIVE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B118" t="str">
            <v>OLI-135</v>
          </cell>
          <cell r="C118" t="str">
            <v>JOLI-005</v>
          </cell>
          <cell r="D118" t="str">
            <v>HINGE PLATE FOR MEMO OLIVE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B119" t="str">
            <v>OLI-139</v>
          </cell>
          <cell r="C119" t="str">
            <v>JOLI-012</v>
          </cell>
          <cell r="D119" t="str">
            <v>ARM BRACKET OLIVE -UM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B120" t="str">
            <v>OLI-138</v>
          </cell>
          <cell r="C120" t="str">
            <v>JOLI-003</v>
          </cell>
          <cell r="D120" t="str">
            <v>ARM PLATE OLIVE -UM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B121" t="str">
            <v>KT--160</v>
          </cell>
          <cell r="C121" t="str">
            <v>JKT--138</v>
          </cell>
          <cell r="D121" t="str">
            <v>HOLDER PLATE K.T. OLIVE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</row>
        <row r="122">
          <cell r="B122" t="str">
            <v>KT--162</v>
          </cell>
          <cell r="C122" t="str">
            <v>JKT--134</v>
          </cell>
          <cell r="D122" t="str">
            <v>BRACKET SEAT K.T. OLIVE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244</v>
          </cell>
          <cell r="M122">
            <v>0</v>
          </cell>
          <cell r="N122">
            <v>0</v>
          </cell>
          <cell r="O122">
            <v>0</v>
          </cell>
          <cell r="P122">
            <v>244</v>
          </cell>
        </row>
        <row r="123">
          <cell r="B123" t="str">
            <v>KT--163</v>
          </cell>
          <cell r="C123" t="str">
            <v>JKT--137</v>
          </cell>
          <cell r="D123" t="str">
            <v>CLAMP SEAT K.T. OLIVE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</row>
        <row r="124">
          <cell r="B124" t="str">
            <v>KT--161</v>
          </cell>
          <cell r="C124" t="str">
            <v>JKT--139</v>
          </cell>
          <cell r="D124" t="str">
            <v>BRACKET LEG K.T.OLIVE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B125" t="str">
            <v>OLI-136</v>
          </cell>
          <cell r="C125" t="str">
            <v>JOLI-004</v>
          </cell>
          <cell r="D125" t="str">
            <v>HINGE PLATE FOR ARM OLIVE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</row>
        <row r="126">
          <cell r="B126" t="str">
            <v>ECO-031</v>
          </cell>
          <cell r="C126" t="str">
            <v>JECO-002</v>
          </cell>
          <cell r="D126" t="str">
            <v>STACKING PIPE ECON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B127" t="str">
            <v>ECO-050</v>
          </cell>
          <cell r="C127" t="str">
            <v>JECO-001</v>
          </cell>
          <cell r="D127" t="str">
            <v>JOINT SEAT CGA PLATE NO.6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200</v>
          </cell>
          <cell r="O127">
            <v>0</v>
          </cell>
          <cell r="P127">
            <v>200</v>
          </cell>
        </row>
        <row r="128">
          <cell r="B128" t="str">
            <v>SAN-139</v>
          </cell>
          <cell r="C128" t="str">
            <v>JSAN-006</v>
          </cell>
          <cell r="D128" t="str">
            <v>SEAT JOINT PLATE DPN CT-01</v>
          </cell>
          <cell r="E128">
            <v>0</v>
          </cell>
          <cell r="F128">
            <v>0</v>
          </cell>
          <cell r="G128">
            <v>70</v>
          </cell>
          <cell r="H128">
            <v>70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70</v>
          </cell>
          <cell r="P128">
            <v>70</v>
          </cell>
        </row>
        <row r="129">
          <cell r="B129" t="str">
            <v>SAN-138</v>
          </cell>
          <cell r="C129" t="str">
            <v>JSAN-005</v>
          </cell>
          <cell r="D129" t="str">
            <v>SEAT JOINT PLATE BLK CT-01</v>
          </cell>
          <cell r="E129">
            <v>0</v>
          </cell>
          <cell r="F129">
            <v>0</v>
          </cell>
          <cell r="G129">
            <v>70</v>
          </cell>
          <cell r="H129">
            <v>70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70</v>
          </cell>
          <cell r="P129">
            <v>70</v>
          </cell>
        </row>
        <row r="130">
          <cell r="B130" t="str">
            <v>SAN-209</v>
          </cell>
          <cell r="C130" t="str">
            <v>JSAN-019</v>
          </cell>
          <cell r="D130" t="str">
            <v>SEAT JOINT PLATE BLK CT-01 POLOS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B131" t="str">
            <v>DUO-082</v>
          </cell>
          <cell r="C131" t="str">
            <v>JDUO-005</v>
          </cell>
          <cell r="D131" t="str">
            <v>PLATE SUPPORT NL 11 L</v>
          </cell>
          <cell r="E131">
            <v>130</v>
          </cell>
          <cell r="F131">
            <v>130</v>
          </cell>
          <cell r="G131">
            <v>30</v>
          </cell>
          <cell r="H131">
            <v>5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160</v>
          </cell>
          <cell r="P131">
            <v>135</v>
          </cell>
        </row>
        <row r="132">
          <cell r="B132" t="str">
            <v>DUO-081</v>
          </cell>
          <cell r="C132" t="str">
            <v>JDUO-006</v>
          </cell>
          <cell r="D132" t="str">
            <v>PLATE SUPPORT NL 11 R</v>
          </cell>
          <cell r="E132">
            <v>130</v>
          </cell>
          <cell r="F132">
            <v>130</v>
          </cell>
          <cell r="G132">
            <v>30</v>
          </cell>
          <cell r="H132">
            <v>5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160</v>
          </cell>
          <cell r="P132">
            <v>135</v>
          </cell>
        </row>
        <row r="133">
          <cell r="B133" t="str">
            <v>DUO-084</v>
          </cell>
          <cell r="C133" t="str">
            <v>JDUO-013</v>
          </cell>
          <cell r="D133" t="str">
            <v>REINFORCE BACK PIPE ETD-701</v>
          </cell>
          <cell r="E133">
            <v>100</v>
          </cell>
          <cell r="F133">
            <v>100</v>
          </cell>
          <cell r="G133">
            <v>50</v>
          </cell>
          <cell r="H133">
            <v>50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150</v>
          </cell>
          <cell r="P133">
            <v>150</v>
          </cell>
        </row>
        <row r="134">
          <cell r="B134" t="str">
            <v>DUO-083</v>
          </cell>
          <cell r="C134" t="str">
            <v>JET1-009</v>
          </cell>
          <cell r="D134" t="str">
            <v>PLATE AT BACK  REST ETD-701</v>
          </cell>
          <cell r="E134">
            <v>200</v>
          </cell>
          <cell r="F134">
            <v>190</v>
          </cell>
          <cell r="G134">
            <v>50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200</v>
          </cell>
          <cell r="O134">
            <v>250</v>
          </cell>
          <cell r="P134">
            <v>390</v>
          </cell>
        </row>
        <row r="135">
          <cell r="B135" t="str">
            <v>DUO-085</v>
          </cell>
          <cell r="C135" t="str">
            <v>JET1-010</v>
          </cell>
          <cell r="D135" t="str">
            <v>PLATE SUPPORT ETD-701</v>
          </cell>
          <cell r="E135">
            <v>0</v>
          </cell>
          <cell r="F135">
            <v>0</v>
          </cell>
          <cell r="G135">
            <v>75</v>
          </cell>
          <cell r="H135">
            <v>30</v>
          </cell>
          <cell r="I135">
            <v>0</v>
          </cell>
          <cell r="J135">
            <v>0</v>
          </cell>
          <cell r="K135">
            <v>0</v>
          </cell>
          <cell r="L135">
            <v>45</v>
          </cell>
          <cell r="M135">
            <v>0</v>
          </cell>
          <cell r="N135">
            <v>0</v>
          </cell>
          <cell r="O135">
            <v>75</v>
          </cell>
          <cell r="P135">
            <v>75</v>
          </cell>
        </row>
        <row r="136">
          <cell r="B136" t="str">
            <v>DUO-087</v>
          </cell>
          <cell r="C136" t="str">
            <v>JDUO-010</v>
          </cell>
          <cell r="D136" t="str">
            <v>BRACKET CONNED TUBE ETD-701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B137" t="str">
            <v>OLI-137</v>
          </cell>
          <cell r="C137" t="str">
            <v>JOLI-002</v>
          </cell>
          <cell r="D137" t="str">
            <v>ARM PLATE OLIVE ALM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</row>
        <row r="138">
          <cell r="B138" t="str">
            <v>OLI-083</v>
          </cell>
          <cell r="C138" t="str">
            <v>JOLI-009</v>
          </cell>
          <cell r="D138" t="str">
            <v>SEAT JOINT PIPE REAR OLIVE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B139" t="str">
            <v>OLI-082</v>
          </cell>
          <cell r="C139" t="str">
            <v>JOLI-008</v>
          </cell>
          <cell r="D139" t="str">
            <v xml:space="preserve">SEAT JOINT PIPE FRONT OLIVE 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B140" t="str">
            <v>OLI-140</v>
          </cell>
          <cell r="C140" t="str">
            <v>JOLI-001</v>
          </cell>
          <cell r="D140" t="str">
            <v>BRACKET BACK PIPE OLIVE DX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</row>
        <row r="141">
          <cell r="B141" t="str">
            <v>SUG-037</v>
          </cell>
          <cell r="C141" t="str">
            <v>JSUG-010</v>
          </cell>
          <cell r="D141" t="str">
            <v>SEAT JOINT METAL-L CF-04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B142" t="str">
            <v>SUG-038</v>
          </cell>
          <cell r="C142" t="str">
            <v>JSUG-011</v>
          </cell>
          <cell r="D142" t="str">
            <v>SEAT JOINT METAL-R CF-04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</row>
        <row r="143">
          <cell r="B143" t="str">
            <v>KT--147</v>
          </cell>
          <cell r="C143" t="str">
            <v>jkt--136</v>
          </cell>
          <cell r="D143" t="str">
            <v>BASE LEG PIPE ASSY KT OLIVE</v>
          </cell>
          <cell r="E143">
            <v>0</v>
          </cell>
          <cell r="F143">
            <v>0</v>
          </cell>
          <cell r="G143">
            <v>3</v>
          </cell>
          <cell r="H143">
            <v>51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3</v>
          </cell>
          <cell r="P143">
            <v>51</v>
          </cell>
        </row>
        <row r="144">
          <cell r="B144" t="str">
            <v>MAN-018</v>
          </cell>
          <cell r="C144" t="str">
            <v>JMAN-002</v>
          </cell>
          <cell r="D144" t="str">
            <v>VERTIKAL LEG PIPE MANABU 4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B145" t="str">
            <v>MAN-017</v>
          </cell>
          <cell r="C145" t="str">
            <v>JMAN-003</v>
          </cell>
          <cell r="D145" t="str">
            <v>VERTIKAL LEG PIPE MANABU 5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B146" t="str">
            <v>MAN-016</v>
          </cell>
          <cell r="C146" t="str">
            <v>JMAN-004</v>
          </cell>
          <cell r="D146" t="str">
            <v>VERTIKAL LEG PIPE MANABU 6</v>
          </cell>
          <cell r="E146">
            <v>100</v>
          </cell>
          <cell r="F146">
            <v>112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100</v>
          </cell>
          <cell r="P146">
            <v>112</v>
          </cell>
        </row>
        <row r="147">
          <cell r="B147" t="str">
            <v>MAN-063</v>
          </cell>
          <cell r="C147" t="str">
            <v>JMAN-011</v>
          </cell>
          <cell r="D147" t="str">
            <v>INSERT PLATE VERTICAL TABLE PIPE MANABU AH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B148" t="str">
            <v>MAN-065</v>
          </cell>
          <cell r="C148" t="str">
            <v>JMAN-012</v>
          </cell>
          <cell r="D148" t="str">
            <v>TABLE SUPPORT MANABU-AH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MAN-062</v>
          </cell>
          <cell r="C149" t="str">
            <v>JMAN-010</v>
          </cell>
          <cell r="D149" t="str">
            <v>INSERT PLATE VERTICAL SEAT PIPE MANABU AH</v>
          </cell>
          <cell r="E149">
            <v>550</v>
          </cell>
          <cell r="F149">
            <v>550</v>
          </cell>
          <cell r="G149">
            <v>370</v>
          </cell>
          <cell r="H149">
            <v>411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920</v>
          </cell>
          <cell r="P149">
            <v>961</v>
          </cell>
        </row>
        <row r="150">
          <cell r="B150" t="str">
            <v>MAN-046</v>
          </cell>
          <cell r="C150" t="str">
            <v>JMAN-009</v>
          </cell>
          <cell r="D150" t="str">
            <v>SEAT JOINT PIPE MANABU AH</v>
          </cell>
          <cell r="E150">
            <v>20</v>
          </cell>
          <cell r="F150">
            <v>20</v>
          </cell>
          <cell r="G150">
            <v>190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210</v>
          </cell>
          <cell r="P150">
            <v>20</v>
          </cell>
        </row>
        <row r="151">
          <cell r="B151" t="str">
            <v>AYU-026</v>
          </cell>
          <cell r="C151" t="str">
            <v>JAYU-001</v>
          </cell>
          <cell r="D151" t="str">
            <v>SEAT JOINT PIPE AYUMI</v>
          </cell>
          <cell r="E151">
            <v>1600</v>
          </cell>
          <cell r="F151">
            <v>1700</v>
          </cell>
          <cell r="G151">
            <v>340</v>
          </cell>
          <cell r="H151">
            <v>500</v>
          </cell>
          <cell r="I151">
            <v>0</v>
          </cell>
          <cell r="J151">
            <v>0</v>
          </cell>
          <cell r="K151">
            <v>0</v>
          </cell>
          <cell r="L151">
            <v>610</v>
          </cell>
          <cell r="M151">
            <v>0</v>
          </cell>
          <cell r="N151">
            <v>0</v>
          </cell>
          <cell r="O151">
            <v>1940</v>
          </cell>
          <cell r="P151">
            <v>2810</v>
          </cell>
        </row>
        <row r="152">
          <cell r="B152" t="str">
            <v>SAM-009</v>
          </cell>
          <cell r="C152" t="str">
            <v>JSAM-003</v>
          </cell>
          <cell r="D152" t="str">
            <v>JOINT PIPE SAMM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</row>
        <row r="153">
          <cell r="B153" t="str">
            <v>DUO-086</v>
          </cell>
          <cell r="C153" t="str">
            <v>JDUO-011</v>
          </cell>
          <cell r="D153" t="str">
            <v>CENTER BOX ETD-701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</row>
        <row r="154">
          <cell r="B154" t="str">
            <v>DUO-108</v>
          </cell>
          <cell r="C154" t="str">
            <v>JDUO-023</v>
          </cell>
          <cell r="D154" t="str">
            <v>CENTER BOX DUO COMPL-ASSY</v>
          </cell>
          <cell r="E154">
            <v>0</v>
          </cell>
          <cell r="F154">
            <v>0</v>
          </cell>
          <cell r="G154">
            <v>300</v>
          </cell>
          <cell r="H154">
            <v>0</v>
          </cell>
          <cell r="I154">
            <v>100</v>
          </cell>
          <cell r="J154">
            <v>300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400</v>
          </cell>
          <cell r="P154">
            <v>300</v>
          </cell>
        </row>
        <row r="155">
          <cell r="B155" t="str">
            <v>FIT-017</v>
          </cell>
          <cell r="C155" t="str">
            <v>JFIT-003</v>
          </cell>
          <cell r="D155" t="str">
            <v>CENTER BOX FITTO SW ASSY</v>
          </cell>
          <cell r="E155">
            <v>0</v>
          </cell>
          <cell r="F155">
            <v>0</v>
          </cell>
          <cell r="G155">
            <v>30</v>
          </cell>
          <cell r="H155">
            <v>30</v>
          </cell>
          <cell r="I155">
            <v>5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35</v>
          </cell>
          <cell r="P155">
            <v>30</v>
          </cell>
        </row>
        <row r="156">
          <cell r="B156" t="str">
            <v>FIT-015</v>
          </cell>
          <cell r="C156" t="str">
            <v>JFIT-001</v>
          </cell>
          <cell r="D156" t="str">
            <v>HOLDER ARM FITTO SW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</row>
        <row r="157">
          <cell r="B157" t="str">
            <v>FIT-I2-001</v>
          </cell>
          <cell r="C157" t="str">
            <v>JFIT-011</v>
          </cell>
          <cell r="D157" t="str">
            <v>SEAT JOINT PIPE FITTO SW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B158" t="str">
            <v>FIT-041</v>
          </cell>
          <cell r="C158" t="str">
            <v>JFIT-007</v>
          </cell>
          <cell r="D158" t="str">
            <v>LEG JOINT L FITTO ST</v>
          </cell>
          <cell r="E158">
            <v>20</v>
          </cell>
          <cell r="F158">
            <v>10</v>
          </cell>
          <cell r="G158">
            <v>0</v>
          </cell>
          <cell r="H158">
            <v>0</v>
          </cell>
          <cell r="I158">
            <v>3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23</v>
          </cell>
          <cell r="P158">
            <v>10</v>
          </cell>
        </row>
        <row r="159">
          <cell r="B159" t="str">
            <v>FIT-042</v>
          </cell>
          <cell r="C159" t="str">
            <v>JFIT-008</v>
          </cell>
          <cell r="D159" t="str">
            <v>LEG JOINT R FITTO ST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FIT-040</v>
          </cell>
          <cell r="C160" t="str">
            <v>JFIT-006</v>
          </cell>
          <cell r="D160" t="str">
            <v>SEAT JOINT PIPE FITTO ST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3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3</v>
          </cell>
          <cell r="P160">
            <v>0</v>
          </cell>
        </row>
        <row r="161">
          <cell r="B161" t="str">
            <v>FIT-005</v>
          </cell>
          <cell r="C161" t="str">
            <v>JFIT-005</v>
          </cell>
          <cell r="D161" t="str">
            <v>BRACKET SEAT FITTO FL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</row>
        <row r="162">
          <cell r="B162" t="str">
            <v>FIT-043</v>
          </cell>
          <cell r="C162" t="str">
            <v>JFIT-009</v>
          </cell>
          <cell r="D162" t="str">
            <v>SEAT JOINT REAR FITTO FL</v>
          </cell>
          <cell r="E162">
            <v>50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29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50</v>
          </cell>
          <cell r="P162">
            <v>29</v>
          </cell>
        </row>
        <row r="163">
          <cell r="B163" t="str">
            <v>FIT-044</v>
          </cell>
          <cell r="C163" t="str">
            <v>JFIT-010</v>
          </cell>
          <cell r="D163" t="str">
            <v>SEAT JOINT FRONT FITTO FL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FIT-016</v>
          </cell>
          <cell r="C164" t="str">
            <v>JFIT-002</v>
          </cell>
          <cell r="D164" t="str">
            <v>SEAT CENTER BOX FITTO SW+NUT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B165" t="str">
            <v>FIT-054</v>
          </cell>
          <cell r="C165" t="str">
            <v>FIT-055</v>
          </cell>
          <cell r="D165" t="str">
            <v>STOPPER RACK FITTO FL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</row>
        <row r="166">
          <cell r="B166" t="str">
            <v>PIA-011</v>
          </cell>
          <cell r="C166" t="str">
            <v>JPIA-018</v>
          </cell>
          <cell r="D166" t="str">
            <v>CENTER BRACKET ROLAND KB0</v>
          </cell>
          <cell r="E166">
            <v>2000</v>
          </cell>
          <cell r="F166">
            <v>2750</v>
          </cell>
          <cell r="G166">
            <v>4000</v>
          </cell>
          <cell r="H166">
            <v>4200</v>
          </cell>
          <cell r="I166">
            <v>4000</v>
          </cell>
          <cell r="J166">
            <v>3400</v>
          </cell>
          <cell r="K166">
            <v>3000</v>
          </cell>
          <cell r="L166">
            <v>0</v>
          </cell>
          <cell r="M166">
            <v>0</v>
          </cell>
          <cell r="N166">
            <v>0</v>
          </cell>
          <cell r="O166">
            <v>13000</v>
          </cell>
          <cell r="P166">
            <v>10350</v>
          </cell>
        </row>
        <row r="167">
          <cell r="B167" t="str">
            <v>PIA-007</v>
          </cell>
          <cell r="C167" t="str">
            <v>JPIA-004</v>
          </cell>
          <cell r="D167" t="str">
            <v>HINGE PLATE 1 ROLAND</v>
          </cell>
          <cell r="E167">
            <v>10000</v>
          </cell>
          <cell r="F167">
            <v>4000</v>
          </cell>
          <cell r="G167">
            <v>10000</v>
          </cell>
          <cell r="H167">
            <v>3500</v>
          </cell>
          <cell r="I167">
            <v>5000</v>
          </cell>
          <cell r="J167">
            <v>8500</v>
          </cell>
          <cell r="K167">
            <v>0</v>
          </cell>
          <cell r="L167">
            <v>5900</v>
          </cell>
          <cell r="M167">
            <v>0</v>
          </cell>
          <cell r="N167">
            <v>4100</v>
          </cell>
          <cell r="O167">
            <v>25000</v>
          </cell>
          <cell r="P167">
            <v>26000</v>
          </cell>
        </row>
        <row r="168">
          <cell r="B168" t="str">
            <v>PIA-008</v>
          </cell>
          <cell r="C168" t="str">
            <v>JPIA-005</v>
          </cell>
          <cell r="D168" t="str">
            <v>HINGE PLATE 2 ROLAND</v>
          </cell>
          <cell r="E168">
            <v>10000</v>
          </cell>
          <cell r="F168">
            <v>5000</v>
          </cell>
          <cell r="G168">
            <v>10000</v>
          </cell>
          <cell r="H168">
            <v>210</v>
          </cell>
          <cell r="I168">
            <v>5000</v>
          </cell>
          <cell r="J168">
            <v>9600</v>
          </cell>
          <cell r="K168">
            <v>0</v>
          </cell>
          <cell r="L168">
            <v>5970</v>
          </cell>
          <cell r="M168">
            <v>0</v>
          </cell>
          <cell r="N168">
            <v>400</v>
          </cell>
          <cell r="O168">
            <v>25000</v>
          </cell>
          <cell r="P168">
            <v>21180</v>
          </cell>
        </row>
        <row r="169">
          <cell r="B169" t="str">
            <v>PIA-009</v>
          </cell>
          <cell r="C169" t="str">
            <v>JPIA-006</v>
          </cell>
          <cell r="D169" t="str">
            <v>MAIN BRACKET ROLAND</v>
          </cell>
          <cell r="E169">
            <v>3750</v>
          </cell>
          <cell r="F169">
            <v>2550</v>
          </cell>
          <cell r="G169">
            <v>3750</v>
          </cell>
          <cell r="H169">
            <v>1500</v>
          </cell>
          <cell r="I169">
            <v>3750</v>
          </cell>
          <cell r="J169">
            <v>2700</v>
          </cell>
          <cell r="K169">
            <v>1050</v>
          </cell>
          <cell r="L169">
            <v>2550</v>
          </cell>
          <cell r="M169">
            <v>0</v>
          </cell>
          <cell r="N169">
            <v>2100</v>
          </cell>
          <cell r="O169">
            <v>12300</v>
          </cell>
          <cell r="P169">
            <v>11400</v>
          </cell>
        </row>
        <row r="170">
          <cell r="B170" t="str">
            <v>PIA-006</v>
          </cell>
          <cell r="C170" t="str">
            <v>JPIA-003</v>
          </cell>
          <cell r="D170" t="str">
            <v>RAIL PLATE ROLAND</v>
          </cell>
          <cell r="E170">
            <v>3750</v>
          </cell>
          <cell r="F170">
            <v>2550</v>
          </cell>
          <cell r="G170">
            <v>3750</v>
          </cell>
          <cell r="H170">
            <v>1500</v>
          </cell>
          <cell r="I170">
            <v>3750</v>
          </cell>
          <cell r="J170">
            <v>1800</v>
          </cell>
          <cell r="K170">
            <v>1050</v>
          </cell>
          <cell r="L170">
            <v>2550</v>
          </cell>
          <cell r="M170">
            <v>0</v>
          </cell>
          <cell r="N170">
            <v>1500</v>
          </cell>
          <cell r="O170">
            <v>12300</v>
          </cell>
          <cell r="P170">
            <v>9900</v>
          </cell>
        </row>
        <row r="171">
          <cell r="B171" t="str">
            <v>PIA-012</v>
          </cell>
          <cell r="C171" t="str">
            <v>JPIA-008</v>
          </cell>
          <cell r="D171" t="str">
            <v>SEAT PLATE ROLAND</v>
          </cell>
          <cell r="E171">
            <v>3750</v>
          </cell>
          <cell r="F171">
            <v>2550</v>
          </cell>
          <cell r="G171">
            <v>3750</v>
          </cell>
          <cell r="H171">
            <v>1500</v>
          </cell>
          <cell r="I171">
            <v>3750</v>
          </cell>
          <cell r="J171">
            <v>2200</v>
          </cell>
          <cell r="K171">
            <v>1050</v>
          </cell>
          <cell r="L171">
            <v>2100</v>
          </cell>
          <cell r="M171">
            <v>0</v>
          </cell>
          <cell r="N171">
            <v>2100</v>
          </cell>
          <cell r="O171">
            <v>12300</v>
          </cell>
          <cell r="P171">
            <v>10450</v>
          </cell>
        </row>
        <row r="172">
          <cell r="B172" t="str">
            <v>PIA-085</v>
          </cell>
          <cell r="C172" t="str">
            <v>JPIA-034</v>
          </cell>
          <cell r="D172" t="str">
            <v>MAIN FRAME ROLAND ASSY</v>
          </cell>
          <cell r="E172">
            <v>1500</v>
          </cell>
          <cell r="F172">
            <v>1086</v>
          </cell>
          <cell r="G172">
            <v>1500</v>
          </cell>
          <cell r="H172">
            <v>643</v>
          </cell>
          <cell r="I172">
            <v>1850</v>
          </cell>
          <cell r="J172">
            <v>1421</v>
          </cell>
          <cell r="K172">
            <v>1500</v>
          </cell>
          <cell r="L172">
            <v>2058</v>
          </cell>
          <cell r="M172">
            <v>0</v>
          </cell>
          <cell r="N172">
            <v>1222</v>
          </cell>
          <cell r="O172">
            <v>6350</v>
          </cell>
          <cell r="P172">
            <v>6430</v>
          </cell>
        </row>
        <row r="173">
          <cell r="B173" t="str">
            <v>PIA-073</v>
          </cell>
          <cell r="C173" t="str">
            <v>JPIA-019</v>
          </cell>
          <cell r="D173" t="str">
            <v>LEG PIPE ROLAND KB0</v>
          </cell>
          <cell r="E173">
            <v>6000</v>
          </cell>
          <cell r="F173">
            <v>5669</v>
          </cell>
          <cell r="G173">
            <v>6000</v>
          </cell>
          <cell r="H173">
            <v>3110</v>
          </cell>
          <cell r="I173">
            <v>7400</v>
          </cell>
          <cell r="J173">
            <v>6450</v>
          </cell>
          <cell r="K173">
            <v>6000</v>
          </cell>
          <cell r="L173">
            <v>9151</v>
          </cell>
          <cell r="M173">
            <v>0</v>
          </cell>
          <cell r="N173">
            <v>5000</v>
          </cell>
          <cell r="O173">
            <v>25400</v>
          </cell>
          <cell r="P173">
            <v>29380</v>
          </cell>
        </row>
        <row r="174">
          <cell r="B174" t="str">
            <v>KAW-146</v>
          </cell>
          <cell r="C174" t="str">
            <v>JKAW-014</v>
          </cell>
          <cell r="D174" t="str">
            <v>MAIN FRAME ASSY KAWAI 101/151 WS KW0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B175" t="str">
            <v>KAW-145</v>
          </cell>
          <cell r="C175" t="str">
            <v>JKAW-013</v>
          </cell>
          <cell r="D175" t="str">
            <v>LEG ASSY KAWAI 101/151 WS KB0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</row>
        <row r="176">
          <cell r="B176" t="str">
            <v>KAW-I7-007</v>
          </cell>
          <cell r="C176" t="str">
            <v>JKAW-029</v>
          </cell>
          <cell r="D176" t="str">
            <v>MAIN FRAME KAWAI WB 35 A FP MAPLE</v>
          </cell>
          <cell r="E176">
            <v>335</v>
          </cell>
          <cell r="F176">
            <v>0</v>
          </cell>
          <cell r="G176">
            <v>0</v>
          </cell>
          <cell r="H176">
            <v>0</v>
          </cell>
          <cell r="I176">
            <v>80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415</v>
          </cell>
          <cell r="P176">
            <v>0</v>
          </cell>
        </row>
        <row r="177">
          <cell r="B177" t="str">
            <v>KAW-I7-008</v>
          </cell>
          <cell r="C177" t="str">
            <v>JKAW-035</v>
          </cell>
          <cell r="D177" t="str">
            <v>LEG KAWAI WB 35 A FP MAPLE</v>
          </cell>
          <cell r="E177">
            <v>1320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1320</v>
          </cell>
          <cell r="P177">
            <v>0</v>
          </cell>
        </row>
        <row r="178">
          <cell r="B178" t="str">
            <v>KAW-I7-001</v>
          </cell>
          <cell r="C178" t="str">
            <v>JKAW-028</v>
          </cell>
          <cell r="D178" t="str">
            <v>MAIN FRAME KAWAI FP DARK WALNUT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185</v>
          </cell>
          <cell r="J178">
            <v>0</v>
          </cell>
          <cell r="K178">
            <v>0</v>
          </cell>
          <cell r="L178">
            <v>47</v>
          </cell>
          <cell r="M178">
            <v>0</v>
          </cell>
          <cell r="N178">
            <v>0</v>
          </cell>
          <cell r="O178">
            <v>185</v>
          </cell>
          <cell r="P178">
            <v>47</v>
          </cell>
        </row>
        <row r="179">
          <cell r="B179" t="str">
            <v>KAW-I7-002</v>
          </cell>
          <cell r="C179" t="str">
            <v>JKAW-037</v>
          </cell>
          <cell r="D179" t="str">
            <v>LEG KAWAI WB-35 FP.DARK WALNUT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740</v>
          </cell>
          <cell r="J179">
            <v>0</v>
          </cell>
          <cell r="K179">
            <v>0</v>
          </cell>
          <cell r="L179">
            <v>220</v>
          </cell>
          <cell r="M179">
            <v>0</v>
          </cell>
          <cell r="N179">
            <v>0</v>
          </cell>
          <cell r="O179">
            <v>740</v>
          </cell>
          <cell r="P179">
            <v>220</v>
          </cell>
        </row>
        <row r="180">
          <cell r="B180" t="str">
            <v>KAW-I7-005</v>
          </cell>
          <cell r="C180" t="str">
            <v>JKAW-039</v>
          </cell>
          <cell r="D180" t="str">
            <v>MAIN FRAME KAWAI WB-35 FP BLACK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400</v>
          </cell>
          <cell r="J180">
            <v>0</v>
          </cell>
          <cell r="K180">
            <v>0</v>
          </cell>
          <cell r="L180">
            <v>225</v>
          </cell>
          <cell r="M180">
            <v>0</v>
          </cell>
          <cell r="N180">
            <v>0</v>
          </cell>
          <cell r="O180">
            <v>400</v>
          </cell>
          <cell r="P180">
            <v>225</v>
          </cell>
        </row>
        <row r="181">
          <cell r="B181" t="str">
            <v>KAW-I7-003</v>
          </cell>
          <cell r="C181" t="str">
            <v>JKAW-036</v>
          </cell>
          <cell r="D181" t="str">
            <v>LEG KAWAI WB-35 FP BLACK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1600</v>
          </cell>
          <cell r="J181">
            <v>0</v>
          </cell>
          <cell r="K181">
            <v>0</v>
          </cell>
          <cell r="L181">
            <v>1955</v>
          </cell>
          <cell r="M181">
            <v>0</v>
          </cell>
          <cell r="N181">
            <v>258</v>
          </cell>
          <cell r="O181">
            <v>1600</v>
          </cell>
          <cell r="P181">
            <v>2213</v>
          </cell>
        </row>
        <row r="182">
          <cell r="B182" t="str">
            <v>PIA-I7-019</v>
          </cell>
          <cell r="C182" t="str">
            <v>JKAW-025</v>
          </cell>
          <cell r="D182" t="str">
            <v>MAIN FRAME KAWAI WB-35 FP LIGHT OAK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</row>
        <row r="183">
          <cell r="B183" t="str">
            <v>KAW-I7-013</v>
          </cell>
          <cell r="C183" t="str">
            <v>JKAW-034</v>
          </cell>
          <cell r="D183" t="str">
            <v>LEG KAWAI WB-35 FP LIGHT OAK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</row>
        <row r="184">
          <cell r="B184" t="str">
            <v>KAW-I7-019</v>
          </cell>
          <cell r="C184" t="str">
            <v>JKAW-040</v>
          </cell>
          <cell r="D184" t="str">
            <v>MAIN FRAME KAWAI WB-35 FP WHITE</v>
          </cell>
          <cell r="E184">
            <v>280</v>
          </cell>
          <cell r="F184">
            <v>183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11</v>
          </cell>
          <cell r="O184">
            <v>280</v>
          </cell>
          <cell r="P184">
            <v>194</v>
          </cell>
        </row>
        <row r="185">
          <cell r="B185" t="str">
            <v>KAW-I7-017</v>
          </cell>
          <cell r="C185" t="str">
            <v>JKAW-038</v>
          </cell>
          <cell r="D185" t="str">
            <v>LEG KAWAI WB-35 FP WHITE</v>
          </cell>
          <cell r="E185">
            <v>1120</v>
          </cell>
          <cell r="F185">
            <v>953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175</v>
          </cell>
          <cell r="O185">
            <v>1120</v>
          </cell>
          <cell r="P185">
            <v>1128</v>
          </cell>
        </row>
        <row r="186">
          <cell r="B186" t="str">
            <v>KAW-I7-006</v>
          </cell>
          <cell r="C186" t="str">
            <v>JKAW-024</v>
          </cell>
          <cell r="D186" t="str">
            <v>MAIN FRAME KAWAI WB-35 FP ROSE</v>
          </cell>
          <cell r="E186">
            <v>150</v>
          </cell>
          <cell r="F186">
            <v>179</v>
          </cell>
          <cell r="G186">
            <v>331</v>
          </cell>
          <cell r="H186">
            <v>0</v>
          </cell>
          <cell r="I186">
            <v>0</v>
          </cell>
          <cell r="J186">
            <v>38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481</v>
          </cell>
          <cell r="P186">
            <v>217</v>
          </cell>
        </row>
        <row r="187">
          <cell r="B187" t="str">
            <v>KAW-I7-004</v>
          </cell>
          <cell r="C187" t="str">
            <v>JKAW-030</v>
          </cell>
          <cell r="D187" t="str">
            <v>LEG KAWAI WB-35 FP ROSE</v>
          </cell>
          <cell r="E187">
            <v>600</v>
          </cell>
          <cell r="F187">
            <v>783</v>
          </cell>
          <cell r="G187">
            <v>1200</v>
          </cell>
          <cell r="H187">
            <v>0</v>
          </cell>
          <cell r="I187">
            <v>0</v>
          </cell>
          <cell r="J187">
            <v>871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1800</v>
          </cell>
          <cell r="P187">
            <v>1654</v>
          </cell>
        </row>
        <row r="188">
          <cell r="B188" t="str">
            <v>KAW-I7-025</v>
          </cell>
          <cell r="C188" t="str">
            <v>JKAW-056</v>
          </cell>
          <cell r="D188" t="str">
            <v>MAIN FRAME KAWAI WB-35 FP EBONY BLACK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</row>
        <row r="189">
          <cell r="B189" t="str">
            <v>KAW-I7-026</v>
          </cell>
          <cell r="C189" t="str">
            <v>JKAW-057</v>
          </cell>
          <cell r="D189" t="str">
            <v>LEG KAWAI WB-35 FP EBONY BLACK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B190" t="str">
            <v>KAW-I7-012</v>
          </cell>
          <cell r="C190" t="str">
            <v>JKAW-027</v>
          </cell>
          <cell r="D190" t="str">
            <v>MAIN FRAME KAWAI WB-10 ASSY FP BLACK</v>
          </cell>
          <cell r="E190">
            <v>500</v>
          </cell>
          <cell r="F190">
            <v>400</v>
          </cell>
          <cell r="G190">
            <v>450</v>
          </cell>
          <cell r="H190">
            <v>646</v>
          </cell>
          <cell r="I190">
            <v>500</v>
          </cell>
          <cell r="J190">
            <v>683</v>
          </cell>
          <cell r="K190">
            <v>457</v>
          </cell>
          <cell r="L190">
            <v>190</v>
          </cell>
          <cell r="M190">
            <v>0</v>
          </cell>
          <cell r="N190">
            <v>0</v>
          </cell>
          <cell r="O190">
            <v>1907</v>
          </cell>
          <cell r="P190">
            <v>1919</v>
          </cell>
        </row>
        <row r="191">
          <cell r="B191" t="str">
            <v>KAW-I7-010</v>
          </cell>
          <cell r="C191" t="str">
            <v>JKAW-031</v>
          </cell>
          <cell r="D191" t="str">
            <v>LEG PIPE KAWAI WB-10 ASSY FP BLACK</v>
          </cell>
          <cell r="E191">
            <v>1500</v>
          </cell>
          <cell r="F191">
            <v>1256</v>
          </cell>
          <cell r="G191">
            <v>900</v>
          </cell>
          <cell r="H191">
            <v>1354</v>
          </cell>
          <cell r="I191">
            <v>2600</v>
          </cell>
          <cell r="J191">
            <v>2338</v>
          </cell>
          <cell r="K191">
            <v>600</v>
          </cell>
          <cell r="L191">
            <v>3211</v>
          </cell>
          <cell r="M191">
            <v>0</v>
          </cell>
          <cell r="N191">
            <v>137</v>
          </cell>
          <cell r="O191">
            <v>5600</v>
          </cell>
          <cell r="P191">
            <v>8296</v>
          </cell>
        </row>
        <row r="192">
          <cell r="B192" t="str">
            <v>KAW-I7-011</v>
          </cell>
          <cell r="C192" t="str">
            <v>JKAW-026</v>
          </cell>
          <cell r="D192" t="str">
            <v>MAIN FRAME KAWAI WB-10 FC.IVORY WHITE</v>
          </cell>
          <cell r="E192">
            <v>80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22</v>
          </cell>
          <cell r="O192">
            <v>80</v>
          </cell>
          <cell r="P192">
            <v>22</v>
          </cell>
        </row>
        <row r="193">
          <cell r="B193" t="str">
            <v>KAW-I7-009</v>
          </cell>
          <cell r="C193" t="str">
            <v>JKAW-032</v>
          </cell>
          <cell r="D193" t="str">
            <v>LEG PIPE KAWAI WB-10 FP IVORY WHITE</v>
          </cell>
          <cell r="E193">
            <v>0</v>
          </cell>
          <cell r="F193">
            <v>0</v>
          </cell>
          <cell r="G193">
            <v>0</v>
          </cell>
          <cell r="H193">
            <v>247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247</v>
          </cell>
        </row>
        <row r="194">
          <cell r="B194" t="str">
            <v>KAW-I7-015</v>
          </cell>
          <cell r="C194" t="str">
            <v>JKAW-044</v>
          </cell>
          <cell r="D194" t="str">
            <v>MAIN FRAME KAWAI WB-102 ASSY FP BLACK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20</v>
          </cell>
          <cell r="L194">
            <v>0</v>
          </cell>
          <cell r="M194">
            <v>0</v>
          </cell>
          <cell r="N194">
            <v>67</v>
          </cell>
          <cell r="O194">
            <v>20</v>
          </cell>
          <cell r="P194">
            <v>67</v>
          </cell>
        </row>
        <row r="195">
          <cell r="B195" t="str">
            <v>KAW-I7-020</v>
          </cell>
          <cell r="C195" t="str">
            <v>JKAW-043</v>
          </cell>
          <cell r="D195" t="str">
            <v>MAIN FRAME KAWAI WS-101 ASSY FP ROSE</v>
          </cell>
          <cell r="E195">
            <v>0</v>
          </cell>
          <cell r="F195">
            <v>0</v>
          </cell>
          <cell r="G195">
            <v>20</v>
          </cell>
          <cell r="H195">
            <v>0</v>
          </cell>
          <cell r="I195">
            <v>0</v>
          </cell>
          <cell r="J195">
            <v>55</v>
          </cell>
          <cell r="K195">
            <v>0</v>
          </cell>
          <cell r="L195">
            <v>97</v>
          </cell>
          <cell r="M195">
            <v>0</v>
          </cell>
          <cell r="N195">
            <v>119</v>
          </cell>
          <cell r="O195">
            <v>20</v>
          </cell>
          <cell r="P195">
            <v>271</v>
          </cell>
        </row>
        <row r="196">
          <cell r="B196" t="str">
            <v>KAW-I7-018</v>
          </cell>
          <cell r="C196" t="str">
            <v>JKAW-042</v>
          </cell>
          <cell r="D196" t="str">
            <v>LEG PIPE KAWAI WB-102/152 ASSY FP ROSE</v>
          </cell>
          <cell r="E196">
            <v>0</v>
          </cell>
          <cell r="F196">
            <v>0</v>
          </cell>
          <cell r="G196">
            <v>440</v>
          </cell>
          <cell r="H196">
            <v>389</v>
          </cell>
          <cell r="I196">
            <v>0</v>
          </cell>
          <cell r="J196">
            <v>364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440</v>
          </cell>
          <cell r="P196">
            <v>753</v>
          </cell>
        </row>
        <row r="197">
          <cell r="B197" t="str">
            <v>KAW-220</v>
          </cell>
          <cell r="C197" t="str">
            <v>JKAW-059</v>
          </cell>
          <cell r="D197" t="str">
            <v>MAIN FRAME KAWAI WB-102/152 ASSY FP WHITE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32</v>
          </cell>
          <cell r="O197">
            <v>0</v>
          </cell>
          <cell r="P197">
            <v>32</v>
          </cell>
        </row>
        <row r="198">
          <cell r="B198" t="str">
            <v>KAW-219</v>
          </cell>
          <cell r="C198" t="str">
            <v>JKAW-058</v>
          </cell>
          <cell r="D198" t="str">
            <v>LEG PIPE KAWAI WB-102/152 ASSY FP WHITE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</row>
        <row r="199">
          <cell r="B199" t="str">
            <v>KAW-I7-024</v>
          </cell>
          <cell r="C199" t="str">
            <v>JKAW-046</v>
          </cell>
          <cell r="D199" t="str">
            <v>MAIN FRAME KAWAI WS-151 FP BLACK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80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80</v>
          </cell>
          <cell r="P199">
            <v>0</v>
          </cell>
        </row>
        <row r="200">
          <cell r="B200" t="str">
            <v>KAW-I7-021</v>
          </cell>
          <cell r="C200" t="str">
            <v>JKAW-045</v>
          </cell>
          <cell r="D200" t="str">
            <v>MAIN FRAME KAWAI WS-151 FP ROSE</v>
          </cell>
          <cell r="E200">
            <v>0</v>
          </cell>
          <cell r="F200">
            <v>0</v>
          </cell>
          <cell r="G200">
            <v>90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90</v>
          </cell>
          <cell r="P200">
            <v>0</v>
          </cell>
        </row>
        <row r="201">
          <cell r="B201" t="str">
            <v>ATC-022</v>
          </cell>
          <cell r="C201" t="str">
            <v>JATC-008</v>
          </cell>
          <cell r="D201" t="str">
            <v>LEG PIPE ATC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40</v>
          </cell>
          <cell r="J201">
            <v>40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40</v>
          </cell>
          <cell r="P201">
            <v>40</v>
          </cell>
        </row>
        <row r="202">
          <cell r="B202" t="str">
            <v>ATC-014</v>
          </cell>
          <cell r="C202" t="str">
            <v>JATC-010</v>
          </cell>
          <cell r="D202" t="str">
            <v>BRACKET LEG ATC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40</v>
          </cell>
          <cell r="J202">
            <v>40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40</v>
          </cell>
          <cell r="P202">
            <v>40</v>
          </cell>
        </row>
        <row r="203">
          <cell r="B203" t="str">
            <v>ATC-015</v>
          </cell>
          <cell r="C203" t="str">
            <v>JATC-011</v>
          </cell>
          <cell r="D203" t="str">
            <v>HOLDER BRACKET SEAT ATC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80</v>
          </cell>
          <cell r="J203">
            <v>80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80</v>
          </cell>
          <cell r="P203">
            <v>80</v>
          </cell>
        </row>
        <row r="204">
          <cell r="B204" t="str">
            <v>ATC-011</v>
          </cell>
          <cell r="C204" t="str">
            <v>JATC-002</v>
          </cell>
          <cell r="D204" t="str">
            <v>BRACKET BACK R ATC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40</v>
          </cell>
          <cell r="J204">
            <v>40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40</v>
          </cell>
          <cell r="P204">
            <v>40</v>
          </cell>
        </row>
        <row r="205">
          <cell r="B205" t="str">
            <v>ATC-012</v>
          </cell>
          <cell r="C205" t="str">
            <v>JATC-003</v>
          </cell>
          <cell r="D205" t="str">
            <v>BRACKET BACK L ATC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40</v>
          </cell>
          <cell r="J205">
            <v>40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40</v>
          </cell>
          <cell r="P205">
            <v>40</v>
          </cell>
        </row>
        <row r="206">
          <cell r="B206" t="str">
            <v>ATC-016</v>
          </cell>
          <cell r="C206" t="str">
            <v>JATC-012</v>
          </cell>
          <cell r="D206" t="str">
            <v>SEAT PLATE R ATC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</row>
        <row r="207">
          <cell r="B207" t="str">
            <v>ATC-017</v>
          </cell>
          <cell r="C207" t="str">
            <v>JATC-013</v>
          </cell>
          <cell r="D207" t="str">
            <v>SEAT PLATE L ATC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>ATC-018</v>
          </cell>
          <cell r="C208" t="str">
            <v>JATC-014</v>
          </cell>
          <cell r="D208" t="str">
            <v>SEAT PLATE BELAKANG ATC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20</v>
          </cell>
          <cell r="J208">
            <v>20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20</v>
          </cell>
          <cell r="P208">
            <v>20</v>
          </cell>
        </row>
        <row r="209">
          <cell r="B209" t="str">
            <v>ATC-019</v>
          </cell>
          <cell r="C209" t="str">
            <v>JATC-015</v>
          </cell>
          <cell r="D209" t="str">
            <v>SEAT PLATE DEPAN ATC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20</v>
          </cell>
          <cell r="J209">
            <v>20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20</v>
          </cell>
          <cell r="P209">
            <v>20</v>
          </cell>
        </row>
        <row r="210">
          <cell r="B210" t="str">
            <v>ATC-020</v>
          </cell>
          <cell r="C210" t="str">
            <v>JATC-004</v>
          </cell>
          <cell r="D210" t="str">
            <v>HOLDER SEAT ATC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50</v>
          </cell>
          <cell r="J210">
            <v>0</v>
          </cell>
          <cell r="K210">
            <v>0</v>
          </cell>
          <cell r="L210">
            <v>50</v>
          </cell>
          <cell r="M210">
            <v>0</v>
          </cell>
          <cell r="N210">
            <v>0</v>
          </cell>
          <cell r="O210">
            <v>50</v>
          </cell>
          <cell r="P210">
            <v>50</v>
          </cell>
        </row>
        <row r="211">
          <cell r="B211" t="str">
            <v>ATC-023</v>
          </cell>
          <cell r="C211" t="str">
            <v>JATC-016</v>
          </cell>
          <cell r="D211" t="str">
            <v>ROTARI PIPE ATC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40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40</v>
          </cell>
          <cell r="P211">
            <v>0</v>
          </cell>
        </row>
        <row r="212">
          <cell r="B212" t="str">
            <v>ATC-010</v>
          </cell>
          <cell r="C212" t="str">
            <v>JATC-005</v>
          </cell>
          <cell r="D212" t="str">
            <v>BRACKET SEAT ATC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20</v>
          </cell>
          <cell r="J212">
            <v>20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20</v>
          </cell>
          <cell r="P212">
            <v>20</v>
          </cell>
        </row>
        <row r="213">
          <cell r="B213" t="str">
            <v>ATC-038</v>
          </cell>
          <cell r="C213" t="str">
            <v>JATC-007</v>
          </cell>
          <cell r="D213" t="str">
            <v>HOLDER UNDER SEAT COVER FRONT ATC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</row>
        <row r="214">
          <cell r="B214" t="str">
            <v>ATC-028</v>
          </cell>
          <cell r="C214" t="str">
            <v>JATC-006</v>
          </cell>
          <cell r="D214" t="str">
            <v>ARM BRACKET ATC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>OFF-053</v>
          </cell>
          <cell r="C215" t="str">
            <v>OFF-017</v>
          </cell>
          <cell r="D215" t="str">
            <v>JOINT TABLE EXECUTIVE</v>
          </cell>
          <cell r="E215">
            <v>100</v>
          </cell>
          <cell r="F215">
            <v>100</v>
          </cell>
          <cell r="G215">
            <v>0</v>
          </cell>
          <cell r="H215">
            <v>0</v>
          </cell>
          <cell r="I215">
            <v>68</v>
          </cell>
          <cell r="J215">
            <v>150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168</v>
          </cell>
          <cell r="P215">
            <v>250</v>
          </cell>
        </row>
        <row r="216">
          <cell r="B216" t="str">
            <v>COF-001</v>
          </cell>
          <cell r="C216" t="str">
            <v>JCOF-006</v>
          </cell>
          <cell r="D216" t="str">
            <v>TABLE PLATE T-60</v>
          </cell>
          <cell r="E216">
            <v>15</v>
          </cell>
          <cell r="F216">
            <v>5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15</v>
          </cell>
          <cell r="P216">
            <v>5</v>
          </cell>
        </row>
        <row r="217">
          <cell r="B217" t="str">
            <v>SUNG-I3-002</v>
          </cell>
          <cell r="C217" t="str">
            <v>JSUNG-005</v>
          </cell>
          <cell r="D217" t="str">
            <v>MAIN FRAME KT 3 SAMSUNG KW1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</row>
        <row r="218">
          <cell r="B218" t="str">
            <v>SUNG-I3-001</v>
          </cell>
          <cell r="C218" t="str">
            <v>SUNG-017</v>
          </cell>
          <cell r="D218" t="str">
            <v>LEG PIPE KT SAMSUNG KW1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B219" t="str">
            <v>SUNG-I3-003</v>
          </cell>
          <cell r="C219" t="str">
            <v>JSUNG-006</v>
          </cell>
          <cell r="D219" t="str">
            <v>MAIN FRAME KT 4 SAMSUNG KW1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B220" t="str">
            <v>SUNG-024</v>
          </cell>
          <cell r="C220" t="str">
            <v>JSUNG-007</v>
          </cell>
          <cell r="D220" t="str">
            <v>POTONG PIPA 19.1 X 0.9 X 35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B221" t="str">
            <v>CNV-005</v>
          </cell>
          <cell r="C221" t="str">
            <v>JCNV-001</v>
          </cell>
          <cell r="D221" t="str">
            <v>CONVEYOR MIDDLE PLATE A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B222" t="str">
            <v>CNV-006</v>
          </cell>
          <cell r="C222" t="str">
            <v>JCNV-002</v>
          </cell>
          <cell r="D222" t="str">
            <v>CONVEYOR MIDDLE PLATE B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B223" t="str">
            <v>CNV-007</v>
          </cell>
          <cell r="C223" t="str">
            <v>JCNV-003</v>
          </cell>
          <cell r="D223" t="str">
            <v>CONVEYOR HOLDER PLATE A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</row>
        <row r="224">
          <cell r="B224" t="str">
            <v>CNV-008</v>
          </cell>
          <cell r="C224" t="str">
            <v>JCNV-004</v>
          </cell>
          <cell r="D224" t="str">
            <v>CONVEYOR HOLDER PLATE B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B225" t="str">
            <v>SOF-I3-003</v>
          </cell>
          <cell r="C225" t="str">
            <v>JSOF-001</v>
          </cell>
          <cell r="D225" t="str">
            <v>LEG PIPE FUJI ASSY KW0</v>
          </cell>
          <cell r="E225">
            <v>0</v>
          </cell>
          <cell r="F225">
            <v>0</v>
          </cell>
          <cell r="G225">
            <v>44</v>
          </cell>
          <cell r="H225">
            <v>45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44</v>
          </cell>
          <cell r="P225">
            <v>45</v>
          </cell>
        </row>
        <row r="226">
          <cell r="B226" t="str">
            <v>CB--081</v>
          </cell>
          <cell r="C226" t="str">
            <v>JCB-103</v>
          </cell>
          <cell r="D226" t="str">
            <v>BRACKET SIDE RAIL F-095022 SR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B227" t="str">
            <v>CB--571</v>
          </cell>
          <cell r="C227" t="str">
            <v>JCB-131</v>
          </cell>
          <cell r="D227" t="str">
            <v>LINK K-505004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B228" t="str">
            <v>CB--137</v>
          </cell>
          <cell r="C228" t="str">
            <v>JCB-132</v>
          </cell>
          <cell r="D228" t="str">
            <v>HINGE BRACKET H-200201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B229" t="str">
            <v>ET1-004</v>
          </cell>
          <cell r="C229" t="str">
            <v>ET1-004</v>
          </cell>
          <cell r="D229" t="str">
            <v>STANG ET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B230" t="str">
            <v>SUNG-015</v>
          </cell>
          <cell r="C230" t="str">
            <v>JSUNG-002</v>
          </cell>
          <cell r="D230" t="str">
            <v>HOLDER JOINT LEG 1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B231" t="str">
            <v>SUNG-009</v>
          </cell>
          <cell r="C231" t="str">
            <v>JSUNG-001</v>
          </cell>
          <cell r="D231" t="str">
            <v>BRACKET SEAT JOINT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</row>
        <row r="232">
          <cell r="B232" t="str">
            <v>SHI-001</v>
          </cell>
          <cell r="C232" t="str">
            <v>JSHI-001</v>
          </cell>
          <cell r="D232" t="str">
            <v>JOINT PLATE SHIRO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490</v>
          </cell>
          <cell r="J232">
            <v>280</v>
          </cell>
          <cell r="K232">
            <v>0</v>
          </cell>
          <cell r="L232">
            <v>319</v>
          </cell>
          <cell r="M232">
            <v>0</v>
          </cell>
          <cell r="N232">
            <v>540</v>
          </cell>
          <cell r="O232">
            <v>490</v>
          </cell>
          <cell r="P232">
            <v>1139</v>
          </cell>
        </row>
        <row r="233">
          <cell r="B233" t="str">
            <v>SHI-002</v>
          </cell>
          <cell r="C233" t="str">
            <v>JSHI-003</v>
          </cell>
          <cell r="D233" t="str">
            <v>DOP PLATE SHIRO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362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362</v>
          </cell>
          <cell r="P233">
            <v>0</v>
          </cell>
        </row>
        <row r="234">
          <cell r="B234" t="str">
            <v>SHI-003</v>
          </cell>
          <cell r="C234" t="str">
            <v>JSHI-004</v>
          </cell>
          <cell r="D234" t="str">
            <v>PLATE SUPPORT SHIRO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B235" t="str">
            <v>SHI-004</v>
          </cell>
          <cell r="C235" t="str">
            <v>JSHI-005</v>
          </cell>
          <cell r="D235" t="str">
            <v>END PLATE SHIRO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B236" t="str">
            <v>SHI-005</v>
          </cell>
          <cell r="C236" t="str">
            <v>JSHI-006</v>
          </cell>
          <cell r="D236" t="str">
            <v>PLATE FOR STOPPER SHIRO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B237" t="str">
            <v>SHI-006</v>
          </cell>
          <cell r="C237" t="str">
            <v>JSHI-007</v>
          </cell>
          <cell r="D237" t="str">
            <v>ROTARY PLATE SHIRO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B238" t="str">
            <v>HBR-051</v>
          </cell>
          <cell r="C238" t="str">
            <v>JHBR-005</v>
          </cell>
          <cell r="D238" t="str">
            <v>LEG JOINT PIPE CALLISTO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>HBR-050</v>
          </cell>
          <cell r="C239" t="str">
            <v>JHBR-004</v>
          </cell>
          <cell r="D239" t="str">
            <v>SEAT JOINT PIPE CALLISTO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>EXE-019</v>
          </cell>
          <cell r="C240" t="str">
            <v>JEXE-002</v>
          </cell>
          <cell r="D240" t="str">
            <v>HOLDER RACK 1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>EXE-020</v>
          </cell>
          <cell r="C241" t="str">
            <v>JEXE-003</v>
          </cell>
          <cell r="D241" t="str">
            <v>HOLDER RACK 2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B242" t="str">
            <v>ECH-203</v>
          </cell>
          <cell r="C242" t="str">
            <v>JECH-042</v>
          </cell>
          <cell r="D242" t="str">
            <v>SLIDING PLATE R ART DESK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</row>
        <row r="243">
          <cell r="B243" t="str">
            <v>ECH-155</v>
          </cell>
          <cell r="C243" t="str">
            <v>JECH-043</v>
          </cell>
          <cell r="D243" t="str">
            <v>SLIDING PLATE L ART DESK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</row>
        <row r="244">
          <cell r="B244" t="str">
            <v>ECH-153</v>
          </cell>
          <cell r="C244" t="str">
            <v>JECH-058</v>
          </cell>
          <cell r="D244" t="str">
            <v>HINGE BRACKET ART DESK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</row>
        <row r="245">
          <cell r="B245" t="str">
            <v>ECH-154</v>
          </cell>
          <cell r="C245" t="str">
            <v>JECH-046</v>
          </cell>
          <cell r="D245" t="str">
            <v>SLIDE BRACKET ART DESK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B246" t="str">
            <v>BAN-014</v>
          </cell>
          <cell r="C246" t="str">
            <v>BAN-032</v>
          </cell>
          <cell r="D246" t="str">
            <v>SEAT PLATE KOGU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</row>
        <row r="247">
          <cell r="B247" t="str">
            <v>BAN-010</v>
          </cell>
          <cell r="C247" t="str">
            <v>BAN-043</v>
          </cell>
          <cell r="D247" t="str">
            <v>BACK PLATE KOGU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>BAN-011</v>
          </cell>
          <cell r="C248" t="str">
            <v>BAN-044</v>
          </cell>
          <cell r="D248" t="str">
            <v>BRACKET BACK KOGU</v>
          </cell>
          <cell r="E248">
            <v>0</v>
          </cell>
          <cell r="F248">
            <v>0</v>
          </cell>
          <cell r="G248">
            <v>504</v>
          </cell>
          <cell r="H248">
            <v>504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504</v>
          </cell>
          <cell r="P248">
            <v>504</v>
          </cell>
        </row>
        <row r="249">
          <cell r="B249" t="str">
            <v>BAN-063</v>
          </cell>
          <cell r="C249" t="str">
            <v>JBAN-009</v>
          </cell>
          <cell r="D249" t="str">
            <v>BACK PLATE POLOS KOGU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B250" t="str">
            <v>BAN-064</v>
          </cell>
          <cell r="C250" t="str">
            <v>JBAN-008</v>
          </cell>
          <cell r="D250" t="str">
            <v>SEAT PLATE POLOS KOGU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</row>
        <row r="251">
          <cell r="B251" t="str">
            <v>BAN-015</v>
          </cell>
          <cell r="C251" t="str">
            <v>BAN-054</v>
          </cell>
          <cell r="D251" t="str">
            <v>BRACKET SEAT-L KOGU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60</v>
          </cell>
          <cell r="J251">
            <v>70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60</v>
          </cell>
          <cell r="P251">
            <v>70</v>
          </cell>
        </row>
        <row r="252">
          <cell r="B252" t="str">
            <v>BAN-026</v>
          </cell>
          <cell r="C252" t="str">
            <v>BAN-047</v>
          </cell>
          <cell r="D252" t="str">
            <v>BRACKET SEAT-R KOGU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52</v>
          </cell>
          <cell r="J252">
            <v>60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52</v>
          </cell>
          <cell r="P252">
            <v>60</v>
          </cell>
        </row>
        <row r="253">
          <cell r="B253" t="str">
            <v>BAN-050</v>
          </cell>
          <cell r="C253" t="str">
            <v>BAN-056</v>
          </cell>
          <cell r="D253" t="str">
            <v>CLAMP BRACKET SEAT KOGU</v>
          </cell>
          <cell r="E253">
            <v>300</v>
          </cell>
          <cell r="F253">
            <v>0</v>
          </cell>
          <cell r="G253">
            <v>450</v>
          </cell>
          <cell r="H253">
            <v>750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750</v>
          </cell>
          <cell r="P253">
            <v>750</v>
          </cell>
        </row>
        <row r="254">
          <cell r="B254" t="str">
            <v>BAN-051</v>
          </cell>
          <cell r="C254" t="str">
            <v>BAN-046</v>
          </cell>
          <cell r="D254" t="str">
            <v>HOLDER JOINT KOGU (S/B)</v>
          </cell>
          <cell r="E254">
            <v>700</v>
          </cell>
          <cell r="F254">
            <v>700</v>
          </cell>
          <cell r="G254">
            <v>0</v>
          </cell>
          <cell r="H254">
            <v>0</v>
          </cell>
          <cell r="I254">
            <v>0</v>
          </cell>
          <cell r="J254">
            <v>500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700</v>
          </cell>
          <cell r="P254">
            <v>1200</v>
          </cell>
        </row>
        <row r="255">
          <cell r="B255" t="str">
            <v>OFF-104</v>
          </cell>
          <cell r="C255" t="str">
            <v>OFF-105</v>
          </cell>
          <cell r="D255" t="str">
            <v>STOPER PLATE WAGON</v>
          </cell>
          <cell r="E255">
            <v>160</v>
          </cell>
          <cell r="F255">
            <v>160</v>
          </cell>
          <cell r="G255">
            <v>50</v>
          </cell>
          <cell r="H255">
            <v>100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600</v>
          </cell>
          <cell r="O255">
            <v>210</v>
          </cell>
          <cell r="P255">
            <v>860</v>
          </cell>
        </row>
        <row r="256">
          <cell r="B256" t="str">
            <v>NEO-002</v>
          </cell>
          <cell r="C256" t="str">
            <v>JNEO-001</v>
          </cell>
          <cell r="D256" t="str">
            <v>SEAT JOINT PLATE NEO</v>
          </cell>
          <cell r="E256">
            <v>210</v>
          </cell>
          <cell r="F256">
            <v>157</v>
          </cell>
          <cell r="G256">
            <v>0</v>
          </cell>
          <cell r="H256">
            <v>63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210</v>
          </cell>
          <cell r="P256">
            <v>220</v>
          </cell>
        </row>
        <row r="257">
          <cell r="B257" t="str">
            <v>COF-I2-001</v>
          </cell>
          <cell r="C257" t="str">
            <v>JCOF-012</v>
          </cell>
          <cell r="D257" t="str">
            <v>BASE PIPE COFFEE TABLE</v>
          </cell>
          <cell r="E257">
            <v>0</v>
          </cell>
          <cell r="F257">
            <v>0</v>
          </cell>
          <cell r="G257">
            <v>120</v>
          </cell>
          <cell r="H257">
            <v>0</v>
          </cell>
          <cell r="I257">
            <v>100</v>
          </cell>
          <cell r="J257">
            <v>180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220</v>
          </cell>
          <cell r="P257">
            <v>180</v>
          </cell>
        </row>
        <row r="258">
          <cell r="B258" t="str">
            <v>VIS-035</v>
          </cell>
          <cell r="C258" t="str">
            <v>JVIS-038</v>
          </cell>
          <cell r="D258" t="str">
            <v>SEAT JOINT PIPE VISTA SMILE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</row>
        <row r="259">
          <cell r="B259" t="str">
            <v>FTC-052</v>
          </cell>
          <cell r="C259" t="str">
            <v>JFTC-003</v>
          </cell>
          <cell r="D259" t="str">
            <v>BRACKET PLATE SC-1875</v>
          </cell>
          <cell r="E259">
            <v>0</v>
          </cell>
          <cell r="F259">
            <v>0</v>
          </cell>
          <cell r="G259">
            <v>150</v>
          </cell>
          <cell r="H259">
            <v>200</v>
          </cell>
          <cell r="I259">
            <v>30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180</v>
          </cell>
          <cell r="P259">
            <v>200</v>
          </cell>
        </row>
        <row r="260">
          <cell r="B260" t="str">
            <v>FTC-043</v>
          </cell>
          <cell r="C260" t="str">
            <v>JFTC-004</v>
          </cell>
          <cell r="D260" t="str">
            <v>HOLDER C SC-1875</v>
          </cell>
          <cell r="E260">
            <v>1100</v>
          </cell>
          <cell r="F260">
            <v>1100</v>
          </cell>
          <cell r="G260">
            <v>0</v>
          </cell>
          <cell r="H260">
            <v>0</v>
          </cell>
          <cell r="I260">
            <v>60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1160</v>
          </cell>
          <cell r="P260">
            <v>1100</v>
          </cell>
        </row>
        <row r="261">
          <cell r="B261" t="str">
            <v>OFF-126</v>
          </cell>
          <cell r="C261" t="str">
            <v>JOFF-002</v>
          </cell>
          <cell r="D261" t="str">
            <v>JOINT BRACKET KUMI MT</v>
          </cell>
          <cell r="E261">
            <v>1500</v>
          </cell>
          <cell r="F261">
            <v>1500</v>
          </cell>
          <cell r="G261">
            <v>1500</v>
          </cell>
          <cell r="H261">
            <v>1600</v>
          </cell>
          <cell r="I261">
            <v>1500</v>
          </cell>
          <cell r="J261">
            <v>0</v>
          </cell>
          <cell r="K261">
            <v>2405</v>
          </cell>
          <cell r="L261">
            <v>1000</v>
          </cell>
          <cell r="M261">
            <v>0</v>
          </cell>
          <cell r="N261">
            <v>1172</v>
          </cell>
          <cell r="O261">
            <v>6905</v>
          </cell>
          <cell r="P261">
            <v>5272</v>
          </cell>
        </row>
        <row r="262">
          <cell r="B262" t="str">
            <v>OFF-051</v>
          </cell>
          <cell r="C262" t="str">
            <v>OFF-016</v>
          </cell>
          <cell r="D262" t="str">
            <v>HOLDER SUPPORT KUMI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OFF-125</v>
          </cell>
          <cell r="C263" t="str">
            <v>JOFF-001</v>
          </cell>
          <cell r="D263" t="str">
            <v>HOLDER SUPPORT L KUMI</v>
          </cell>
          <cell r="E263">
            <v>1500</v>
          </cell>
          <cell r="F263">
            <v>1500</v>
          </cell>
          <cell r="G263">
            <v>1500</v>
          </cell>
          <cell r="H263">
            <v>1500</v>
          </cell>
          <cell r="I263">
            <v>1500</v>
          </cell>
          <cell r="J263">
            <v>0</v>
          </cell>
          <cell r="K263">
            <v>2980</v>
          </cell>
          <cell r="L263">
            <v>600</v>
          </cell>
          <cell r="M263">
            <v>0</v>
          </cell>
          <cell r="N263">
            <v>2800</v>
          </cell>
          <cell r="O263">
            <v>7480</v>
          </cell>
          <cell r="P263">
            <v>6400</v>
          </cell>
        </row>
        <row r="264">
          <cell r="B264" t="str">
            <v>OFF-085</v>
          </cell>
          <cell r="C264" t="str">
            <v>OFF-103</v>
          </cell>
          <cell r="D264" t="str">
            <v>BRACKET JOINT NEW KUMI SERIES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B265" t="str">
            <v>TKG-001</v>
          </cell>
          <cell r="C265" t="str">
            <v>JUNI-003</v>
          </cell>
          <cell r="D265" t="str">
            <v>PLATE INSERT KG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2352</v>
          </cell>
          <cell r="M265">
            <v>0</v>
          </cell>
          <cell r="N265">
            <v>2000</v>
          </cell>
          <cell r="O265">
            <v>0</v>
          </cell>
          <cell r="P265">
            <v>4352</v>
          </cell>
        </row>
        <row r="266">
          <cell r="B266" t="str">
            <v>BEN-001</v>
          </cell>
          <cell r="C266" t="str">
            <v>JBEN-001</v>
          </cell>
          <cell r="D266" t="str">
            <v>JOINT PLATE FOR RACK HOME [BENKYO]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60</v>
          </cell>
          <cell r="J266">
            <v>0</v>
          </cell>
          <cell r="K266">
            <v>173</v>
          </cell>
          <cell r="L266">
            <v>158</v>
          </cell>
          <cell r="M266">
            <v>0</v>
          </cell>
          <cell r="N266">
            <v>0</v>
          </cell>
          <cell r="O266">
            <v>233</v>
          </cell>
          <cell r="P266">
            <v>158</v>
          </cell>
        </row>
        <row r="267">
          <cell r="B267" t="str">
            <v>TU-030</v>
          </cell>
          <cell r="C267" t="str">
            <v>JTU-001</v>
          </cell>
          <cell r="D267" t="str">
            <v>CAP WASHER M8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79</v>
          </cell>
          <cell r="L267">
            <v>95</v>
          </cell>
          <cell r="M267">
            <v>0</v>
          </cell>
          <cell r="N267">
            <v>0</v>
          </cell>
          <cell r="O267">
            <v>79</v>
          </cell>
          <cell r="P267">
            <v>95</v>
          </cell>
        </row>
        <row r="268">
          <cell r="B268" t="str">
            <v>LOT-020</v>
          </cell>
          <cell r="C268" t="str">
            <v>JLOT-005</v>
          </cell>
          <cell r="D268" t="str">
            <v>HINGE PLATE LOTUS MEMO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</row>
        <row r="269">
          <cell r="B269" t="str">
            <v>ET1-I3-007</v>
          </cell>
          <cell r="C269" t="str">
            <v>JET1-006</v>
          </cell>
          <cell r="D269" t="str">
            <v>PLATE 29 X 70 MM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200</v>
          </cell>
          <cell r="L269">
            <v>0</v>
          </cell>
          <cell r="M269">
            <v>0</v>
          </cell>
          <cell r="N269">
            <v>0</v>
          </cell>
          <cell r="O269">
            <v>200</v>
          </cell>
          <cell r="P269">
            <v>0</v>
          </cell>
        </row>
        <row r="270">
          <cell r="B270" t="str">
            <v>NCR-005</v>
          </cell>
          <cell r="C270" t="str">
            <v>JNCR-003</v>
          </cell>
          <cell r="D270" t="str">
            <v>PIPE IN C.BOX TAP 5</v>
          </cell>
          <cell r="E270">
            <v>70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69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70</v>
          </cell>
          <cell r="P270">
            <v>69</v>
          </cell>
        </row>
        <row r="271">
          <cell r="B271" t="str">
            <v>TU-048</v>
          </cell>
          <cell r="C271" t="str">
            <v>JTU-003</v>
          </cell>
          <cell r="D271" t="str">
            <v>PLATE INSERT FOR FRAME UCHIDA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84</v>
          </cell>
          <cell r="J271">
            <v>200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84</v>
          </cell>
          <cell r="P271">
            <v>200</v>
          </cell>
        </row>
        <row r="272">
          <cell r="B272" t="str">
            <v>TU-046</v>
          </cell>
          <cell r="C272" t="str">
            <v>JTU-004</v>
          </cell>
          <cell r="D272" t="str">
            <v>PLATE INSERT FOR LEG UCHIDA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100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100</v>
          </cell>
        </row>
        <row r="273">
          <cell r="B273" t="str">
            <v>TU-047</v>
          </cell>
          <cell r="C273" t="str">
            <v>JTU-002</v>
          </cell>
          <cell r="D273" t="str">
            <v>CORNER PLATE UCHIDA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100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100</v>
          </cell>
        </row>
        <row r="274">
          <cell r="B274" t="str">
            <v>OFF-056</v>
          </cell>
          <cell r="C274" t="str">
            <v>OFF-058</v>
          </cell>
          <cell r="D274" t="str">
            <v>DOP PLATE 40 X 40 KUMI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</row>
        <row r="275">
          <cell r="B275" t="str">
            <v>LAD-030</v>
          </cell>
          <cell r="C275" t="str">
            <v>JLAD-030</v>
          </cell>
          <cell r="D275" t="str">
            <v>ANGLE L SHIRAI 1855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368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368</v>
          </cell>
        </row>
        <row r="276">
          <cell r="B276" t="str">
            <v>SUNG-I3-001</v>
          </cell>
          <cell r="C276" t="str">
            <v>SUNG-017</v>
          </cell>
          <cell r="D276" t="str">
            <v>LEG PIPE KT SAMSUNG KW1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</row>
        <row r="277">
          <cell r="B277" t="str">
            <v>SUNG-I3-002</v>
          </cell>
          <cell r="C277" t="str">
            <v>JSUNG-005</v>
          </cell>
          <cell r="D277" t="str">
            <v>MAIN FRAME KT 3 SAMSUNG KW1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B278" t="str">
            <v>COF-039</v>
          </cell>
          <cell r="C278" t="str">
            <v>JCOF-004</v>
          </cell>
          <cell r="D278" t="str">
            <v>PLATE INSERT FOR LEG PIPE CT 60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32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32</v>
          </cell>
        </row>
        <row r="279">
          <cell r="B279" t="str">
            <v>OFF-113</v>
          </cell>
          <cell r="C279" t="str">
            <v>OFF-114</v>
          </cell>
          <cell r="D279" t="str">
            <v>JOINT PLATE KUMI ED</v>
          </cell>
          <cell r="E279">
            <v>140</v>
          </cell>
          <cell r="F279">
            <v>140</v>
          </cell>
          <cell r="G279">
            <v>0</v>
          </cell>
          <cell r="H279">
            <v>0</v>
          </cell>
          <cell r="I279">
            <v>80</v>
          </cell>
          <cell r="J279">
            <v>0</v>
          </cell>
          <cell r="K279">
            <v>0</v>
          </cell>
          <cell r="L279">
            <v>70</v>
          </cell>
          <cell r="M279">
            <v>0</v>
          </cell>
          <cell r="N279">
            <v>0</v>
          </cell>
          <cell r="O279">
            <v>220</v>
          </cell>
          <cell r="P279">
            <v>210</v>
          </cell>
        </row>
        <row r="280">
          <cell r="B280" t="str">
            <v>CB--020</v>
          </cell>
          <cell r="C280" t="str">
            <v>JCB-036</v>
          </cell>
          <cell r="D280" t="str">
            <v>BRACKET PLATE SPH F-095022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</row>
        <row r="281">
          <cell r="B281" t="str">
            <v>CB--602</v>
          </cell>
          <cell r="C281" t="str">
            <v>JCB-037</v>
          </cell>
          <cell r="D281" t="str">
            <v>BRACKET K- 202042 A ( R )</v>
          </cell>
          <cell r="E281">
            <v>225</v>
          </cell>
          <cell r="F281">
            <v>225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225</v>
          </cell>
          <cell r="P281">
            <v>225</v>
          </cell>
        </row>
        <row r="282">
          <cell r="B282" t="str">
            <v>CB -166</v>
          </cell>
          <cell r="C282" t="str">
            <v>JCB-038</v>
          </cell>
          <cell r="D282" t="str">
            <v>BRACKET RH K-202040-2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</row>
        <row r="283">
          <cell r="B283" t="str">
            <v>CB--033</v>
          </cell>
          <cell r="C283" t="str">
            <v>JCB-039</v>
          </cell>
          <cell r="D283" t="str">
            <v>CRANK HANDLE BRACKET K-202021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B284" t="str">
            <v>CB--083</v>
          </cell>
          <cell r="C284" t="str">
            <v>JCB-042</v>
          </cell>
          <cell r="D284" t="str">
            <v>GASET K-105016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</row>
        <row r="285">
          <cell r="B285" t="str">
            <v>CB--155</v>
          </cell>
          <cell r="C285" t="str">
            <v>JCB-028</v>
          </cell>
          <cell r="D285" t="str">
            <v>ARM K-200022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B286" t="str">
            <v>CB--653</v>
          </cell>
          <cell r="C286" t="str">
            <v>JCB-029</v>
          </cell>
          <cell r="D286" t="str">
            <v>LEVER BRACKET E- 025002-1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</row>
        <row r="287">
          <cell r="B287" t="str">
            <v>CB--101</v>
          </cell>
          <cell r="C287" t="str">
            <v>JCB-031</v>
          </cell>
          <cell r="D287" t="str">
            <v>BRACKET F-030402</v>
          </cell>
          <cell r="E287">
            <v>150</v>
          </cell>
          <cell r="F287">
            <v>150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150</v>
          </cell>
          <cell r="P287">
            <v>150</v>
          </cell>
        </row>
        <row r="288">
          <cell r="B288" t="str">
            <v>CB--601</v>
          </cell>
          <cell r="C288" t="str">
            <v>JCB-033</v>
          </cell>
          <cell r="D288" t="str">
            <v>BRACKET K-202025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</row>
        <row r="289">
          <cell r="B289" t="str">
            <v>CB--603</v>
          </cell>
          <cell r="C289" t="str">
            <v>JCB-034</v>
          </cell>
          <cell r="D289" t="str">
            <v>BRACKET K- 202042 B (L)</v>
          </cell>
          <cell r="E289">
            <v>290</v>
          </cell>
          <cell r="F289">
            <v>225</v>
          </cell>
          <cell r="G289">
            <v>0</v>
          </cell>
          <cell r="H289">
            <v>0</v>
          </cell>
          <cell r="I289">
            <v>0</v>
          </cell>
          <cell r="J289">
            <v>65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290</v>
          </cell>
          <cell r="P289">
            <v>290</v>
          </cell>
        </row>
        <row r="290">
          <cell r="B290" t="str">
            <v>CB--114</v>
          </cell>
          <cell r="C290" t="str">
            <v>JCB-035</v>
          </cell>
          <cell r="D290" t="str">
            <v>BRACKET LH K-202040-1</v>
          </cell>
          <cell r="E290">
            <v>840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840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840</v>
          </cell>
          <cell r="P290">
            <v>840</v>
          </cell>
        </row>
        <row r="291">
          <cell r="B291" t="str">
            <v>CB -084</v>
          </cell>
          <cell r="C291" t="str">
            <v>JCB-046</v>
          </cell>
          <cell r="D291" t="str">
            <v>HOLDER K-300002</v>
          </cell>
          <cell r="E291">
            <v>2115</v>
          </cell>
          <cell r="F291">
            <v>175</v>
          </cell>
          <cell r="G291">
            <v>0</v>
          </cell>
          <cell r="H291">
            <v>0</v>
          </cell>
          <cell r="I291">
            <v>0</v>
          </cell>
          <cell r="J291">
            <v>1940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2115</v>
          </cell>
          <cell r="P291">
            <v>2115</v>
          </cell>
        </row>
        <row r="292">
          <cell r="B292" t="str">
            <v>CB--128</v>
          </cell>
          <cell r="C292" t="str">
            <v>JCB-044</v>
          </cell>
          <cell r="D292" t="str">
            <v>HINGE PLATE K-200015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</row>
        <row r="293">
          <cell r="B293" t="str">
            <v>CB -152</v>
          </cell>
          <cell r="C293" t="str">
            <v>JCB-048</v>
          </cell>
          <cell r="D293" t="str">
            <v>HOOK K-105017-B ( L )</v>
          </cell>
          <cell r="E293">
            <v>220</v>
          </cell>
          <cell r="F293">
            <v>220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220</v>
          </cell>
          <cell r="P293">
            <v>220</v>
          </cell>
        </row>
        <row r="294">
          <cell r="B294" t="str">
            <v>CB -151</v>
          </cell>
          <cell r="C294" t="str">
            <v>JCB-049</v>
          </cell>
          <cell r="D294" t="str">
            <v>HOOK K-105017-A ( R )</v>
          </cell>
          <cell r="E294">
            <v>220</v>
          </cell>
          <cell r="F294">
            <v>220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220</v>
          </cell>
          <cell r="P294">
            <v>220</v>
          </cell>
        </row>
        <row r="295">
          <cell r="B295" t="str">
            <v>CB -164</v>
          </cell>
          <cell r="C295" t="str">
            <v>JCB-051</v>
          </cell>
          <cell r="D295" t="str">
            <v>PLAIN WASHER DIA 4.5 X DIA 16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B296" t="str">
            <v>CB--116</v>
          </cell>
          <cell r="C296" t="str">
            <v>JCB-056</v>
          </cell>
          <cell r="D296" t="str">
            <v>REINFORCEMENT H-002020-2</v>
          </cell>
          <cell r="E296">
            <v>200</v>
          </cell>
          <cell r="F296">
            <v>200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200</v>
          </cell>
          <cell r="P296">
            <v>200</v>
          </cell>
        </row>
        <row r="297">
          <cell r="B297" t="str">
            <v>CB--076</v>
          </cell>
          <cell r="C297" t="str">
            <v>JCB-057</v>
          </cell>
          <cell r="D297" t="str">
            <v>ROLLER BRACKET K-200006</v>
          </cell>
          <cell r="E297">
            <v>100</v>
          </cell>
          <cell r="F297">
            <v>100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100</v>
          </cell>
          <cell r="P297">
            <v>100</v>
          </cell>
        </row>
        <row r="298">
          <cell r="B298" t="str">
            <v>CB--092</v>
          </cell>
          <cell r="C298" t="str">
            <v>JCB-053</v>
          </cell>
          <cell r="D298" t="str">
            <v>PLATE E-025002-2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CB--109</v>
          </cell>
          <cell r="C299" t="str">
            <v>JCB-040</v>
          </cell>
          <cell r="D299" t="str">
            <v>CYLINDER BRACKET K-202043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B300" t="str">
            <v>CB--070</v>
          </cell>
          <cell r="C300" t="str">
            <v>JCB-055</v>
          </cell>
          <cell r="D300" t="str">
            <v>PLATE SPH F-095011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</row>
        <row r="301">
          <cell r="B301" t="str">
            <v>CB--618</v>
          </cell>
          <cell r="C301">
            <v>0</v>
          </cell>
          <cell r="D301" t="str">
            <v>BRACKET PLATE K-212012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CB--600</v>
          </cell>
          <cell r="C302" t="str">
            <v>JCB-032</v>
          </cell>
          <cell r="D302" t="str">
            <v>BRACKET K-202023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B303" t="str">
            <v>CB--177</v>
          </cell>
          <cell r="C303" t="str">
            <v>JCB-041</v>
          </cell>
          <cell r="D303" t="str">
            <v>FOOT FRAME BRACKET K-200021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B304" t="str">
            <v>CB -145</v>
          </cell>
          <cell r="C304" t="str">
            <v>JCB-047</v>
          </cell>
          <cell r="D304" t="str">
            <v>HOOK BRACKET K-212015</v>
          </cell>
          <cell r="E304">
            <v>220</v>
          </cell>
          <cell r="F304">
            <v>198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22</v>
          </cell>
          <cell r="O304">
            <v>220</v>
          </cell>
          <cell r="P304">
            <v>220</v>
          </cell>
        </row>
        <row r="305">
          <cell r="B305" t="str">
            <v>CB--099</v>
          </cell>
          <cell r="C305" t="str">
            <v>JCB-058</v>
          </cell>
          <cell r="D305" t="str">
            <v>STOPPER BRACKET K-202048</v>
          </cell>
          <cell r="E305">
            <v>1100</v>
          </cell>
          <cell r="F305">
            <v>575</v>
          </cell>
          <cell r="G305">
            <v>0</v>
          </cell>
          <cell r="H305">
            <v>0</v>
          </cell>
          <cell r="I305">
            <v>0</v>
          </cell>
          <cell r="J305">
            <v>525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1100</v>
          </cell>
          <cell r="P305">
            <v>1100</v>
          </cell>
        </row>
        <row r="306">
          <cell r="B306" t="str">
            <v>CB -087</v>
          </cell>
          <cell r="C306" t="str">
            <v>JCB-059</v>
          </cell>
          <cell r="D306" t="str">
            <v>STOPPER CRANK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</row>
        <row r="307">
          <cell r="B307" t="str">
            <v>CB--097</v>
          </cell>
          <cell r="C307" t="str">
            <v>JCB-060</v>
          </cell>
          <cell r="D307" t="str">
            <v>STOPPER E-025014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B308" t="str">
            <v>CB--003</v>
          </cell>
          <cell r="C308" t="str">
            <v>JCB-061</v>
          </cell>
          <cell r="D308" t="str">
            <v>SUNOKO PLATE A K-202037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B309" t="str">
            <v>CB--007</v>
          </cell>
          <cell r="C309" t="str">
            <v>JCB-062</v>
          </cell>
          <cell r="D309" t="str">
            <v>SUNOKO PLATE C K-202019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B310" t="str">
            <v>CB--005</v>
          </cell>
          <cell r="C310" t="str">
            <v>JCB-063</v>
          </cell>
          <cell r="D310" t="str">
            <v>SUNOKO PLATE K-202038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</row>
        <row r="311">
          <cell r="B311" t="str">
            <v>OPT-041</v>
          </cell>
          <cell r="C311" t="str">
            <v>JOPT-014</v>
          </cell>
          <cell r="D311" t="str">
            <v>SPACER H/F BOARD OPTIMUS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B312" t="str">
            <v>CB--110</v>
          </cell>
          <cell r="C312" t="str">
            <v>JCB-030</v>
          </cell>
          <cell r="D312" t="str">
            <v>BRACKET F-030401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</row>
        <row r="313">
          <cell r="B313" t="str">
            <v>CB--035</v>
          </cell>
          <cell r="C313" t="str">
            <v>JCB-045</v>
          </cell>
          <cell r="D313" t="str">
            <v>HOLDER K-203002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CB--161</v>
          </cell>
          <cell r="C314" t="str">
            <v>JCB-047</v>
          </cell>
          <cell r="D314" t="str">
            <v>Foot Frame Bracket k-212015 / hook</v>
          </cell>
          <cell r="E314">
            <v>0</v>
          </cell>
          <cell r="F314">
            <v>198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22</v>
          </cell>
          <cell r="O314">
            <v>0</v>
          </cell>
          <cell r="P314">
            <v>220</v>
          </cell>
        </row>
        <row r="315">
          <cell r="B315" t="str">
            <v>CB--614</v>
          </cell>
          <cell r="C315" t="str">
            <v>JCB-139</v>
          </cell>
          <cell r="D315" t="str">
            <v>Bracket K-202023 CK</v>
          </cell>
          <cell r="E315">
            <v>40</v>
          </cell>
          <cell r="F315">
            <v>40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40</v>
          </cell>
          <cell r="P315">
            <v>40</v>
          </cell>
        </row>
        <row r="316">
          <cell r="B316" t="str">
            <v>OPT-005</v>
          </cell>
          <cell r="C316" t="str">
            <v>JOPT-006</v>
          </cell>
          <cell r="D316" t="str">
            <v>Bracket L H/F board Optimus</v>
          </cell>
          <cell r="E316">
            <v>260</v>
          </cell>
          <cell r="F316">
            <v>259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260</v>
          </cell>
          <cell r="P316">
            <v>259</v>
          </cell>
        </row>
        <row r="317">
          <cell r="B317" t="str">
            <v>OPT-006</v>
          </cell>
          <cell r="C317" t="str">
            <v>JOPT-007</v>
          </cell>
          <cell r="D317" t="str">
            <v>Bracket R H/F board Optimus</v>
          </cell>
          <cell r="E317">
            <v>260</v>
          </cell>
          <cell r="F317">
            <v>260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260</v>
          </cell>
          <cell r="P317">
            <v>260</v>
          </cell>
        </row>
        <row r="318">
          <cell r="B318" t="str">
            <v>CB--239</v>
          </cell>
          <cell r="C318" t="str">
            <v>JCB-043</v>
          </cell>
          <cell r="D318" t="str">
            <v>Hinge Bracket K-112003</v>
          </cell>
          <cell r="E318">
            <v>215</v>
          </cell>
          <cell r="F318">
            <v>190</v>
          </cell>
          <cell r="G318">
            <v>0</v>
          </cell>
          <cell r="H318">
            <v>0</v>
          </cell>
          <cell r="I318">
            <v>0</v>
          </cell>
          <cell r="J318">
            <v>25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215</v>
          </cell>
          <cell r="P318">
            <v>215</v>
          </cell>
        </row>
        <row r="319">
          <cell r="B319" t="str">
            <v>OPT-002</v>
          </cell>
          <cell r="C319" t="str">
            <v>JOPT-002</v>
          </cell>
          <cell r="D319" t="str">
            <v>SUNOKO PLATE A OPTIMUS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B320" t="str">
            <v>OPT-003</v>
          </cell>
          <cell r="C320" t="str">
            <v>JOPT-003</v>
          </cell>
          <cell r="D320" t="str">
            <v>SUNOKO PLATE B OPTIMUS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</row>
        <row r="321">
          <cell r="B321" t="str">
            <v>OPT-004</v>
          </cell>
          <cell r="C321" t="str">
            <v>JOPT-005</v>
          </cell>
          <cell r="D321" t="str">
            <v>SUNOKO PLATE C OPTIMUS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>CB--068</v>
          </cell>
          <cell r="C322" t="str">
            <v>JCB-050</v>
          </cell>
          <cell r="D322" t="str">
            <v>Nut Plate [H-200722]</v>
          </cell>
          <cell r="E322">
            <v>90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90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90</v>
          </cell>
          <cell r="P322">
            <v>90</v>
          </cell>
        </row>
        <row r="323">
          <cell r="B323" t="str">
            <v>CB--152</v>
          </cell>
          <cell r="C323" t="str">
            <v>JCB-085</v>
          </cell>
          <cell r="D323" t="str">
            <v>PLATE F-030110-2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B324" t="str">
            <v>CB--134</v>
          </cell>
          <cell r="C324" t="str">
            <v>JCB-054</v>
          </cell>
          <cell r="D324" t="str">
            <v>PLATE K-212012-1</v>
          </cell>
          <cell r="E324">
            <v>550</v>
          </cell>
          <cell r="F324">
            <v>300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250</v>
          </cell>
          <cell r="M324">
            <v>0</v>
          </cell>
          <cell r="N324">
            <v>0</v>
          </cell>
          <cell r="O324">
            <v>550</v>
          </cell>
          <cell r="P324">
            <v>550</v>
          </cell>
        </row>
        <row r="325">
          <cell r="B325" t="str">
            <v>CB--139</v>
          </cell>
          <cell r="C325" t="str">
            <v>JCB-140</v>
          </cell>
          <cell r="D325" t="str">
            <v>ANGLE K-202061</v>
          </cell>
          <cell r="E325">
            <v>115</v>
          </cell>
          <cell r="F325">
            <v>115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115</v>
          </cell>
          <cell r="P325">
            <v>115</v>
          </cell>
        </row>
        <row r="326">
          <cell r="B326" t="str">
            <v>CB--158</v>
          </cell>
          <cell r="C326" t="str">
            <v>JCB-093</v>
          </cell>
          <cell r="D326" t="str">
            <v>BRACKET KC-212015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B327" t="str">
            <v>T75-012</v>
          </cell>
          <cell r="C327" t="str">
            <v>JSOH-009</v>
          </cell>
          <cell r="D327" t="str">
            <v>PLATE SUPPORT COMOFIS</v>
          </cell>
          <cell r="E327">
            <v>500</v>
          </cell>
          <cell r="F327">
            <v>500</v>
          </cell>
          <cell r="G327">
            <v>320</v>
          </cell>
          <cell r="H327">
            <v>310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820</v>
          </cell>
          <cell r="P327">
            <v>810</v>
          </cell>
        </row>
        <row r="328">
          <cell r="B328" t="str">
            <v>T70-052</v>
          </cell>
          <cell r="C328" t="str">
            <v>JSOH-001</v>
          </cell>
          <cell r="D328" t="str">
            <v>CORNER PLATE COMOFIS</v>
          </cell>
          <cell r="E328">
            <v>500</v>
          </cell>
          <cell r="F328">
            <v>500</v>
          </cell>
          <cell r="G328">
            <v>320</v>
          </cell>
          <cell r="H328">
            <v>300</v>
          </cell>
          <cell r="I328">
            <v>0</v>
          </cell>
          <cell r="J328">
            <v>6</v>
          </cell>
          <cell r="K328">
            <v>0</v>
          </cell>
          <cell r="L328">
            <v>0</v>
          </cell>
          <cell r="M328">
            <v>0</v>
          </cell>
          <cell r="N328">
            <v>500</v>
          </cell>
          <cell r="O328">
            <v>820</v>
          </cell>
          <cell r="P328">
            <v>1306</v>
          </cell>
        </row>
        <row r="329">
          <cell r="B329" t="str">
            <v>CAN-022</v>
          </cell>
          <cell r="C329" t="str">
            <v>JCAN-009</v>
          </cell>
          <cell r="D329" t="str">
            <v>BACK SEAT PLATE COSTA ( Plate 1.2x30x447)</v>
          </cell>
          <cell r="E329">
            <v>210</v>
          </cell>
          <cell r="F329">
            <v>210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210</v>
          </cell>
          <cell r="P329">
            <v>210</v>
          </cell>
        </row>
        <row r="330">
          <cell r="B330" t="str">
            <v>HBR-047</v>
          </cell>
          <cell r="C330" t="str">
            <v>JHBR-010</v>
          </cell>
          <cell r="D330" t="str">
            <v>BACK SEAT PLATE CALLISTO (Plate 1.0x30x390)</v>
          </cell>
          <cell r="E330">
            <v>1000</v>
          </cell>
          <cell r="F330">
            <v>1000</v>
          </cell>
          <cell r="G330">
            <v>0</v>
          </cell>
          <cell r="H330">
            <v>0</v>
          </cell>
          <cell r="I330">
            <v>90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1090</v>
          </cell>
          <cell r="P330">
            <v>1000</v>
          </cell>
        </row>
        <row r="331">
          <cell r="B331" t="str">
            <v>HBR-048</v>
          </cell>
          <cell r="C331" t="str">
            <v>JHBR-011</v>
          </cell>
          <cell r="D331" t="str">
            <v>REAR PLATE CALLISTO (Plate 1.6x75x395)</v>
          </cell>
          <cell r="E331">
            <v>150</v>
          </cell>
          <cell r="F331">
            <v>150</v>
          </cell>
          <cell r="G331">
            <v>0</v>
          </cell>
          <cell r="H331">
            <v>0</v>
          </cell>
          <cell r="I331">
            <v>15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165</v>
          </cell>
          <cell r="P331">
            <v>150</v>
          </cell>
        </row>
        <row r="332">
          <cell r="B332" t="str">
            <v>GLO-008</v>
          </cell>
          <cell r="C332" t="str">
            <v>JGLO-001</v>
          </cell>
          <cell r="D332" t="str">
            <v>PIPA 19.1 X 1.2 X 96</v>
          </cell>
          <cell r="E332">
            <v>150</v>
          </cell>
          <cell r="F332">
            <v>150</v>
          </cell>
          <cell r="G332">
            <v>0</v>
          </cell>
          <cell r="H332">
            <v>0</v>
          </cell>
          <cell r="I332">
            <v>150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570</v>
          </cell>
          <cell r="O332">
            <v>300</v>
          </cell>
          <cell r="P332">
            <v>720</v>
          </cell>
        </row>
        <row r="333">
          <cell r="B333" t="str">
            <v>FRO-011</v>
          </cell>
          <cell r="C333" t="str">
            <v>JFRO-007</v>
          </cell>
          <cell r="D333" t="str">
            <v>PIPA 19.1 X 1.2 X 50</v>
          </cell>
          <cell r="E333">
            <v>250</v>
          </cell>
          <cell r="F333">
            <v>250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660</v>
          </cell>
          <cell r="O333">
            <v>250</v>
          </cell>
          <cell r="P333">
            <v>910</v>
          </cell>
        </row>
        <row r="334">
          <cell r="B334" t="str">
            <v>PAR-104</v>
          </cell>
          <cell r="C334" t="str">
            <v>JPAR-028</v>
          </cell>
          <cell r="D334" t="str">
            <v>LEG PIPE 25 (L) PARAMOUNT CHAIR L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</row>
        <row r="335">
          <cell r="B335" t="str">
            <v>PAR-117</v>
          </cell>
          <cell r="C335" t="str">
            <v>JPAR-116</v>
          </cell>
          <cell r="D335" t="str">
            <v>LEG PIPE 25 (R) PARAMOUNT CHAIR L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</row>
        <row r="336">
          <cell r="B336" t="str">
            <v>PAR-121</v>
          </cell>
          <cell r="C336" t="str">
            <v>JPAR-123</v>
          </cell>
          <cell r="D336" t="str">
            <v>LEG PIPE 25 (L) PARAMOUNT CHAIR M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B337" t="str">
            <v>PAR-122</v>
          </cell>
          <cell r="C337" t="str">
            <v>JPAR-124</v>
          </cell>
          <cell r="D337" t="str">
            <v>LEG PIPE 25 (R) PARAMOUNT CHAIR M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B338" t="str">
            <v>PAR-119</v>
          </cell>
          <cell r="C338" t="str">
            <v>JPAR-121</v>
          </cell>
          <cell r="D338" t="str">
            <v>LEG PIPE 25 (L) PARAMOUNT CHAIR S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</row>
        <row r="339">
          <cell r="B339" t="str">
            <v>PAR-120</v>
          </cell>
          <cell r="C339" t="str">
            <v>JPAR-122</v>
          </cell>
          <cell r="D339" t="str">
            <v>LEG PIPE 25 (R) PARAMOUNT CHAIR S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</row>
        <row r="340">
          <cell r="B340" t="str">
            <v>PAR-107</v>
          </cell>
          <cell r="C340" t="str">
            <v>JPAR-027</v>
          </cell>
          <cell r="D340" t="str">
            <v>JOINT PIPE 25 TABLE L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</row>
        <row r="341">
          <cell r="B341" t="str">
            <v>SUM-022</v>
          </cell>
          <cell r="C341" t="str">
            <v>JSUM-004</v>
          </cell>
          <cell r="D341" t="str">
            <v>SUPPORT PLATE 1 SUMITOMO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</row>
        <row r="342">
          <cell r="B342" t="str">
            <v>SUM-023</v>
          </cell>
          <cell r="C342" t="str">
            <v>JSUM-005</v>
          </cell>
          <cell r="D342" t="str">
            <v>SUPPORT PLATE 2 SUMITOMO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</row>
        <row r="343">
          <cell r="B343" t="str">
            <v>SUM-025</v>
          </cell>
          <cell r="C343" t="str">
            <v>JSUM-007</v>
          </cell>
          <cell r="D343" t="str">
            <v>HOLDER PLATE SUMITOMO</v>
          </cell>
          <cell r="E343">
            <v>0</v>
          </cell>
          <cell r="F343">
            <v>0</v>
          </cell>
          <cell r="G343">
            <v>2700</v>
          </cell>
          <cell r="H343">
            <v>2700</v>
          </cell>
          <cell r="I343">
            <v>1245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5000</v>
          </cell>
          <cell r="O343">
            <v>3945</v>
          </cell>
          <cell r="P343">
            <v>7700</v>
          </cell>
        </row>
        <row r="344">
          <cell r="B344" t="str">
            <v>SUM-017</v>
          </cell>
          <cell r="C344">
            <v>0</v>
          </cell>
          <cell r="D344" t="str">
            <v>LEG PIPE PIPA 25.4 X 1.2 X 1841 SUMITOMO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B345" t="str">
            <v>SUM-I7-005</v>
          </cell>
          <cell r="C345" t="str">
            <v>JSUM-016</v>
          </cell>
          <cell r="D345" t="str">
            <v>LEG PIPE SUMITOMO DESK R ASSY FP IVORY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B346" t="str">
            <v>SUM-I7-006</v>
          </cell>
          <cell r="C346" t="str">
            <v>JSUM-017</v>
          </cell>
          <cell r="D346" t="str">
            <v>LEG PIPE SUMITOMO DESK L ASSY FP IVORY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</row>
        <row r="347">
          <cell r="B347" t="str">
            <v>SUM-I3-002</v>
          </cell>
          <cell r="C347" t="str">
            <v>JSUM-019</v>
          </cell>
          <cell r="D347" t="str">
            <v>LEG PIPE SUMITOMO DESK R ASSY KW0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</row>
        <row r="348">
          <cell r="B348" t="str">
            <v>SUM-I3-003</v>
          </cell>
          <cell r="C348" t="str">
            <v>JSUM-020</v>
          </cell>
          <cell r="D348" t="str">
            <v>LEG PIPE SUMITOMO DESK L ASSY KW0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</row>
        <row r="349">
          <cell r="B349" t="str">
            <v>TKG-012</v>
          </cell>
          <cell r="C349" t="str">
            <v>JUNI-004</v>
          </cell>
          <cell r="D349" t="str">
            <v>INNER BRACKET TKG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</row>
        <row r="350">
          <cell r="B350" t="str">
            <v>ECH-I7-004H</v>
          </cell>
          <cell r="C350" t="str">
            <v>JECH-041</v>
          </cell>
          <cell r="D350" t="str">
            <v>RANGKA ECHOOL CHAIR NO.5 FP IVORY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</row>
        <row r="351">
          <cell r="B351" t="str">
            <v>OPT-080</v>
          </cell>
          <cell r="C351" t="str">
            <v>JOPT-034</v>
          </cell>
          <cell r="D351" t="str">
            <v>JOINT PLATE OPTIMUS (PLANES JOINT LEG)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</row>
        <row r="352">
          <cell r="B352" t="str">
            <v>PUS-011</v>
          </cell>
          <cell r="C352" t="str">
            <v>JPUS-002</v>
          </cell>
          <cell r="D352" t="str">
            <v>PLATE SUPPORT MEJA BED SIDE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>PUS-033</v>
          </cell>
          <cell r="C353" t="str">
            <v>JPUS-004</v>
          </cell>
          <cell r="D353" t="str">
            <v>PLATE SUPPORT LEMARI LIPAT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B354" t="str">
            <v>SANI-001</v>
          </cell>
          <cell r="C354" t="str">
            <v>JSANI-001</v>
          </cell>
          <cell r="D354" t="str">
            <v>INSERT HOLDER SANITIZER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158</v>
          </cell>
          <cell r="L354">
            <v>158</v>
          </cell>
          <cell r="M354">
            <v>0</v>
          </cell>
          <cell r="N354">
            <v>0</v>
          </cell>
          <cell r="O354">
            <v>158</v>
          </cell>
          <cell r="P354">
            <v>158</v>
          </cell>
        </row>
        <row r="355">
          <cell r="B355" t="str">
            <v>SANI-002</v>
          </cell>
          <cell r="C355" t="str">
            <v>JSANI-002</v>
          </cell>
          <cell r="D355" t="str">
            <v>PUSH PLATE SANITIZER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79</v>
          </cell>
          <cell r="L355">
            <v>79</v>
          </cell>
          <cell r="M355">
            <v>0</v>
          </cell>
          <cell r="N355">
            <v>0</v>
          </cell>
          <cell r="O355">
            <v>79</v>
          </cell>
          <cell r="P355">
            <v>79</v>
          </cell>
        </row>
        <row r="356">
          <cell r="B356" t="str">
            <v>SANI-003</v>
          </cell>
          <cell r="C356" t="str">
            <v>JSANI-003</v>
          </cell>
          <cell r="D356" t="str">
            <v>BOTTOM PLATE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79</v>
          </cell>
          <cell r="L356">
            <v>79</v>
          </cell>
          <cell r="M356">
            <v>0</v>
          </cell>
          <cell r="N356">
            <v>0</v>
          </cell>
          <cell r="O356">
            <v>79</v>
          </cell>
          <cell r="P356">
            <v>79</v>
          </cell>
        </row>
        <row r="357">
          <cell r="B357" t="str">
            <v>SANI-004</v>
          </cell>
          <cell r="C357" t="str">
            <v>JSANI-004</v>
          </cell>
          <cell r="D357" t="str">
            <v>HOLDER CAWAN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79</v>
          </cell>
          <cell r="L357">
            <v>58</v>
          </cell>
          <cell r="M357">
            <v>0</v>
          </cell>
          <cell r="N357">
            <v>21</v>
          </cell>
          <cell r="O357">
            <v>79</v>
          </cell>
          <cell r="P357">
            <v>79</v>
          </cell>
        </row>
        <row r="358">
          <cell r="B358" t="str">
            <v>PART-028</v>
          </cell>
          <cell r="C358" t="str">
            <v>JPART-001</v>
          </cell>
          <cell r="D358" t="str">
            <v>PLATE CLAMP 1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B359" t="str">
            <v>PART-029</v>
          </cell>
          <cell r="C359" t="str">
            <v>JPART-002</v>
          </cell>
          <cell r="D359" t="str">
            <v>PLATE CLAMP 2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</row>
        <row r="360">
          <cell r="B360" t="str">
            <v>DF-035</v>
          </cell>
          <cell r="C360" t="str">
            <v>DF-035</v>
          </cell>
          <cell r="D360" t="str">
            <v>CUP WASHER DF 6500-7500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B361" t="str">
            <v>TU-045</v>
          </cell>
          <cell r="C361" t="str">
            <v>JTU-005</v>
          </cell>
          <cell r="D361" t="str">
            <v>PLATE INSERT M 8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</row>
        <row r="362">
          <cell r="B362" t="str">
            <v>OPT-079</v>
          </cell>
          <cell r="C362" t="str">
            <v>JOPT-031</v>
          </cell>
          <cell r="D362" t="str">
            <v>SPACER PLATE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</row>
        <row r="363">
          <cell r="B363" t="str">
            <v>PF-001</v>
          </cell>
          <cell r="C363" t="str">
            <v>JPART-004</v>
          </cell>
          <cell r="D363" t="str">
            <v>C BRACKET (PF)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</row>
        <row r="364">
          <cell r="B364" t="str">
            <v>PART-069</v>
          </cell>
          <cell r="C364" t="str">
            <v>JPART-003</v>
          </cell>
          <cell r="D364" t="str">
            <v>PLATE CLAMP APPLE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</row>
        <row r="365">
          <cell r="B365" t="str">
            <v>KAW-216</v>
          </cell>
          <cell r="C365" t="str">
            <v>JKAW-051</v>
          </cell>
          <cell r="D365" t="str">
            <v>MAIN FRAME KAWAI WS-152 KW0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</row>
        <row r="366">
          <cell r="B366" t="str">
            <v>MAN-I7-014</v>
          </cell>
          <cell r="C366" t="str">
            <v>JMAN-044</v>
          </cell>
          <cell r="D366" t="str">
            <v>LEG MANABU AH-01 DESK FP</v>
          </cell>
          <cell r="E366">
            <v>36</v>
          </cell>
          <cell r="F366">
            <v>250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36</v>
          </cell>
          <cell r="P366">
            <v>250</v>
          </cell>
        </row>
        <row r="367">
          <cell r="B367" t="str">
            <v>MAN-I3-020</v>
          </cell>
          <cell r="C367" t="str">
            <v>JMAN-032</v>
          </cell>
          <cell r="D367" t="str">
            <v>HORIZONTAL LEG PIPE MAN DESK KW 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</row>
        <row r="368">
          <cell r="B368" t="str">
            <v>MAN-I3-021</v>
          </cell>
          <cell r="C368" t="str">
            <v>JMAN-033</v>
          </cell>
          <cell r="D368" t="str">
            <v>VERTICAL LEG PIPE R MAN DESK KW 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</row>
        <row r="369">
          <cell r="B369" t="str">
            <v>MAN-I3-022</v>
          </cell>
          <cell r="C369" t="str">
            <v>JMAN-034</v>
          </cell>
          <cell r="D369" t="str">
            <v>VERTICAL LEG PIPE L MAN DESK KW 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</row>
        <row r="370">
          <cell r="B370" t="str">
            <v>MAN-I3-023</v>
          </cell>
          <cell r="C370" t="str">
            <v>JMAN-035</v>
          </cell>
          <cell r="D370" t="str">
            <v>LEG JOINT PIPE MAN DESK KW 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</row>
        <row r="371">
          <cell r="B371" t="str">
            <v>PAR-130</v>
          </cell>
          <cell r="C371" t="str">
            <v>JPAR-145</v>
          </cell>
          <cell r="D371" t="str">
            <v>FORE LEG CHAIR R KB + PIERC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B372" t="str">
            <v>PAR-131</v>
          </cell>
          <cell r="C372" t="str">
            <v>JPAR-147</v>
          </cell>
          <cell r="D372" t="str">
            <v>REAR LEG CHAIR R KB + PIERC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B373" t="str">
            <v>PAR-128</v>
          </cell>
          <cell r="C373" t="str">
            <v>JPAR-144</v>
          </cell>
          <cell r="D373" t="str">
            <v>FORE LEG CHAIR L KB + PIERC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B374" t="str">
            <v>PAR-129</v>
          </cell>
          <cell r="C374" t="str">
            <v>JPAR-146</v>
          </cell>
          <cell r="D374" t="str">
            <v>REAR LEG CHAIR L KB + PIERC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B375" t="str">
            <v>PAR-136</v>
          </cell>
          <cell r="C375" t="str">
            <v>JPAR-161</v>
          </cell>
          <cell r="D375" t="str">
            <v>CROSS PIPE (PIERCHING)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</row>
        <row r="376">
          <cell r="B376" t="str">
            <v>PAR-152</v>
          </cell>
          <cell r="C376" t="str">
            <v>JPAR-153</v>
          </cell>
          <cell r="D376" t="str">
            <v>LEG PIPE CHAIR R KB + PIERC + LAS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</row>
        <row r="377">
          <cell r="B377" t="str">
            <v>PAR-151</v>
          </cell>
          <cell r="C377" t="str">
            <v>JPAR-152</v>
          </cell>
          <cell r="D377" t="str">
            <v>LEG PIPE CHAIR L KB + PIERC + LAS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</row>
        <row r="378">
          <cell r="B378" t="str">
            <v>YAM-340</v>
          </cell>
          <cell r="C378" t="str">
            <v>JYAM-149</v>
          </cell>
          <cell r="D378" t="str">
            <v>BACK REST YAMATO TANPA EMBOSS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</row>
        <row r="379">
          <cell r="B379" t="str">
            <v>CB--937</v>
          </cell>
          <cell r="C379" t="str">
            <v>JCB-157</v>
          </cell>
          <cell r="D379" t="str">
            <v>PLATE BUMPER LIST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</row>
        <row r="380">
          <cell r="B380" t="str">
            <v>MAN-103</v>
          </cell>
          <cell r="C380" t="str">
            <v>JMAN-067</v>
          </cell>
          <cell r="D380" t="str">
            <v>BASE LEG PIPE MANABU AH (PI)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1772</v>
          </cell>
          <cell r="O380">
            <v>0</v>
          </cell>
          <cell r="P380">
            <v>1772</v>
          </cell>
        </row>
        <row r="381">
          <cell r="B381" t="str">
            <v>CB--1039</v>
          </cell>
          <cell r="C381" t="str">
            <v>JCB-150</v>
          </cell>
          <cell r="D381" t="str">
            <v>DOP PLATE SLIDER PIPE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</row>
        <row r="388"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</row>
        <row r="389"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</row>
        <row r="390"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</row>
        <row r="392"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</row>
        <row r="394"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</row>
        <row r="396"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</row>
        <row r="397"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</row>
        <row r="398"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</row>
        <row r="401"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</row>
        <row r="405"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</row>
        <row r="407"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</row>
        <row r="408">
          <cell r="O408">
            <v>401602</v>
          </cell>
          <cell r="P408">
            <v>506225</v>
          </cell>
        </row>
        <row r="409">
          <cell r="P409">
            <v>1.2605141408658322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rol ex"/>
      <sheetName val="Resume Delivery Schedule"/>
      <sheetName val="W1"/>
      <sheetName val="W2"/>
      <sheetName val="W3"/>
      <sheetName val="W4"/>
      <sheetName val="W5"/>
      <sheetName val="Realization of Deliv Sched"/>
      <sheetName val="Sisa PO"/>
      <sheetName val="Sheet1"/>
      <sheetName val="Sheet2"/>
      <sheetName val="Compatibility Report"/>
      <sheetName val="RPB"/>
      <sheetName val="Sheet3"/>
      <sheetName val="Sisa PO BARU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B10" t="str">
            <v>YAS-003</v>
          </cell>
          <cell r="C10" t="str">
            <v>JYAS-010</v>
          </cell>
          <cell r="D10" t="str">
            <v>MAIN SEAT PLATE YASUKA</v>
          </cell>
          <cell r="E10">
            <v>0</v>
          </cell>
          <cell r="F10">
            <v>267</v>
          </cell>
          <cell r="G10">
            <v>266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266</v>
          </cell>
          <cell r="P10">
            <v>267</v>
          </cell>
        </row>
        <row r="11">
          <cell r="B11" t="str">
            <v>YAM-119</v>
          </cell>
          <cell r="C11" t="str">
            <v>JYAM-051</v>
          </cell>
          <cell r="D11" t="str">
            <v>JOINT PIPE YAMATO</v>
          </cell>
          <cell r="E11">
            <v>3000</v>
          </cell>
          <cell r="F11">
            <v>0</v>
          </cell>
          <cell r="G11">
            <v>4359</v>
          </cell>
          <cell r="H11">
            <v>6000</v>
          </cell>
          <cell r="I11">
            <v>0</v>
          </cell>
          <cell r="J11">
            <v>2000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7359</v>
          </cell>
          <cell r="P11">
            <v>8000</v>
          </cell>
        </row>
        <row r="12">
          <cell r="B12" t="str">
            <v>YAM-118</v>
          </cell>
          <cell r="C12" t="str">
            <v>JYAM-062</v>
          </cell>
          <cell r="D12" t="str">
            <v>JOINT PIPE YAMATO-M</v>
          </cell>
          <cell r="E12">
            <v>0</v>
          </cell>
          <cell r="F12">
            <v>0</v>
          </cell>
          <cell r="G12">
            <v>1024</v>
          </cell>
          <cell r="H12">
            <v>1123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1024</v>
          </cell>
          <cell r="P12">
            <v>1123</v>
          </cell>
        </row>
        <row r="13">
          <cell r="B13" t="str">
            <v>YAM-156</v>
          </cell>
          <cell r="C13" t="str">
            <v>JYAM-050</v>
          </cell>
          <cell r="D13" t="str">
            <v>JOINT METAL YMT R</v>
          </cell>
          <cell r="E13">
            <v>0</v>
          </cell>
          <cell r="F13">
            <v>0</v>
          </cell>
          <cell r="G13">
            <v>6242</v>
          </cell>
          <cell r="H13">
            <v>3000</v>
          </cell>
          <cell r="I13">
            <v>0</v>
          </cell>
          <cell r="J13">
            <v>1000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6242</v>
          </cell>
          <cell r="P13">
            <v>4000</v>
          </cell>
        </row>
        <row r="14">
          <cell r="B14" t="str">
            <v>YAM-157</v>
          </cell>
          <cell r="C14" t="str">
            <v>JYAM-049</v>
          </cell>
          <cell r="D14" t="str">
            <v>JOINT METAL YMT L</v>
          </cell>
          <cell r="E14">
            <v>0</v>
          </cell>
          <cell r="F14">
            <v>0</v>
          </cell>
          <cell r="G14">
            <v>6242</v>
          </cell>
          <cell r="H14">
            <v>3000</v>
          </cell>
          <cell r="I14">
            <v>0</v>
          </cell>
          <cell r="J14">
            <v>1000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6242</v>
          </cell>
          <cell r="P14">
            <v>4000</v>
          </cell>
        </row>
        <row r="15">
          <cell r="B15" t="str">
            <v>COS-128</v>
          </cell>
          <cell r="C15" t="str">
            <v>JCOS-031</v>
          </cell>
          <cell r="D15" t="str">
            <v>SEAT JOINT METAL NEW COSMO R</v>
          </cell>
          <cell r="E15">
            <v>0</v>
          </cell>
          <cell r="F15">
            <v>0</v>
          </cell>
          <cell r="G15">
            <v>1035</v>
          </cell>
          <cell r="H15">
            <v>1035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1035</v>
          </cell>
          <cell r="P15">
            <v>1035</v>
          </cell>
        </row>
        <row r="16">
          <cell r="B16" t="str">
            <v>COS-127</v>
          </cell>
          <cell r="C16" t="str">
            <v>JCOS-030</v>
          </cell>
          <cell r="D16" t="str">
            <v>SEAT JOINT METAL NEW COSMO L</v>
          </cell>
          <cell r="E16">
            <v>0</v>
          </cell>
          <cell r="F16">
            <v>0</v>
          </cell>
          <cell r="G16">
            <v>1061</v>
          </cell>
          <cell r="H16">
            <v>1061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1061</v>
          </cell>
          <cell r="P16">
            <v>1061</v>
          </cell>
        </row>
        <row r="17">
          <cell r="B17" t="str">
            <v>COS-123</v>
          </cell>
          <cell r="C17" t="str">
            <v>JCOS-026</v>
          </cell>
          <cell r="D17" t="str">
            <v>JOINT METAL-R FC-521</v>
          </cell>
          <cell r="E17">
            <v>0</v>
          </cell>
          <cell r="F17">
            <v>0</v>
          </cell>
          <cell r="G17">
            <v>1140</v>
          </cell>
          <cell r="H17">
            <v>1093</v>
          </cell>
          <cell r="I17">
            <v>0</v>
          </cell>
          <cell r="J17">
            <v>47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1140</v>
          </cell>
          <cell r="P17">
            <v>1140</v>
          </cell>
        </row>
        <row r="18">
          <cell r="B18" t="str">
            <v>COS-122</v>
          </cell>
          <cell r="C18" t="str">
            <v>JCOS-025</v>
          </cell>
          <cell r="D18" t="str">
            <v>JOINT METAL-L FC-521</v>
          </cell>
          <cell r="E18">
            <v>0</v>
          </cell>
          <cell r="F18">
            <v>0</v>
          </cell>
          <cell r="G18">
            <v>805</v>
          </cell>
          <cell r="H18">
            <v>805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805</v>
          </cell>
          <cell r="P18">
            <v>805</v>
          </cell>
        </row>
        <row r="19">
          <cell r="B19" t="str">
            <v>CAL-045</v>
          </cell>
          <cell r="C19" t="str">
            <v>JCAL-005</v>
          </cell>
          <cell r="D19" t="str">
            <v>JOINT METAL CAL R</v>
          </cell>
          <cell r="E19">
            <v>0</v>
          </cell>
          <cell r="F19">
            <v>0</v>
          </cell>
          <cell r="G19">
            <v>838</v>
          </cell>
          <cell r="H19">
            <v>379</v>
          </cell>
          <cell r="I19">
            <v>0</v>
          </cell>
          <cell r="J19">
            <v>541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838</v>
          </cell>
          <cell r="P19">
            <v>920</v>
          </cell>
        </row>
        <row r="20">
          <cell r="B20" t="str">
            <v>CAL-046</v>
          </cell>
          <cell r="C20" t="str">
            <v>JCAL-004</v>
          </cell>
          <cell r="D20" t="str">
            <v>JOINT METAL CAL L</v>
          </cell>
          <cell r="E20">
            <v>0</v>
          </cell>
          <cell r="F20">
            <v>0</v>
          </cell>
          <cell r="G20">
            <v>838</v>
          </cell>
          <cell r="H20">
            <v>333</v>
          </cell>
          <cell r="I20">
            <v>0</v>
          </cell>
          <cell r="J20">
            <v>587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838</v>
          </cell>
          <cell r="P20">
            <v>920</v>
          </cell>
        </row>
        <row r="21">
          <cell r="B21" t="str">
            <v>CAL-047</v>
          </cell>
          <cell r="C21" t="str">
            <v>JCOS-045</v>
          </cell>
          <cell r="D21" t="str">
            <v>JOINT SEAT METRO/ DSG R</v>
          </cell>
          <cell r="E21">
            <v>1171</v>
          </cell>
          <cell r="F21">
            <v>0</v>
          </cell>
          <cell r="G21">
            <v>0</v>
          </cell>
          <cell r="H21">
            <v>400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1171</v>
          </cell>
          <cell r="P21">
            <v>400</v>
          </cell>
        </row>
        <row r="22">
          <cell r="B22" t="str">
            <v>CAL-048</v>
          </cell>
          <cell r="C22" t="str">
            <v>JCOS-044</v>
          </cell>
          <cell r="D22" t="str">
            <v>JOINT SEAT METRO/ DSG L</v>
          </cell>
          <cell r="E22">
            <v>1171</v>
          </cell>
          <cell r="F22">
            <v>0</v>
          </cell>
          <cell r="G22">
            <v>0</v>
          </cell>
          <cell r="H22">
            <v>90</v>
          </cell>
          <cell r="I22">
            <v>0</v>
          </cell>
          <cell r="J22">
            <v>539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1171</v>
          </cell>
          <cell r="P22">
            <v>629</v>
          </cell>
        </row>
        <row r="23">
          <cell r="B23" t="str">
            <v>YAM-158</v>
          </cell>
          <cell r="C23" t="str">
            <v>JYAM-046</v>
          </cell>
          <cell r="D23" t="str">
            <v>BACK REST YAMATO</v>
          </cell>
          <cell r="E23">
            <v>0</v>
          </cell>
          <cell r="F23">
            <v>0</v>
          </cell>
          <cell r="G23">
            <v>3000</v>
          </cell>
          <cell r="H23">
            <v>1106</v>
          </cell>
          <cell r="I23">
            <v>3536</v>
          </cell>
          <cell r="J23">
            <v>4036</v>
          </cell>
          <cell r="K23">
            <v>0</v>
          </cell>
          <cell r="L23">
            <v>1700</v>
          </cell>
          <cell r="M23">
            <v>0</v>
          </cell>
          <cell r="N23">
            <v>0</v>
          </cell>
          <cell r="O23">
            <v>6536</v>
          </cell>
          <cell r="P23">
            <v>6842</v>
          </cell>
        </row>
        <row r="24">
          <cell r="B24" t="str">
            <v>YAM-159</v>
          </cell>
          <cell r="C24" t="str">
            <v>JCOS-028</v>
          </cell>
          <cell r="D24" t="str">
            <v>BACK REST YAMATO DICAT</v>
          </cell>
          <cell r="E24">
            <v>2000</v>
          </cell>
          <cell r="F24">
            <v>2000</v>
          </cell>
          <cell r="G24">
            <v>2949</v>
          </cell>
          <cell r="H24">
            <v>2366</v>
          </cell>
          <cell r="I24">
            <v>0</v>
          </cell>
          <cell r="J24">
            <v>949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4949</v>
          </cell>
          <cell r="P24">
            <v>5315</v>
          </cell>
        </row>
        <row r="25">
          <cell r="B25" t="str">
            <v>YAM-303</v>
          </cell>
          <cell r="C25" t="str">
            <v>JYAM-111</v>
          </cell>
          <cell r="D25" t="str">
            <v>BACK REST YAMATO EMBOSS "SINAR MULYA"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B26" t="str">
            <v>YAM-273</v>
          </cell>
          <cell r="C26" t="str">
            <v>JYAM-084</v>
          </cell>
          <cell r="D26" t="str">
            <v>BACK REST YAMATO EMBOSS UDINUS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B27" t="str">
            <v>YAM-190</v>
          </cell>
          <cell r="C27" t="str">
            <v>JYAM-104</v>
          </cell>
          <cell r="D27" t="str">
            <v>BACK REST EMBOSS PUTRA INDRA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YAM-192</v>
          </cell>
          <cell r="C28" t="str">
            <v>JYAM-078</v>
          </cell>
          <cell r="D28" t="str">
            <v>BACK REST YAMATO EMBOSS UNPAK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YAM-328</v>
          </cell>
          <cell r="C29" t="str">
            <v>JYAM-139</v>
          </cell>
          <cell r="D29" t="str">
            <v>BACK REST YAMATO EMBOSS IPB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B30" t="str">
            <v>YAM-320</v>
          </cell>
          <cell r="C30" t="str">
            <v>JYAM-131</v>
          </cell>
          <cell r="D30" t="str">
            <v>BACK REST NIEHOFT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B31" t="str">
            <v>YAM-160</v>
          </cell>
          <cell r="C31" t="str">
            <v>JYAM-048</v>
          </cell>
          <cell r="D31" t="str">
            <v>BRACKET</v>
          </cell>
          <cell r="E31">
            <v>0</v>
          </cell>
          <cell r="F31">
            <v>0</v>
          </cell>
          <cell r="G31">
            <v>2944</v>
          </cell>
          <cell r="H31">
            <v>1500</v>
          </cell>
          <cell r="I31">
            <v>0</v>
          </cell>
          <cell r="J31">
            <v>1444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2944</v>
          </cell>
          <cell r="P31">
            <v>2944</v>
          </cell>
        </row>
        <row r="32">
          <cell r="B32" t="str">
            <v>YAM-150</v>
          </cell>
          <cell r="C32" t="str">
            <v>JYAM-061</v>
          </cell>
          <cell r="D32" t="str">
            <v>TABLE SUPPORT</v>
          </cell>
          <cell r="E32">
            <v>1000</v>
          </cell>
          <cell r="F32">
            <v>1000</v>
          </cell>
          <cell r="G32">
            <v>2874</v>
          </cell>
          <cell r="H32">
            <v>1350</v>
          </cell>
          <cell r="I32">
            <v>0</v>
          </cell>
          <cell r="J32">
            <v>1524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3874</v>
          </cell>
          <cell r="P32">
            <v>3874</v>
          </cell>
        </row>
        <row r="33">
          <cell r="B33" t="str">
            <v>COS-115</v>
          </cell>
          <cell r="C33" t="str">
            <v>JCOS-040</v>
          </cell>
          <cell r="D33" t="str">
            <v>BRACKET COSMO/ DSG LM</v>
          </cell>
          <cell r="E33">
            <v>130</v>
          </cell>
          <cell r="F33">
            <v>176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130</v>
          </cell>
          <cell r="P33">
            <v>176</v>
          </cell>
        </row>
        <row r="34">
          <cell r="B34" t="str">
            <v>COS-116</v>
          </cell>
          <cell r="C34" t="str">
            <v>JCOS-041</v>
          </cell>
          <cell r="D34" t="str">
            <v>BRACKET ROD COSMO/ DGS LM</v>
          </cell>
          <cell r="E34">
            <v>102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102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102</v>
          </cell>
          <cell r="P34">
            <v>102</v>
          </cell>
        </row>
        <row r="35">
          <cell r="B35" t="str">
            <v>COS-117</v>
          </cell>
          <cell r="C35" t="str">
            <v>JCOS-042</v>
          </cell>
          <cell r="D35" t="str">
            <v>CLAMP ROD COSMO/ DSG LM</v>
          </cell>
          <cell r="E35">
            <v>156</v>
          </cell>
          <cell r="F35">
            <v>304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156</v>
          </cell>
          <cell r="P35">
            <v>304</v>
          </cell>
        </row>
        <row r="36">
          <cell r="B36" t="str">
            <v>COS-113</v>
          </cell>
          <cell r="C36" t="str">
            <v>JCOS-043</v>
          </cell>
          <cell r="D36" t="str">
            <v>HINGE PLATE COSMO/ DSG LM</v>
          </cell>
          <cell r="E36">
            <v>206</v>
          </cell>
          <cell r="F36">
            <v>150</v>
          </cell>
          <cell r="G36">
            <v>0</v>
          </cell>
          <cell r="H36">
            <v>0</v>
          </cell>
          <cell r="I36">
            <v>0</v>
          </cell>
          <cell r="J36">
            <v>56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206</v>
          </cell>
          <cell r="P36">
            <v>206</v>
          </cell>
        </row>
        <row r="37">
          <cell r="B37" t="str">
            <v>COS-130</v>
          </cell>
          <cell r="C37" t="str">
            <v>JCOS-037</v>
          </cell>
          <cell r="D37" t="str">
            <v>PIPE SUPPORT COSMO R</v>
          </cell>
          <cell r="E37">
            <v>418</v>
          </cell>
          <cell r="F37">
            <v>0</v>
          </cell>
          <cell r="G37">
            <v>0</v>
          </cell>
          <cell r="H37">
            <v>450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418</v>
          </cell>
          <cell r="P37">
            <v>450</v>
          </cell>
        </row>
        <row r="38">
          <cell r="B38" t="str">
            <v>COS-129</v>
          </cell>
          <cell r="C38" t="str">
            <v>JCOS-036</v>
          </cell>
          <cell r="D38" t="str">
            <v>PIPE SUPPORT COSMO L</v>
          </cell>
          <cell r="E38">
            <v>418</v>
          </cell>
          <cell r="F38">
            <v>0</v>
          </cell>
          <cell r="G38">
            <v>0</v>
          </cell>
          <cell r="H38">
            <v>450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418</v>
          </cell>
          <cell r="P38">
            <v>450</v>
          </cell>
        </row>
        <row r="39">
          <cell r="B39" t="str">
            <v>DAI-023</v>
          </cell>
          <cell r="C39" t="str">
            <v>JDAI-007</v>
          </cell>
          <cell r="D39" t="str">
            <v>JOINT PIPE DAISHOGUN</v>
          </cell>
          <cell r="E39">
            <v>343</v>
          </cell>
          <cell r="F39">
            <v>180</v>
          </cell>
          <cell r="G39">
            <v>0</v>
          </cell>
          <cell r="H39">
            <v>0</v>
          </cell>
          <cell r="I39">
            <v>0</v>
          </cell>
          <cell r="J39">
            <v>44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343</v>
          </cell>
          <cell r="P39">
            <v>224</v>
          </cell>
        </row>
        <row r="40">
          <cell r="B40" t="str">
            <v>CAE-111</v>
          </cell>
          <cell r="C40" t="str">
            <v>JCAE-010</v>
          </cell>
          <cell r="D40" t="str">
            <v>SEAT HOLDER CAESAR RO</v>
          </cell>
          <cell r="E40">
            <v>10000</v>
          </cell>
          <cell r="F40">
            <v>9000</v>
          </cell>
          <cell r="G40">
            <v>5394</v>
          </cell>
          <cell r="H40">
            <v>0</v>
          </cell>
          <cell r="I40">
            <v>0</v>
          </cell>
          <cell r="J40">
            <v>6394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15394</v>
          </cell>
          <cell r="P40">
            <v>15394</v>
          </cell>
        </row>
        <row r="41">
          <cell r="B41" t="str">
            <v>CAL-033</v>
          </cell>
          <cell r="C41" t="str">
            <v>JCAL-010</v>
          </cell>
          <cell r="D41" t="str">
            <v>PONT PIPA 18,0 X 1,0 X 132</v>
          </cell>
          <cell r="E41">
            <v>1792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1792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1792</v>
          </cell>
          <cell r="P41">
            <v>1792</v>
          </cell>
        </row>
        <row r="42">
          <cell r="B42" t="str">
            <v>YAS-053</v>
          </cell>
          <cell r="C42" t="str">
            <v>JYAS-008</v>
          </cell>
          <cell r="D42" t="str">
            <v>BACK REST YASUKA</v>
          </cell>
          <cell r="E42">
            <v>0</v>
          </cell>
          <cell r="F42">
            <v>124</v>
          </cell>
          <cell r="G42">
            <v>124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124</v>
          </cell>
          <cell r="P42">
            <v>124</v>
          </cell>
        </row>
        <row r="43">
          <cell r="B43" t="str">
            <v>SUG-039</v>
          </cell>
          <cell r="C43" t="str">
            <v>JSUG-008</v>
          </cell>
          <cell r="D43" t="str">
            <v>BACK REST YASUKA TANPA EMBOS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B44" t="str">
            <v>YAS-051</v>
          </cell>
          <cell r="C44" t="str">
            <v>JYAS-012</v>
          </cell>
          <cell r="D44" t="str">
            <v>REINFORCE YASUKA SLIDING 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200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200</v>
          </cell>
          <cell r="P44">
            <v>0</v>
          </cell>
        </row>
        <row r="45">
          <cell r="B45" t="str">
            <v>YAS-050</v>
          </cell>
          <cell r="C45" t="str">
            <v>JYAS-011</v>
          </cell>
          <cell r="D45" t="str">
            <v>REINFORCE YASUKA SLIDING L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200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200</v>
          </cell>
          <cell r="P45">
            <v>0</v>
          </cell>
        </row>
        <row r="46">
          <cell r="B46" t="str">
            <v>YAS-040</v>
          </cell>
          <cell r="C46" t="str">
            <v>JYAS-013</v>
          </cell>
          <cell r="D46" t="str">
            <v>SLIDING PIPE YASUKA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>FLO-102</v>
          </cell>
          <cell r="C47" t="str">
            <v>JFLO-003</v>
          </cell>
          <cell r="D47" t="str">
            <v>MAIN SEAT FLORA</v>
          </cell>
          <cell r="E47">
            <v>0</v>
          </cell>
          <cell r="F47">
            <v>0</v>
          </cell>
          <cell r="G47">
            <v>152</v>
          </cell>
          <cell r="H47">
            <v>160</v>
          </cell>
          <cell r="I47">
            <v>284</v>
          </cell>
          <cell r="J47">
            <v>0</v>
          </cell>
          <cell r="K47">
            <v>0</v>
          </cell>
          <cell r="L47">
            <v>268</v>
          </cell>
          <cell r="M47">
            <v>0</v>
          </cell>
          <cell r="N47">
            <v>0</v>
          </cell>
          <cell r="O47">
            <v>436</v>
          </cell>
          <cell r="P47">
            <v>428</v>
          </cell>
        </row>
        <row r="48">
          <cell r="B48" t="str">
            <v>COS-126</v>
          </cell>
          <cell r="C48" t="str">
            <v>JFLO-041</v>
          </cell>
          <cell r="D48" t="str">
            <v>MAIN SEAT FLORA TANPA EMBOSS</v>
          </cell>
          <cell r="E48">
            <v>0</v>
          </cell>
          <cell r="F48">
            <v>0</v>
          </cell>
          <cell r="G48">
            <v>234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261</v>
          </cell>
          <cell r="M48">
            <v>0</v>
          </cell>
          <cell r="N48">
            <v>0</v>
          </cell>
          <cell r="O48">
            <v>234</v>
          </cell>
          <cell r="P48">
            <v>261</v>
          </cell>
        </row>
        <row r="49">
          <cell r="B49" t="str">
            <v>ECH-150</v>
          </cell>
          <cell r="C49" t="str">
            <v>JECH-006</v>
          </cell>
          <cell r="D49" t="str">
            <v>HOLDER BACK EDU</v>
          </cell>
          <cell r="E49">
            <v>4000</v>
          </cell>
          <cell r="F49">
            <v>4500</v>
          </cell>
          <cell r="G49">
            <v>4212</v>
          </cell>
          <cell r="H49">
            <v>1926</v>
          </cell>
          <cell r="I49">
            <v>0</v>
          </cell>
          <cell r="J49">
            <v>1860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8212</v>
          </cell>
          <cell r="P49">
            <v>8286</v>
          </cell>
        </row>
        <row r="50">
          <cell r="B50" t="str">
            <v>ECH-151</v>
          </cell>
          <cell r="C50" t="str">
            <v>JECH-020</v>
          </cell>
          <cell r="D50" t="str">
            <v>HOLDER TABLE EDU</v>
          </cell>
          <cell r="E50">
            <v>7000</v>
          </cell>
          <cell r="F50">
            <v>7350</v>
          </cell>
          <cell r="G50">
            <v>7000</v>
          </cell>
          <cell r="H50">
            <v>6250</v>
          </cell>
          <cell r="I50">
            <v>4848</v>
          </cell>
          <cell r="J50">
            <v>8000</v>
          </cell>
          <cell r="K50">
            <v>2700</v>
          </cell>
          <cell r="L50">
            <v>0</v>
          </cell>
          <cell r="M50">
            <v>0</v>
          </cell>
          <cell r="N50">
            <v>0</v>
          </cell>
          <cell r="O50">
            <v>21548</v>
          </cell>
          <cell r="P50">
            <v>21600</v>
          </cell>
        </row>
        <row r="51">
          <cell r="B51" t="str">
            <v>ECH-126</v>
          </cell>
          <cell r="C51" t="str">
            <v>JECH-014</v>
          </cell>
          <cell r="D51" t="str">
            <v>SEAT JOINT PIPE EDU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SAK-044</v>
          </cell>
          <cell r="C52" t="str">
            <v>JSAK-009</v>
          </cell>
          <cell r="D52" t="str">
            <v>PLATE SAKATA</v>
          </cell>
          <cell r="E52">
            <v>0</v>
          </cell>
          <cell r="F52">
            <v>0</v>
          </cell>
          <cell r="G52">
            <v>58</v>
          </cell>
          <cell r="H52">
            <v>0</v>
          </cell>
          <cell r="I52">
            <v>0</v>
          </cell>
          <cell r="J52">
            <v>58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58</v>
          </cell>
          <cell r="P52">
            <v>58</v>
          </cell>
        </row>
        <row r="53">
          <cell r="B53" t="str">
            <v>SAK-046</v>
          </cell>
          <cell r="C53" t="str">
            <v>JSAK-008</v>
          </cell>
          <cell r="D53" t="str">
            <v>PLAIN WASHER SAKATA</v>
          </cell>
          <cell r="E53">
            <v>516</v>
          </cell>
          <cell r="F53">
            <v>968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100</v>
          </cell>
          <cell r="M53">
            <v>0</v>
          </cell>
          <cell r="N53">
            <v>0</v>
          </cell>
          <cell r="O53">
            <v>516</v>
          </cell>
          <cell r="P53">
            <v>1068</v>
          </cell>
        </row>
        <row r="54">
          <cell r="B54" t="str">
            <v>VIS-049</v>
          </cell>
          <cell r="C54" t="str">
            <v>JCAV-024</v>
          </cell>
          <cell r="D54" t="str">
            <v>ANGLE PLATE VISTA TAP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B55" t="str">
            <v>VIS-048</v>
          </cell>
          <cell r="C55" t="str">
            <v>JCAV-025</v>
          </cell>
          <cell r="D55" t="str">
            <v>ANGLE PLATE VISTA POLOS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VIS-044</v>
          </cell>
          <cell r="C56" t="str">
            <v>JCAV-023</v>
          </cell>
          <cell r="D56" t="str">
            <v>S/B HOLDER</v>
          </cell>
          <cell r="E56">
            <v>6000</v>
          </cell>
          <cell r="F56">
            <v>2022</v>
          </cell>
          <cell r="G56">
            <v>6000</v>
          </cell>
          <cell r="H56">
            <v>4542</v>
          </cell>
          <cell r="I56">
            <v>3469</v>
          </cell>
          <cell r="J56">
            <v>10927</v>
          </cell>
          <cell r="K56">
            <v>2000</v>
          </cell>
          <cell r="L56">
            <v>0</v>
          </cell>
          <cell r="M56">
            <v>0</v>
          </cell>
          <cell r="N56">
            <v>0</v>
          </cell>
          <cell r="O56">
            <v>17469</v>
          </cell>
          <cell r="P56">
            <v>17491</v>
          </cell>
        </row>
        <row r="57">
          <cell r="B57" t="str">
            <v>VIS-015</v>
          </cell>
          <cell r="C57" t="str">
            <v>JCAV-026</v>
          </cell>
          <cell r="D57" t="str">
            <v>ROSSET WASHER BARU</v>
          </cell>
          <cell r="E57">
            <v>4152</v>
          </cell>
          <cell r="F57">
            <v>3300</v>
          </cell>
          <cell r="G57">
            <v>0</v>
          </cell>
          <cell r="H57">
            <v>0</v>
          </cell>
          <cell r="I57">
            <v>0</v>
          </cell>
          <cell r="J57">
            <v>852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4152</v>
          </cell>
          <cell r="P57">
            <v>4152</v>
          </cell>
        </row>
        <row r="58">
          <cell r="B58" t="str">
            <v>YAS-049</v>
          </cell>
          <cell r="C58" t="str">
            <v>JYAS-009</v>
          </cell>
          <cell r="D58" t="str">
            <v>CUP WASHER CF-04</v>
          </cell>
          <cell r="E58">
            <v>2040</v>
          </cell>
          <cell r="F58">
            <v>1130</v>
          </cell>
          <cell r="G58">
            <v>0</v>
          </cell>
          <cell r="H58">
            <v>0</v>
          </cell>
          <cell r="I58">
            <v>0</v>
          </cell>
          <cell r="J58">
            <v>2020</v>
          </cell>
          <cell r="K58">
            <v>1000</v>
          </cell>
          <cell r="L58">
            <v>0</v>
          </cell>
          <cell r="M58">
            <v>0</v>
          </cell>
          <cell r="N58">
            <v>0</v>
          </cell>
          <cell r="O58">
            <v>3040</v>
          </cell>
          <cell r="P58">
            <v>3150</v>
          </cell>
        </row>
        <row r="59">
          <cell r="B59" t="str">
            <v>SUG-036</v>
          </cell>
          <cell r="C59" t="str">
            <v>JSUG-009</v>
          </cell>
          <cell r="D59" t="str">
            <v>PLAIN WASHER CF-04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B60" t="str">
            <v>NA -096</v>
          </cell>
          <cell r="C60" t="str">
            <v>JNA -019</v>
          </cell>
          <cell r="D60" t="str">
            <v>PLAIN WASHER NA</v>
          </cell>
          <cell r="E60">
            <v>1037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1037</v>
          </cell>
          <cell r="P60">
            <v>0</v>
          </cell>
        </row>
        <row r="61">
          <cell r="B61" t="str">
            <v>NA -037</v>
          </cell>
          <cell r="C61" t="str">
            <v>JCOS-051</v>
          </cell>
          <cell r="D61" t="str">
            <v>WASHER</v>
          </cell>
          <cell r="E61">
            <v>8783</v>
          </cell>
          <cell r="F61">
            <v>7010</v>
          </cell>
          <cell r="G61">
            <v>0</v>
          </cell>
          <cell r="H61">
            <v>0</v>
          </cell>
          <cell r="I61">
            <v>0</v>
          </cell>
          <cell r="J61">
            <v>1773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8783</v>
          </cell>
          <cell r="P61">
            <v>8783</v>
          </cell>
        </row>
        <row r="62">
          <cell r="B62" t="str">
            <v>CAV-033</v>
          </cell>
          <cell r="C62" t="str">
            <v>JCAV-016</v>
          </cell>
          <cell r="D62" t="str">
            <v>PLATE CAVIS DEPAN</v>
          </cell>
          <cell r="E62">
            <v>0</v>
          </cell>
          <cell r="F62">
            <v>0</v>
          </cell>
          <cell r="G62">
            <v>692</v>
          </cell>
          <cell r="H62">
            <v>300</v>
          </cell>
          <cell r="I62">
            <v>0</v>
          </cell>
          <cell r="J62">
            <v>0</v>
          </cell>
          <cell r="K62">
            <v>108</v>
          </cell>
          <cell r="L62">
            <v>500</v>
          </cell>
          <cell r="M62">
            <v>0</v>
          </cell>
          <cell r="N62">
            <v>0</v>
          </cell>
          <cell r="O62">
            <v>800</v>
          </cell>
          <cell r="P62">
            <v>800</v>
          </cell>
        </row>
        <row r="63">
          <cell r="B63" t="str">
            <v>CAV-034</v>
          </cell>
          <cell r="C63" t="str">
            <v>JCAV-015</v>
          </cell>
          <cell r="D63" t="str">
            <v>PLATE CAVIS BELAKANG</v>
          </cell>
          <cell r="E63">
            <v>0</v>
          </cell>
          <cell r="F63">
            <v>0</v>
          </cell>
          <cell r="G63">
            <v>792</v>
          </cell>
          <cell r="H63">
            <v>300</v>
          </cell>
          <cell r="I63">
            <v>0</v>
          </cell>
          <cell r="J63">
            <v>0</v>
          </cell>
          <cell r="K63">
            <v>8</v>
          </cell>
          <cell r="L63">
            <v>492</v>
          </cell>
          <cell r="M63">
            <v>0</v>
          </cell>
          <cell r="N63">
            <v>0</v>
          </cell>
          <cell r="O63">
            <v>800</v>
          </cell>
          <cell r="P63">
            <v>792</v>
          </cell>
        </row>
        <row r="64">
          <cell r="B64" t="str">
            <v>CAV-087</v>
          </cell>
          <cell r="C64" t="str">
            <v>JCAV-052</v>
          </cell>
          <cell r="D64" t="str">
            <v>PLATE CAVIS BELAKANG EMBOSS PENABUR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B65" t="str">
            <v>SAN-088</v>
          </cell>
          <cell r="C65" t="str">
            <v>JLOT-002</v>
          </cell>
          <cell r="D65" t="str">
            <v>LEG JOINT PIPE 404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550</v>
          </cell>
          <cell r="L65">
            <v>564</v>
          </cell>
          <cell r="M65">
            <v>0</v>
          </cell>
          <cell r="N65">
            <v>0</v>
          </cell>
          <cell r="O65">
            <v>550</v>
          </cell>
          <cell r="P65">
            <v>564</v>
          </cell>
        </row>
        <row r="66">
          <cell r="B66" t="str">
            <v>SAN-134</v>
          </cell>
          <cell r="C66" t="str">
            <v>JTAR-032</v>
          </cell>
          <cell r="D66" t="str">
            <v>HOLDER PLATE ARM PIPE CM-350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B67" t="str">
            <v>KAS-057</v>
          </cell>
          <cell r="C67" t="str">
            <v>JKAS-057</v>
          </cell>
          <cell r="D67" t="str">
            <v>HOLDER PLATE MGC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B68" t="str">
            <v>YUK-031</v>
          </cell>
          <cell r="C68" t="str">
            <v>JYUK-016</v>
          </cell>
          <cell r="D68" t="str">
            <v>HOLDER PLATE MGZ</v>
          </cell>
          <cell r="E68">
            <v>0</v>
          </cell>
          <cell r="F68">
            <v>0</v>
          </cell>
          <cell r="G68">
            <v>352</v>
          </cell>
          <cell r="H68">
            <v>0</v>
          </cell>
          <cell r="I68">
            <v>0</v>
          </cell>
          <cell r="J68">
            <v>1052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352</v>
          </cell>
          <cell r="P68">
            <v>1052</v>
          </cell>
        </row>
        <row r="69">
          <cell r="B69" t="str">
            <v>COZ-019</v>
          </cell>
          <cell r="C69" t="str">
            <v>JCOZ-001</v>
          </cell>
          <cell r="D69" t="str">
            <v>BACK HOLDER MC-561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B70" t="str">
            <v>JAS-031</v>
          </cell>
          <cell r="C70" t="str">
            <v>JJAS-007</v>
          </cell>
          <cell r="D70" t="str">
            <v>LEG JOINT PLATE MC 101/111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B71" t="str">
            <v>JAS-033</v>
          </cell>
          <cell r="C71" t="str">
            <v>JJAS-005</v>
          </cell>
          <cell r="D71" t="str">
            <v>LEG JOINT PLATE MC-201/211</v>
          </cell>
          <cell r="E71">
            <v>178</v>
          </cell>
          <cell r="F71">
            <v>70</v>
          </cell>
          <cell r="G71">
            <v>0</v>
          </cell>
          <cell r="H71">
            <v>108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178</v>
          </cell>
          <cell r="P71">
            <v>178</v>
          </cell>
        </row>
        <row r="72">
          <cell r="B72" t="str">
            <v>KT--144</v>
          </cell>
          <cell r="C72" t="str">
            <v>JKT--133</v>
          </cell>
          <cell r="D72" t="str">
            <v>COAK VERTIKAL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B73" t="str">
            <v>KEI-013</v>
          </cell>
          <cell r="C73" t="str">
            <v>JKEI-002</v>
          </cell>
          <cell r="D73" t="str">
            <v>PLATE SHOES KEIKO</v>
          </cell>
          <cell r="E73">
            <v>2000</v>
          </cell>
          <cell r="F73">
            <v>1600</v>
          </cell>
          <cell r="G73">
            <v>1988</v>
          </cell>
          <cell r="H73">
            <v>2388</v>
          </cell>
          <cell r="I73">
            <v>0</v>
          </cell>
          <cell r="J73">
            <v>0</v>
          </cell>
          <cell r="K73">
            <v>600</v>
          </cell>
          <cell r="L73">
            <v>0</v>
          </cell>
          <cell r="M73">
            <v>0</v>
          </cell>
          <cell r="N73">
            <v>0</v>
          </cell>
          <cell r="O73">
            <v>4588</v>
          </cell>
          <cell r="P73">
            <v>3988</v>
          </cell>
        </row>
        <row r="74">
          <cell r="B74" t="str">
            <v>ET1-031</v>
          </cell>
          <cell r="C74" t="str">
            <v>JET1-016</v>
          </cell>
          <cell r="D74" t="str">
            <v>CENTER PIPE ET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B75" t="str">
            <v>ET1-045</v>
          </cell>
          <cell r="C75" t="str">
            <v>JET1-017</v>
          </cell>
          <cell r="D75" t="str">
            <v>PLATE ON SHAFT ET</v>
          </cell>
          <cell r="E75">
            <v>0</v>
          </cell>
          <cell r="F75">
            <v>0</v>
          </cell>
          <cell r="G75">
            <v>43</v>
          </cell>
          <cell r="H75">
            <v>0</v>
          </cell>
          <cell r="I75">
            <v>0</v>
          </cell>
          <cell r="J75">
            <v>43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43</v>
          </cell>
          <cell r="P75">
            <v>43</v>
          </cell>
        </row>
        <row r="76">
          <cell r="B76" t="str">
            <v>ET1-052</v>
          </cell>
          <cell r="C76" t="str">
            <v>JET1-013</v>
          </cell>
          <cell r="D76" t="str">
            <v>CENTER BOX ET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B77" t="str">
            <v>ET1-047</v>
          </cell>
          <cell r="C77" t="str">
            <v>JNA -018</v>
          </cell>
          <cell r="D77" t="str">
            <v>PLATE IN CENTER BOX / HINANI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B78" t="str">
            <v>ET1-002</v>
          </cell>
          <cell r="C78" t="str">
            <v>JET1-018</v>
          </cell>
          <cell r="D78" t="str">
            <v>CONNED TUBE UK.30 ET</v>
          </cell>
          <cell r="E78">
            <v>0</v>
          </cell>
          <cell r="F78">
            <v>0</v>
          </cell>
          <cell r="G78">
            <v>21</v>
          </cell>
          <cell r="H78">
            <v>21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21</v>
          </cell>
          <cell r="P78">
            <v>21</v>
          </cell>
        </row>
        <row r="79">
          <cell r="B79" t="str">
            <v>ET1-050</v>
          </cell>
          <cell r="C79" t="str">
            <v>JET1-020</v>
          </cell>
          <cell r="D79" t="str">
            <v>PLAIN WASHER ET</v>
          </cell>
          <cell r="E79">
            <v>0</v>
          </cell>
          <cell r="F79">
            <v>0</v>
          </cell>
          <cell r="G79">
            <v>13</v>
          </cell>
          <cell r="H79">
            <v>0</v>
          </cell>
          <cell r="I79">
            <v>0</v>
          </cell>
          <cell r="J79">
            <v>13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13</v>
          </cell>
          <cell r="P79">
            <v>13</v>
          </cell>
        </row>
        <row r="80">
          <cell r="B80" t="str">
            <v>ET1-010</v>
          </cell>
          <cell r="C80" t="str">
            <v>ET1-010</v>
          </cell>
          <cell r="D80" t="str">
            <v>SPRING COTTER ET 2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B81" t="str">
            <v>ET1-049</v>
          </cell>
          <cell r="C81" t="str">
            <v>JET1-014</v>
          </cell>
          <cell r="D81" t="str">
            <v>PLATE AT BACK PIPE ET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B82" t="str">
            <v>ET1-048</v>
          </cell>
          <cell r="C82" t="str">
            <v>JET1-008</v>
          </cell>
          <cell r="D82" t="str">
            <v>PLATE AT BACK REST ET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 t="str">
            <v>ET1-051</v>
          </cell>
          <cell r="C83" t="str">
            <v>JET1-002</v>
          </cell>
          <cell r="D83" t="str">
            <v>ARM HOLDER ET</v>
          </cell>
          <cell r="E83">
            <v>0</v>
          </cell>
          <cell r="F83">
            <v>0</v>
          </cell>
          <cell r="G83">
            <v>24</v>
          </cell>
          <cell r="H83">
            <v>29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24</v>
          </cell>
          <cell r="P83">
            <v>29</v>
          </cell>
        </row>
        <row r="84">
          <cell r="B84" t="str">
            <v>SAN-136</v>
          </cell>
          <cell r="C84" t="str">
            <v>JLOT-001</v>
          </cell>
          <cell r="D84" t="str">
            <v>PLATE STOPPER SEAT CT-371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B85" t="str">
            <v>KT--156</v>
          </cell>
          <cell r="C85" t="str">
            <v>JCAV-040</v>
          </cell>
          <cell r="D85" t="str">
            <v>BRACKET SEAT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B86" t="str">
            <v>KT--155</v>
          </cell>
          <cell r="C86" t="str">
            <v>JCAV-039</v>
          </cell>
          <cell r="D86" t="str">
            <v>BRACKET LEG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</row>
        <row r="87">
          <cell r="B87" t="str">
            <v>KT--158</v>
          </cell>
          <cell r="C87" t="str">
            <v>JCAV-038</v>
          </cell>
          <cell r="D87" t="str">
            <v>CLAMP FOR BRACKET SEAT</v>
          </cell>
          <cell r="E87">
            <v>0</v>
          </cell>
          <cell r="F87">
            <v>0</v>
          </cell>
          <cell r="G87">
            <v>0</v>
          </cell>
          <cell r="H87">
            <v>22</v>
          </cell>
          <cell r="I87">
            <v>50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50</v>
          </cell>
          <cell r="P87">
            <v>22</v>
          </cell>
        </row>
        <row r="88">
          <cell r="B88" t="str">
            <v>KT--157</v>
          </cell>
          <cell r="C88" t="str">
            <v>JCAV-037</v>
          </cell>
          <cell r="D88" t="str">
            <v>CLAMP FOR BRACKET LEG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B89" t="str">
            <v>KT--154</v>
          </cell>
          <cell r="C89" t="str">
            <v>JCAV-041</v>
          </cell>
          <cell r="D89" t="str">
            <v>PLATE SUPPORT FOR LEG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B90" t="str">
            <v>DAI-048</v>
          </cell>
          <cell r="C90" t="str">
            <v>JDAI-008</v>
          </cell>
          <cell r="D90" t="str">
            <v>SEAT JOINT METAL DAISHOGUN SLD</v>
          </cell>
          <cell r="E90">
            <v>0</v>
          </cell>
          <cell r="F90">
            <v>0</v>
          </cell>
          <cell r="G90">
            <v>700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700</v>
          </cell>
          <cell r="P90">
            <v>0</v>
          </cell>
        </row>
        <row r="91">
          <cell r="B91" t="str">
            <v>MAN-019</v>
          </cell>
          <cell r="C91" t="str">
            <v>JMAN-001</v>
          </cell>
          <cell r="D91" t="str">
            <v>HORIZONTAL LEG PIPE UK 433</v>
          </cell>
          <cell r="E91">
            <v>0</v>
          </cell>
          <cell r="F91">
            <v>0</v>
          </cell>
          <cell r="G91">
            <v>425</v>
          </cell>
          <cell r="H91">
            <v>317</v>
          </cell>
          <cell r="I91">
            <v>0</v>
          </cell>
          <cell r="J91">
            <v>108</v>
          </cell>
          <cell r="K91">
            <v>100</v>
          </cell>
          <cell r="L91">
            <v>0</v>
          </cell>
          <cell r="M91">
            <v>0</v>
          </cell>
          <cell r="N91">
            <v>0</v>
          </cell>
          <cell r="O91">
            <v>525</v>
          </cell>
          <cell r="P91">
            <v>425</v>
          </cell>
        </row>
        <row r="92">
          <cell r="B92" t="str">
            <v>NA -073</v>
          </cell>
          <cell r="C92" t="str">
            <v>JNA -016</v>
          </cell>
          <cell r="D92" t="str">
            <v>SHAFT</v>
          </cell>
          <cell r="E92">
            <v>12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15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12</v>
          </cell>
          <cell r="P92">
            <v>15</v>
          </cell>
        </row>
        <row r="93">
          <cell r="B93" t="str">
            <v>NAN-006</v>
          </cell>
          <cell r="C93" t="str">
            <v>JNAN-002</v>
          </cell>
          <cell r="D93" t="str">
            <v>SHAFT 39 CM 12 LUBANG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B94" t="str">
            <v>NC -004</v>
          </cell>
          <cell r="C94" t="str">
            <v>JNA-029</v>
          </cell>
          <cell r="D94" t="str">
            <v>PLATE ON SHAFT 850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B95" t="str">
            <v>NCRN-005</v>
          </cell>
          <cell r="C95" t="str">
            <v>JNCRN-001</v>
          </cell>
          <cell r="D95" t="str">
            <v>PLATE ON SHAFT NCRN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B96" t="str">
            <v>NC -013</v>
          </cell>
          <cell r="C96" t="str">
            <v>JNA -015</v>
          </cell>
          <cell r="D96" t="str">
            <v>RING HOLDER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97">
          <cell r="B97" t="str">
            <v>NA -034</v>
          </cell>
          <cell r="C97" t="str">
            <v>JNA-036</v>
          </cell>
          <cell r="D97" t="str">
            <v>RING PLATE 2MM LUAR-22, DLM-13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B98" t="str">
            <v>TAR-063</v>
          </cell>
          <cell r="C98" t="str">
            <v>JTAR-012</v>
          </cell>
          <cell r="D98" t="str">
            <v>LEG JOINT PIPE TARO</v>
          </cell>
          <cell r="E98">
            <v>2254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-754</v>
          </cell>
          <cell r="L98">
            <v>1500</v>
          </cell>
          <cell r="M98">
            <v>0</v>
          </cell>
          <cell r="N98">
            <v>0</v>
          </cell>
          <cell r="O98">
            <v>1500</v>
          </cell>
          <cell r="P98">
            <v>1500</v>
          </cell>
        </row>
        <row r="99">
          <cell r="B99" t="str">
            <v>TAR-073</v>
          </cell>
          <cell r="C99" t="str">
            <v>JTAR-011</v>
          </cell>
          <cell r="D99" t="str">
            <v>HOLDER PLATE MG 300-400</v>
          </cell>
          <cell r="E99">
            <v>1224</v>
          </cell>
          <cell r="F99">
            <v>350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1224</v>
          </cell>
          <cell r="P99">
            <v>350</v>
          </cell>
        </row>
        <row r="100">
          <cell r="B100" t="str">
            <v>OLI-073</v>
          </cell>
          <cell r="C100" t="str">
            <v>JOLI-006</v>
          </cell>
          <cell r="D100" t="str">
            <v>LEG JOINT PIPE OLIVE A</v>
          </cell>
          <cell r="E100">
            <v>248</v>
          </cell>
          <cell r="F100">
            <v>75</v>
          </cell>
          <cell r="G100">
            <v>0</v>
          </cell>
          <cell r="H100">
            <v>173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248</v>
          </cell>
          <cell r="P100">
            <v>248</v>
          </cell>
        </row>
        <row r="101">
          <cell r="B101" t="str">
            <v>OLI-067</v>
          </cell>
          <cell r="C101" t="str">
            <v>JOLI-007</v>
          </cell>
          <cell r="D101" t="str">
            <v>LEG JOINT PIPE OLIVE U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B102" t="str">
            <v>OLI-134</v>
          </cell>
          <cell r="C102" t="str">
            <v>JOLI-011</v>
          </cell>
          <cell r="D102" t="str">
            <v>LEG PLATE SUPPORT OLIVE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B103" t="str">
            <v>OLI-135</v>
          </cell>
          <cell r="C103" t="str">
            <v>JOLI-005</v>
          </cell>
          <cell r="D103" t="str">
            <v>HINGE PLATE FOR MEMO OLIVE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B104" t="str">
            <v>OLI-139</v>
          </cell>
          <cell r="C104" t="str">
            <v>JOLI-012</v>
          </cell>
          <cell r="D104" t="str">
            <v>ARM BRACKET OLIVE -UM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B105" t="str">
            <v>OLI-138</v>
          </cell>
          <cell r="C105" t="str">
            <v>JOLI-003</v>
          </cell>
          <cell r="D105" t="str">
            <v>ARM PLATE OLIVE -UM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B106" t="str">
            <v>KT--160</v>
          </cell>
          <cell r="C106" t="str">
            <v>JKT--138</v>
          </cell>
          <cell r="D106" t="str">
            <v>HOLDER PLATE K.T. OLIVE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B107" t="str">
            <v>KT--162</v>
          </cell>
          <cell r="C107" t="str">
            <v>JKT--134</v>
          </cell>
          <cell r="D107" t="str">
            <v>BRACKET SEAT K.T. OLIVE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B108" t="str">
            <v>KT--163</v>
          </cell>
          <cell r="C108" t="str">
            <v>JKT--137</v>
          </cell>
          <cell r="D108" t="str">
            <v>CLAMP SEAT K.T. OLIVE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B109" t="str">
            <v>KT--161</v>
          </cell>
          <cell r="C109" t="str">
            <v>JKT--139</v>
          </cell>
          <cell r="D109" t="str">
            <v>BRACKET LEG K.T.OLIVE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</row>
        <row r="110">
          <cell r="B110" t="str">
            <v>OLI-136</v>
          </cell>
          <cell r="C110" t="str">
            <v>JOLI-004</v>
          </cell>
          <cell r="D110" t="str">
            <v>HINGE PLATE FOR ARM OLIVE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B111" t="str">
            <v>ECO-031</v>
          </cell>
          <cell r="C111" t="str">
            <v>JECO-002</v>
          </cell>
          <cell r="D111" t="str">
            <v>STACKING PIPE ECON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2">
          <cell r="B112" t="str">
            <v>ECO-050</v>
          </cell>
          <cell r="C112" t="str">
            <v>JECO-001</v>
          </cell>
          <cell r="D112" t="str">
            <v>JOINT SEAT CGA PLATE NO.6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400</v>
          </cell>
          <cell r="K112">
            <v>400</v>
          </cell>
          <cell r="L112">
            <v>0</v>
          </cell>
          <cell r="M112">
            <v>0</v>
          </cell>
          <cell r="N112">
            <v>0</v>
          </cell>
          <cell r="O112">
            <v>400</v>
          </cell>
          <cell r="P112">
            <v>400</v>
          </cell>
        </row>
        <row r="113">
          <cell r="B113" t="str">
            <v>SAN-139</v>
          </cell>
          <cell r="C113" t="str">
            <v>JSAN-006</v>
          </cell>
          <cell r="D113" t="str">
            <v>SEAT JOINT PLATE DPN CT-01</v>
          </cell>
          <cell r="E113">
            <v>70</v>
          </cell>
          <cell r="F113">
            <v>74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70</v>
          </cell>
          <cell r="P113">
            <v>74</v>
          </cell>
        </row>
        <row r="114">
          <cell r="B114" t="str">
            <v>SAN-138</v>
          </cell>
          <cell r="C114" t="str">
            <v>JSAN-005</v>
          </cell>
          <cell r="D114" t="str">
            <v>SEAT JOINT PLATE BLK CT-01</v>
          </cell>
          <cell r="E114">
            <v>20</v>
          </cell>
          <cell r="F114">
            <v>72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20</v>
          </cell>
          <cell r="P114">
            <v>72</v>
          </cell>
        </row>
        <row r="115">
          <cell r="B115" t="str">
            <v>SAN-209</v>
          </cell>
          <cell r="C115" t="str">
            <v>JSAN-019</v>
          </cell>
          <cell r="D115" t="str">
            <v>SEAT JOINT PLATE BLK CT-01 POLOS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B116" t="str">
            <v>DUO-082</v>
          </cell>
          <cell r="C116" t="str">
            <v>JDUO-005</v>
          </cell>
          <cell r="D116" t="str">
            <v>PLATE SUPPORT NL 11 L</v>
          </cell>
          <cell r="E116">
            <v>0</v>
          </cell>
          <cell r="F116">
            <v>0</v>
          </cell>
          <cell r="G116">
            <v>234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234</v>
          </cell>
          <cell r="P116">
            <v>0</v>
          </cell>
        </row>
        <row r="117">
          <cell r="B117" t="str">
            <v>DUO-081</v>
          </cell>
          <cell r="C117" t="str">
            <v>JDUO-006</v>
          </cell>
          <cell r="D117" t="str">
            <v>PLATE SUPPORT NL 11 R</v>
          </cell>
          <cell r="E117">
            <v>0</v>
          </cell>
          <cell r="F117">
            <v>0</v>
          </cell>
          <cell r="G117">
            <v>234</v>
          </cell>
          <cell r="H117">
            <v>234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234</v>
          </cell>
          <cell r="P117">
            <v>234</v>
          </cell>
        </row>
        <row r="118">
          <cell r="B118" t="str">
            <v>DUO-084</v>
          </cell>
          <cell r="C118" t="str">
            <v>JDUO-013</v>
          </cell>
          <cell r="D118" t="str">
            <v>REINFORCE BACK PIPE ETD-701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B119" t="str">
            <v>DUO-083</v>
          </cell>
          <cell r="C119" t="str">
            <v>JET1-009</v>
          </cell>
          <cell r="D119" t="str">
            <v>PLATE AT BACK  REST ETD-701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B120" t="str">
            <v>DUO-085</v>
          </cell>
          <cell r="C120" t="str">
            <v>JET1-010</v>
          </cell>
          <cell r="D120" t="str">
            <v>PLATE SUPPORT ETD-701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B121" t="str">
            <v>DUO-087</v>
          </cell>
          <cell r="C121" t="str">
            <v>JDUO-010</v>
          </cell>
          <cell r="D121" t="str">
            <v>BRACKET CONNED TUBE ETD-701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</row>
        <row r="122">
          <cell r="B122" t="str">
            <v>OLI-137</v>
          </cell>
          <cell r="C122" t="str">
            <v>JOLI-002</v>
          </cell>
          <cell r="D122" t="str">
            <v>ARM PLATE OLIVE ALM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</row>
        <row r="123">
          <cell r="B123" t="str">
            <v>OLI-083</v>
          </cell>
          <cell r="C123" t="str">
            <v>JOLI-009</v>
          </cell>
          <cell r="D123" t="str">
            <v>SEAT JOINT PIPE REAR OLIVE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</row>
        <row r="124">
          <cell r="B124" t="str">
            <v>OLI-082</v>
          </cell>
          <cell r="C124" t="str">
            <v>JOLI-008</v>
          </cell>
          <cell r="D124" t="str">
            <v xml:space="preserve">SEAT JOINT PIPE FRONT OLIVE 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B125" t="str">
            <v>OLI-140</v>
          </cell>
          <cell r="C125" t="str">
            <v>JOLI-001</v>
          </cell>
          <cell r="D125" t="str">
            <v>BRACKET BACK PIPE OLIVE DX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</row>
        <row r="126">
          <cell r="B126" t="str">
            <v>SUG-037</v>
          </cell>
          <cell r="C126" t="str">
            <v>JSUG-010</v>
          </cell>
          <cell r="D126" t="str">
            <v>SEAT JOINT METAL-L CF-04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B127" t="str">
            <v>SUG-038</v>
          </cell>
          <cell r="C127" t="str">
            <v>JSUG-011</v>
          </cell>
          <cell r="D127" t="str">
            <v>SEAT JOINT METAL-R CF-04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</row>
        <row r="128">
          <cell r="B128" t="str">
            <v>KT--147</v>
          </cell>
          <cell r="C128" t="str">
            <v>jkt--136</v>
          </cell>
          <cell r="D128" t="str">
            <v>BASE LEG PIPE ASSY KT OLIVE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B129" t="str">
            <v>MAN-018</v>
          </cell>
          <cell r="C129" t="str">
            <v>JMAN-002</v>
          </cell>
          <cell r="D129" t="str">
            <v>VERTIKAL LEG PIPE MANABU 4</v>
          </cell>
          <cell r="E129">
            <v>0</v>
          </cell>
          <cell r="F129">
            <v>0</v>
          </cell>
          <cell r="G129">
            <v>30</v>
          </cell>
          <cell r="H129">
            <v>30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30</v>
          </cell>
          <cell r="P129">
            <v>30</v>
          </cell>
        </row>
        <row r="130">
          <cell r="B130" t="str">
            <v>MAN-017</v>
          </cell>
          <cell r="C130" t="str">
            <v>JMAN-003</v>
          </cell>
          <cell r="D130" t="str">
            <v>VERTIKAL LEG PIPE MANABU 5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B131" t="str">
            <v>MAN-016</v>
          </cell>
          <cell r="C131" t="str">
            <v>JMAN-004</v>
          </cell>
          <cell r="D131" t="str">
            <v>VERTIKAL LEG PIPE MANABU 6</v>
          </cell>
          <cell r="E131">
            <v>0</v>
          </cell>
          <cell r="F131">
            <v>473</v>
          </cell>
          <cell r="G131">
            <v>0</v>
          </cell>
          <cell r="H131">
            <v>0</v>
          </cell>
          <cell r="I131">
            <v>480</v>
          </cell>
          <cell r="J131">
            <v>0</v>
          </cell>
          <cell r="K131">
            <v>69</v>
          </cell>
          <cell r="L131">
            <v>76</v>
          </cell>
          <cell r="M131">
            <v>0</v>
          </cell>
          <cell r="N131">
            <v>0</v>
          </cell>
          <cell r="O131">
            <v>549</v>
          </cell>
          <cell r="P131">
            <v>549</v>
          </cell>
        </row>
        <row r="132">
          <cell r="B132" t="str">
            <v>MAN-063</v>
          </cell>
          <cell r="C132" t="str">
            <v>JMAN-011</v>
          </cell>
          <cell r="D132" t="str">
            <v>INSERT PLATE VERTICAL TABLE PIPE MANABU AH</v>
          </cell>
          <cell r="E132">
            <v>2000</v>
          </cell>
          <cell r="F132">
            <v>0</v>
          </cell>
          <cell r="G132">
            <v>2000</v>
          </cell>
          <cell r="H132">
            <v>4800</v>
          </cell>
          <cell r="I132">
            <v>1342</v>
          </cell>
          <cell r="J132">
            <v>0</v>
          </cell>
          <cell r="K132">
            <v>0</v>
          </cell>
          <cell r="L132">
            <v>542</v>
          </cell>
          <cell r="M132">
            <v>0</v>
          </cell>
          <cell r="N132">
            <v>0</v>
          </cell>
          <cell r="O132">
            <v>5342</v>
          </cell>
          <cell r="P132">
            <v>5342</v>
          </cell>
        </row>
        <row r="133">
          <cell r="B133" t="str">
            <v>MAN-065</v>
          </cell>
          <cell r="C133" t="str">
            <v>JMAN-012</v>
          </cell>
          <cell r="D133" t="str">
            <v>TABLE SUPPORT MANABU-AH</v>
          </cell>
          <cell r="E133">
            <v>2000</v>
          </cell>
          <cell r="F133">
            <v>0</v>
          </cell>
          <cell r="G133">
            <v>2000</v>
          </cell>
          <cell r="H133">
            <v>6000</v>
          </cell>
          <cell r="I133">
            <v>1040</v>
          </cell>
          <cell r="J133">
            <v>0</v>
          </cell>
          <cell r="K133">
            <v>960</v>
          </cell>
          <cell r="L133">
            <v>0</v>
          </cell>
          <cell r="M133">
            <v>0</v>
          </cell>
          <cell r="N133">
            <v>0</v>
          </cell>
          <cell r="O133">
            <v>6000</v>
          </cell>
          <cell r="P133">
            <v>6000</v>
          </cell>
        </row>
        <row r="134">
          <cell r="B134" t="str">
            <v>MAN-062</v>
          </cell>
          <cell r="C134" t="str">
            <v>JMAN-010</v>
          </cell>
          <cell r="D134" t="str">
            <v>INSERT PLATE VERTICAL SEAT PIPE MANABU AH</v>
          </cell>
          <cell r="E134">
            <v>0</v>
          </cell>
          <cell r="F134">
            <v>5690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5700</v>
          </cell>
          <cell r="L134">
            <v>0</v>
          </cell>
          <cell r="M134">
            <v>0</v>
          </cell>
          <cell r="N134">
            <v>0</v>
          </cell>
          <cell r="O134">
            <v>5700</v>
          </cell>
          <cell r="P134">
            <v>5690</v>
          </cell>
        </row>
        <row r="135">
          <cell r="B135" t="str">
            <v>MAN-046</v>
          </cell>
          <cell r="C135" t="str">
            <v>JMAN-009</v>
          </cell>
          <cell r="D135" t="str">
            <v>SEAT JOINT PIPE MANABU AH</v>
          </cell>
          <cell r="E135">
            <v>1000</v>
          </cell>
          <cell r="F135">
            <v>0</v>
          </cell>
          <cell r="G135">
            <v>1260</v>
          </cell>
          <cell r="H135">
            <v>0</v>
          </cell>
          <cell r="I135">
            <v>0</v>
          </cell>
          <cell r="J135">
            <v>2550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2260</v>
          </cell>
          <cell r="P135">
            <v>2550</v>
          </cell>
        </row>
        <row r="136">
          <cell r="B136" t="str">
            <v>AYU-026</v>
          </cell>
          <cell r="C136" t="str">
            <v>JAYU-001</v>
          </cell>
          <cell r="D136" t="str">
            <v>SEAT JOINT PIPE AYUMI</v>
          </cell>
          <cell r="E136">
            <v>3000</v>
          </cell>
          <cell r="F136">
            <v>569</v>
          </cell>
          <cell r="G136">
            <v>3000</v>
          </cell>
          <cell r="H136">
            <v>0</v>
          </cell>
          <cell r="I136">
            <v>2064</v>
          </cell>
          <cell r="J136">
            <v>1250</v>
          </cell>
          <cell r="K136">
            <v>0</v>
          </cell>
          <cell r="L136">
            <v>4101</v>
          </cell>
          <cell r="M136">
            <v>0</v>
          </cell>
          <cell r="N136">
            <v>0</v>
          </cell>
          <cell r="O136">
            <v>8064</v>
          </cell>
          <cell r="P136">
            <v>5920</v>
          </cell>
        </row>
        <row r="137">
          <cell r="B137" t="str">
            <v>SAM-009</v>
          </cell>
          <cell r="C137" t="str">
            <v>JSAM-003</v>
          </cell>
          <cell r="D137" t="str">
            <v>JOINT PIPE SAMM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</row>
        <row r="138">
          <cell r="B138" t="str">
            <v>DUO-086</v>
          </cell>
          <cell r="C138" t="str">
            <v>JDUO-011</v>
          </cell>
          <cell r="D138" t="str">
            <v>CENTER BOX ETD-701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B139" t="str">
            <v>FIT-017</v>
          </cell>
          <cell r="C139" t="str">
            <v>JFIT-003</v>
          </cell>
          <cell r="D139" t="str">
            <v>CENTER BOX FITTO SW ASSY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B140" t="str">
            <v>FIT-015</v>
          </cell>
          <cell r="C140" t="str">
            <v>JFIT-001</v>
          </cell>
          <cell r="D140" t="str">
            <v>HOLDER ARM FITTO SW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</row>
        <row r="141">
          <cell r="B141" t="str">
            <v>FIT-I2-001</v>
          </cell>
          <cell r="C141" t="str">
            <v>JFIT-011</v>
          </cell>
          <cell r="D141" t="str">
            <v>SEAT JOINT PIPE FITTO SW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B142" t="str">
            <v>FIT-041</v>
          </cell>
          <cell r="C142" t="str">
            <v>JFIT-007</v>
          </cell>
          <cell r="D142" t="str">
            <v>LEG JOINT L FITTO ST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</row>
        <row r="143">
          <cell r="B143" t="str">
            <v>FIT-042</v>
          </cell>
          <cell r="C143" t="str">
            <v>JFIT-008</v>
          </cell>
          <cell r="D143" t="str">
            <v>LEG JOINT R FITTO ST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</row>
        <row r="144">
          <cell r="B144" t="str">
            <v>FIT-040</v>
          </cell>
          <cell r="C144" t="str">
            <v>JFIT-006</v>
          </cell>
          <cell r="D144" t="str">
            <v>SEAT JOINT PIPE FITTO ST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27</v>
          </cell>
          <cell r="J144">
            <v>27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27</v>
          </cell>
          <cell r="P144">
            <v>27</v>
          </cell>
        </row>
        <row r="145">
          <cell r="B145" t="str">
            <v>FIT-005</v>
          </cell>
          <cell r="C145" t="str">
            <v>JFIT-005</v>
          </cell>
          <cell r="D145" t="str">
            <v>BRACKET SEAT FITTO FL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B146" t="str">
            <v>FIT-043</v>
          </cell>
          <cell r="C146" t="str">
            <v>JFIT-009</v>
          </cell>
          <cell r="D146" t="str">
            <v>SEAT JOINT REAR FITTO FL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40</v>
          </cell>
          <cell r="J146">
            <v>126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40</v>
          </cell>
          <cell r="P146">
            <v>126</v>
          </cell>
        </row>
        <row r="147">
          <cell r="B147" t="str">
            <v>FIT-044</v>
          </cell>
          <cell r="C147" t="str">
            <v>JFIT-010</v>
          </cell>
          <cell r="D147" t="str">
            <v>SEAT JOINT FRONT FITTO FL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40</v>
          </cell>
          <cell r="J147">
            <v>44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40</v>
          </cell>
          <cell r="P147">
            <v>44</v>
          </cell>
        </row>
        <row r="148">
          <cell r="B148" t="str">
            <v>FIT-016</v>
          </cell>
          <cell r="C148" t="str">
            <v>JFIT-002</v>
          </cell>
          <cell r="D148" t="str">
            <v>SEAT CENTER BOX FITTO SW+NUT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FIT-054</v>
          </cell>
          <cell r="C149" t="str">
            <v>FIT-055</v>
          </cell>
          <cell r="D149" t="str">
            <v>STOPPER RACK FITTO FL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B150" t="str">
            <v>ATC-022</v>
          </cell>
          <cell r="C150" t="str">
            <v>JATC-008</v>
          </cell>
          <cell r="D150" t="str">
            <v>LEG PIPE ATC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</row>
        <row r="151">
          <cell r="B151" t="str">
            <v>ATC-014</v>
          </cell>
          <cell r="C151" t="str">
            <v>JATC-010</v>
          </cell>
          <cell r="D151" t="str">
            <v>BRACKET LEG ATC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</row>
        <row r="152">
          <cell r="B152" t="str">
            <v>ATC-015</v>
          </cell>
          <cell r="C152" t="str">
            <v>JATC-011</v>
          </cell>
          <cell r="D152" t="str">
            <v>HOLDER BRACKET SEAT ATC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</row>
        <row r="153">
          <cell r="B153" t="str">
            <v>ATC-011</v>
          </cell>
          <cell r="C153" t="str">
            <v>JATC-002</v>
          </cell>
          <cell r="D153" t="str">
            <v>BRACKET BACK R ATC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</row>
        <row r="154">
          <cell r="B154" t="str">
            <v>ATC-012</v>
          </cell>
          <cell r="C154" t="str">
            <v>JATC-003</v>
          </cell>
          <cell r="D154" t="str">
            <v>BRACKET BACK L ATC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</row>
        <row r="155">
          <cell r="B155" t="str">
            <v>ATC-016</v>
          </cell>
          <cell r="C155" t="str">
            <v>JATC-012</v>
          </cell>
          <cell r="D155" t="str">
            <v>SEAT PLATE R ATC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</row>
        <row r="156">
          <cell r="B156" t="str">
            <v>ATC-017</v>
          </cell>
          <cell r="C156" t="str">
            <v>JATC-013</v>
          </cell>
          <cell r="D156" t="str">
            <v>SEAT PLATE L ATC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</row>
        <row r="157">
          <cell r="B157" t="str">
            <v>ATC-018</v>
          </cell>
          <cell r="C157" t="str">
            <v>JATC-014</v>
          </cell>
          <cell r="D157" t="str">
            <v>SEAT PLATE BELAKANG ATC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B158" t="str">
            <v>ATC-019</v>
          </cell>
          <cell r="C158" t="str">
            <v>JATC-015</v>
          </cell>
          <cell r="D158" t="str">
            <v>SEAT PLATE DEPAN ATC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ATC-020</v>
          </cell>
          <cell r="C159" t="str">
            <v>JATC-004</v>
          </cell>
          <cell r="D159" t="str">
            <v>HOLDER SEAT ATC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ATC-023</v>
          </cell>
          <cell r="C160" t="str">
            <v>JATC-016</v>
          </cell>
          <cell r="D160" t="str">
            <v>ROTARI PIPE ATC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</row>
        <row r="161">
          <cell r="B161" t="str">
            <v>ATC-010</v>
          </cell>
          <cell r="C161" t="str">
            <v>JATC-005</v>
          </cell>
          <cell r="D161" t="str">
            <v>BRACKET SEAT ATC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</row>
        <row r="162">
          <cell r="B162" t="str">
            <v>ATC-038</v>
          </cell>
          <cell r="C162" t="str">
            <v>JATC-007</v>
          </cell>
          <cell r="D162" t="str">
            <v>HOLDER UNDER SEAT COVER FRONT ATC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B163" t="str">
            <v>ATC-028</v>
          </cell>
          <cell r="C163" t="str">
            <v>JATC-006</v>
          </cell>
          <cell r="D163" t="str">
            <v>ARM BRACKET ATC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OFF-053</v>
          </cell>
          <cell r="C164" t="str">
            <v>OFF-017</v>
          </cell>
          <cell r="D164" t="str">
            <v>JOINT TABLE EXECUTIVE</v>
          </cell>
          <cell r="E164">
            <v>128</v>
          </cell>
          <cell r="F164">
            <v>0</v>
          </cell>
          <cell r="G164">
            <v>0</v>
          </cell>
          <cell r="H164">
            <v>128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128</v>
          </cell>
          <cell r="P164">
            <v>128</v>
          </cell>
        </row>
        <row r="165">
          <cell r="B165" t="str">
            <v>COF-001</v>
          </cell>
          <cell r="C165" t="str">
            <v>JCOF-006</v>
          </cell>
          <cell r="D165" t="str">
            <v>TABLE PLATE T-60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</row>
        <row r="166">
          <cell r="B166" t="str">
            <v>SOF-I3-003</v>
          </cell>
          <cell r="C166" t="str">
            <v>JSOF-001</v>
          </cell>
          <cell r="D166" t="str">
            <v>LEG PIPE FUJI ASSY KW0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B167" t="str">
            <v>SUNG-015</v>
          </cell>
          <cell r="C167" t="str">
            <v>JSUNG-002</v>
          </cell>
          <cell r="D167" t="str">
            <v>HOLDER JOINT LEG 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B168" t="str">
            <v>SUNG-009</v>
          </cell>
          <cell r="C168" t="str">
            <v>JSUNG-001</v>
          </cell>
          <cell r="D168" t="str">
            <v>BRACKET SEAT JOINT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132</v>
          </cell>
          <cell r="J168">
            <v>50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132</v>
          </cell>
          <cell r="P168">
            <v>50</v>
          </cell>
        </row>
        <row r="169">
          <cell r="B169" t="str">
            <v>SHI-001</v>
          </cell>
          <cell r="C169" t="str">
            <v>JSHI-001</v>
          </cell>
          <cell r="D169" t="str">
            <v>JOINT PLATE SHIRO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210</v>
          </cell>
          <cell r="J169">
            <v>170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210</v>
          </cell>
          <cell r="P169">
            <v>170</v>
          </cell>
        </row>
        <row r="170">
          <cell r="B170" t="str">
            <v>SHI-002</v>
          </cell>
          <cell r="C170" t="str">
            <v>JSHI-003</v>
          </cell>
          <cell r="D170" t="str">
            <v>DOP PLATE SHIRO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872</v>
          </cell>
          <cell r="J170">
            <v>500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872</v>
          </cell>
          <cell r="P170">
            <v>500</v>
          </cell>
        </row>
        <row r="171">
          <cell r="B171" t="str">
            <v>SHI-003</v>
          </cell>
          <cell r="C171" t="str">
            <v>JSHI-004</v>
          </cell>
          <cell r="D171" t="str">
            <v>PLATE SUPPORT SHIRO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</row>
        <row r="172">
          <cell r="B172" t="str">
            <v>SHI-004</v>
          </cell>
          <cell r="C172" t="str">
            <v>JSHI-005</v>
          </cell>
          <cell r="D172" t="str">
            <v>END PLATE SHIRO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158</v>
          </cell>
          <cell r="J172">
            <v>456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158</v>
          </cell>
          <cell r="P172">
            <v>456</v>
          </cell>
        </row>
        <row r="173">
          <cell r="B173" t="str">
            <v>SHI-005</v>
          </cell>
          <cell r="C173" t="str">
            <v>JSHI-006</v>
          </cell>
          <cell r="D173" t="str">
            <v>PLATE FOR STOPPER SHIRO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</row>
        <row r="174">
          <cell r="B174" t="str">
            <v>SHI-006</v>
          </cell>
          <cell r="C174" t="str">
            <v>JSHI-007</v>
          </cell>
          <cell r="D174" t="str">
            <v>ROTARY PLATE SHIRO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B175" t="str">
            <v>HBR-051</v>
          </cell>
          <cell r="C175" t="str">
            <v>JHBR-005</v>
          </cell>
          <cell r="D175" t="str">
            <v>LEG JOINT PIPE CALLISTO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</row>
        <row r="176">
          <cell r="B176" t="str">
            <v>HBR-050</v>
          </cell>
          <cell r="C176" t="str">
            <v>JHBR-004</v>
          </cell>
          <cell r="D176" t="str">
            <v>SEAT JOINT PIPE CALLISTO</v>
          </cell>
          <cell r="E176">
            <v>202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582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202</v>
          </cell>
          <cell r="P176">
            <v>582</v>
          </cell>
        </row>
        <row r="177">
          <cell r="B177" t="str">
            <v>EXE-019</v>
          </cell>
          <cell r="C177" t="str">
            <v>JEXE-002</v>
          </cell>
          <cell r="D177" t="str">
            <v>HOLDER RACK 1</v>
          </cell>
          <cell r="E177">
            <v>0</v>
          </cell>
          <cell r="F177">
            <v>0</v>
          </cell>
          <cell r="G177">
            <v>1040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1040</v>
          </cell>
          <cell r="P177">
            <v>0</v>
          </cell>
        </row>
        <row r="178">
          <cell r="B178" t="str">
            <v>EXE-020</v>
          </cell>
          <cell r="C178" t="str">
            <v>JEXE-003</v>
          </cell>
          <cell r="D178" t="str">
            <v>HOLDER RACK 2</v>
          </cell>
          <cell r="E178">
            <v>0</v>
          </cell>
          <cell r="F178">
            <v>0</v>
          </cell>
          <cell r="G178">
            <v>12</v>
          </cell>
          <cell r="H178">
            <v>0</v>
          </cell>
          <cell r="I178">
            <v>0</v>
          </cell>
          <cell r="J178">
            <v>50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12</v>
          </cell>
          <cell r="P178">
            <v>50</v>
          </cell>
        </row>
        <row r="179">
          <cell r="B179" t="str">
            <v>ECH-203</v>
          </cell>
          <cell r="C179" t="str">
            <v>JECH-042</v>
          </cell>
          <cell r="D179" t="str">
            <v>SLIDING PLATE R ART DESK</v>
          </cell>
          <cell r="E179">
            <v>0</v>
          </cell>
          <cell r="F179">
            <v>0</v>
          </cell>
          <cell r="G179">
            <v>122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37</v>
          </cell>
          <cell r="M179">
            <v>0</v>
          </cell>
          <cell r="N179">
            <v>0</v>
          </cell>
          <cell r="O179">
            <v>122</v>
          </cell>
          <cell r="P179">
            <v>37</v>
          </cell>
        </row>
        <row r="180">
          <cell r="B180" t="str">
            <v>ECH-155</v>
          </cell>
          <cell r="C180" t="str">
            <v>JECH-043</v>
          </cell>
          <cell r="D180" t="str">
            <v>SLIDING PLATE L ART DESK</v>
          </cell>
          <cell r="E180">
            <v>0</v>
          </cell>
          <cell r="F180">
            <v>0</v>
          </cell>
          <cell r="G180">
            <v>152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17</v>
          </cell>
          <cell r="M180">
            <v>0</v>
          </cell>
          <cell r="N180">
            <v>0</v>
          </cell>
          <cell r="O180">
            <v>152</v>
          </cell>
          <cell r="P180">
            <v>17</v>
          </cell>
        </row>
        <row r="181">
          <cell r="B181" t="str">
            <v>ECH-153</v>
          </cell>
          <cell r="C181" t="str">
            <v>JECH-058</v>
          </cell>
          <cell r="D181" t="str">
            <v>HINGE BRACKET ART DESK</v>
          </cell>
          <cell r="E181">
            <v>0</v>
          </cell>
          <cell r="F181">
            <v>0</v>
          </cell>
          <cell r="G181">
            <v>152</v>
          </cell>
          <cell r="H181">
            <v>30</v>
          </cell>
          <cell r="I181">
            <v>0</v>
          </cell>
          <cell r="J181">
            <v>0</v>
          </cell>
          <cell r="K181">
            <v>0</v>
          </cell>
          <cell r="L181">
            <v>100</v>
          </cell>
          <cell r="M181">
            <v>0</v>
          </cell>
          <cell r="N181">
            <v>0</v>
          </cell>
          <cell r="O181">
            <v>152</v>
          </cell>
          <cell r="P181">
            <v>130</v>
          </cell>
        </row>
        <row r="182">
          <cell r="B182" t="str">
            <v>ECH-154</v>
          </cell>
          <cell r="C182" t="str">
            <v>JECH-046</v>
          </cell>
          <cell r="D182" t="str">
            <v>SLIDE BRACKET ART DESK</v>
          </cell>
          <cell r="E182">
            <v>0</v>
          </cell>
          <cell r="F182">
            <v>0</v>
          </cell>
          <cell r="G182">
            <v>152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76</v>
          </cell>
          <cell r="M182">
            <v>0</v>
          </cell>
          <cell r="N182">
            <v>0</v>
          </cell>
          <cell r="O182">
            <v>152</v>
          </cell>
          <cell r="P182">
            <v>76</v>
          </cell>
        </row>
        <row r="183">
          <cell r="B183" t="str">
            <v>BAN-063</v>
          </cell>
          <cell r="C183" t="str">
            <v>JBAN-009</v>
          </cell>
          <cell r="D183" t="str">
            <v>BACK PLATE POLOS KOGU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</row>
        <row r="184">
          <cell r="B184" t="str">
            <v>BAN-064</v>
          </cell>
          <cell r="C184" t="str">
            <v>JBAN-008</v>
          </cell>
          <cell r="D184" t="str">
            <v>SEAT PLATE POLOS KOGU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>OFF-104</v>
          </cell>
          <cell r="C185" t="str">
            <v>OFF-105</v>
          </cell>
          <cell r="D185" t="str">
            <v>STOPER PLATE WAGON</v>
          </cell>
          <cell r="E185">
            <v>1615</v>
          </cell>
          <cell r="F185">
            <v>200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1615</v>
          </cell>
          <cell r="P185">
            <v>200</v>
          </cell>
        </row>
        <row r="186">
          <cell r="B186" t="str">
            <v>NEO-002</v>
          </cell>
          <cell r="C186" t="str">
            <v>JNEO-001</v>
          </cell>
          <cell r="D186" t="str">
            <v>SEAT JOINT PLATE NEO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200</v>
          </cell>
          <cell r="L186">
            <v>200</v>
          </cell>
          <cell r="M186">
            <v>0</v>
          </cell>
          <cell r="N186">
            <v>0</v>
          </cell>
          <cell r="O186">
            <v>200</v>
          </cell>
          <cell r="P186">
            <v>200</v>
          </cell>
        </row>
        <row r="187">
          <cell r="B187" t="str">
            <v>COF-I2-001</v>
          </cell>
          <cell r="C187" t="str">
            <v>JCOF-012</v>
          </cell>
          <cell r="D187" t="str">
            <v>BASE PIPE COFFEE TABLE</v>
          </cell>
          <cell r="E187">
            <v>0</v>
          </cell>
          <cell r="F187">
            <v>0</v>
          </cell>
          <cell r="G187">
            <v>216</v>
          </cell>
          <cell r="H187">
            <v>123</v>
          </cell>
          <cell r="I187">
            <v>0</v>
          </cell>
          <cell r="J187">
            <v>196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216</v>
          </cell>
          <cell r="P187">
            <v>319</v>
          </cell>
        </row>
        <row r="188">
          <cell r="B188" t="str">
            <v>VIS-035</v>
          </cell>
          <cell r="C188" t="str">
            <v>JVIS-038</v>
          </cell>
          <cell r="D188" t="str">
            <v>SEAT JOINT PIPE VISTA SMILE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</row>
        <row r="189">
          <cell r="B189" t="str">
            <v>FTC-052</v>
          </cell>
          <cell r="C189" t="str">
            <v>JFTC-003</v>
          </cell>
          <cell r="D189" t="str">
            <v>BRACKET PLATE SC-1875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402</v>
          </cell>
          <cell r="J189">
            <v>402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402</v>
          </cell>
          <cell r="P189">
            <v>402</v>
          </cell>
        </row>
        <row r="190">
          <cell r="B190" t="str">
            <v>FTC-043</v>
          </cell>
          <cell r="C190" t="str">
            <v>JFTC-004</v>
          </cell>
          <cell r="D190" t="str">
            <v>HOLDER C SC-1875</v>
          </cell>
          <cell r="E190">
            <v>746</v>
          </cell>
          <cell r="F190">
            <v>100</v>
          </cell>
          <cell r="G190">
            <v>0</v>
          </cell>
          <cell r="H190">
            <v>0</v>
          </cell>
          <cell r="I190">
            <v>0</v>
          </cell>
          <cell r="J190">
            <v>646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746</v>
          </cell>
          <cell r="P190">
            <v>746</v>
          </cell>
        </row>
        <row r="191">
          <cell r="B191" t="str">
            <v>OFF-113</v>
          </cell>
          <cell r="C191" t="str">
            <v>OFF-114</v>
          </cell>
          <cell r="D191" t="str">
            <v>JOINT PLATE KUMI ED</v>
          </cell>
          <cell r="E191">
            <v>0</v>
          </cell>
          <cell r="F191">
            <v>0</v>
          </cell>
          <cell r="G191">
            <v>30</v>
          </cell>
          <cell r="H191">
            <v>50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30</v>
          </cell>
          <cell r="P191">
            <v>50</v>
          </cell>
        </row>
        <row r="192">
          <cell r="B192" t="str">
            <v>OFF-126</v>
          </cell>
          <cell r="C192" t="str">
            <v>JOFF-002</v>
          </cell>
          <cell r="D192" t="str">
            <v>JOINT BRACKET KUMI MT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</row>
        <row r="193">
          <cell r="B193" t="str">
            <v>OFF-051</v>
          </cell>
          <cell r="C193" t="str">
            <v>OFF-016</v>
          </cell>
          <cell r="D193" t="str">
            <v>HOLDER SUPPORT KUMI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OFF-125</v>
          </cell>
          <cell r="C194" t="str">
            <v>JOFF-001</v>
          </cell>
          <cell r="D194" t="str">
            <v>HOLDER SUPPORT L KUMI</v>
          </cell>
          <cell r="E194">
            <v>2000</v>
          </cell>
          <cell r="F194">
            <v>2006</v>
          </cell>
          <cell r="G194">
            <v>2096</v>
          </cell>
          <cell r="H194">
            <v>2000</v>
          </cell>
          <cell r="I194">
            <v>0</v>
          </cell>
          <cell r="J194">
            <v>90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4096</v>
          </cell>
          <cell r="P194">
            <v>4096</v>
          </cell>
        </row>
        <row r="195">
          <cell r="B195" t="str">
            <v>OFF-085</v>
          </cell>
          <cell r="C195" t="str">
            <v>OFF-103</v>
          </cell>
          <cell r="D195" t="str">
            <v>BRACKET JOINT NEW KUMI SERIES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B196" t="str">
            <v>TKG-001</v>
          </cell>
          <cell r="C196" t="str">
            <v>JUNI-003</v>
          </cell>
          <cell r="D196" t="str">
            <v>PLATE INSERT KG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</row>
        <row r="197">
          <cell r="B197" t="str">
            <v>BEN-001</v>
          </cell>
          <cell r="C197" t="str">
            <v>JBEN-001</v>
          </cell>
          <cell r="D197" t="str">
            <v>JOINT PLATE FOR RACK HOME [BENKYO]</v>
          </cell>
          <cell r="E197">
            <v>128</v>
          </cell>
          <cell r="F197">
            <v>88</v>
          </cell>
          <cell r="G197">
            <v>0</v>
          </cell>
          <cell r="H197">
            <v>0</v>
          </cell>
          <cell r="I197">
            <v>0</v>
          </cell>
          <cell r="J197">
            <v>128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128</v>
          </cell>
          <cell r="P197">
            <v>216</v>
          </cell>
        </row>
        <row r="198">
          <cell r="B198" t="str">
            <v>TU-030</v>
          </cell>
          <cell r="C198" t="str">
            <v>JTU-001</v>
          </cell>
          <cell r="D198" t="str">
            <v>CAP WASHER M8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</row>
        <row r="199">
          <cell r="B199" t="str">
            <v>LOT-020</v>
          </cell>
          <cell r="C199" t="str">
            <v>JLOT-005</v>
          </cell>
          <cell r="D199" t="str">
            <v>HINGE PLATE LOTUS MEMO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</row>
        <row r="200">
          <cell r="B200" t="str">
            <v>ET1-I3-007</v>
          </cell>
          <cell r="C200" t="str">
            <v>JET1-006</v>
          </cell>
          <cell r="D200" t="str">
            <v>PLATE 29 X 70 MM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NCR-005</v>
          </cell>
          <cell r="C201" t="str">
            <v>JNCR-003</v>
          </cell>
          <cell r="D201" t="str">
            <v>PIPE IN C.BOX TAP 5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B202" t="str">
            <v>TU-048</v>
          </cell>
          <cell r="C202" t="str">
            <v>JTU-003</v>
          </cell>
          <cell r="D202" t="str">
            <v>PLATE INSERT FOR FRAME UCHIDA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</row>
        <row r="203">
          <cell r="B203" t="str">
            <v>TU-046</v>
          </cell>
          <cell r="C203" t="str">
            <v>JTU-004</v>
          </cell>
          <cell r="D203" t="str">
            <v>PLATE INSERT FOR LEG UCHIDA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B204" t="str">
            <v>TU-047</v>
          </cell>
          <cell r="C204" t="str">
            <v>JTU-002</v>
          </cell>
          <cell r="D204" t="str">
            <v>CORNER PLATE UCHIDA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</row>
        <row r="205">
          <cell r="B205" t="str">
            <v>OFF-056</v>
          </cell>
          <cell r="C205" t="str">
            <v>OFF-058</v>
          </cell>
          <cell r="D205" t="str">
            <v>DOP PLATE 40 X 40 KUMI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</row>
        <row r="206">
          <cell r="B206" t="str">
            <v>LAD-030</v>
          </cell>
          <cell r="C206" t="str">
            <v>JLAD-030</v>
          </cell>
          <cell r="D206" t="str">
            <v>ANGLE L SHIRAI 1855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</row>
        <row r="207">
          <cell r="B207" t="str">
            <v>COF-039</v>
          </cell>
          <cell r="C207" t="str">
            <v>JCOF-004</v>
          </cell>
          <cell r="D207" t="str">
            <v>PLATE INSERT FOR LEG PIPE CT 60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>T75-012</v>
          </cell>
          <cell r="C208" t="str">
            <v>JSOH-009</v>
          </cell>
          <cell r="D208" t="str">
            <v>PLATE SUPPORT COMOFIS</v>
          </cell>
          <cell r="E208">
            <v>303</v>
          </cell>
          <cell r="F208">
            <v>0</v>
          </cell>
          <cell r="G208">
            <v>0</v>
          </cell>
          <cell r="H208">
            <v>303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303</v>
          </cell>
          <cell r="P208">
            <v>303</v>
          </cell>
        </row>
        <row r="209">
          <cell r="B209" t="str">
            <v>T70-052</v>
          </cell>
          <cell r="C209" t="str">
            <v>JSOH-001</v>
          </cell>
          <cell r="D209" t="str">
            <v>CORNER PLATE COMOFIS</v>
          </cell>
          <cell r="E209">
            <v>736</v>
          </cell>
          <cell r="F209">
            <v>0</v>
          </cell>
          <cell r="G209">
            <v>0</v>
          </cell>
          <cell r="H209">
            <v>736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736</v>
          </cell>
          <cell r="P209">
            <v>736</v>
          </cell>
        </row>
        <row r="210">
          <cell r="B210" t="str">
            <v>CAN-022</v>
          </cell>
          <cell r="C210" t="str">
            <v>JCAN-009</v>
          </cell>
          <cell r="D210" t="str">
            <v>BACK SEAT PLATE COSTA ( Plate 1.2x30x447)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</row>
        <row r="211">
          <cell r="B211" t="str">
            <v>HBR-047</v>
          </cell>
          <cell r="C211" t="str">
            <v>JHBR-010</v>
          </cell>
          <cell r="D211" t="str">
            <v>BACK SEAT PLATE CALLISTO (Plate 1.0x30x390)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</row>
        <row r="212">
          <cell r="B212" t="str">
            <v>HBR-048</v>
          </cell>
          <cell r="C212" t="str">
            <v>JHBR-011</v>
          </cell>
          <cell r="D212" t="str">
            <v>REAR PLATE CALLISTO (Plate 1.6x75x395)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</row>
        <row r="213">
          <cell r="B213" t="str">
            <v>GLO-008</v>
          </cell>
          <cell r="C213" t="str">
            <v>JGLO-001</v>
          </cell>
          <cell r="D213" t="str">
            <v>PIPA 19.1 X 1.2 X 96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</row>
        <row r="214">
          <cell r="B214" t="str">
            <v>FRO-011</v>
          </cell>
          <cell r="C214" t="str">
            <v>JFRO-007</v>
          </cell>
          <cell r="D214" t="str">
            <v>PIPA 19.1 X 1.2 X 50</v>
          </cell>
          <cell r="E214">
            <v>0</v>
          </cell>
          <cell r="F214">
            <v>0</v>
          </cell>
          <cell r="G214">
            <v>337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337</v>
          </cell>
          <cell r="P214">
            <v>0</v>
          </cell>
        </row>
        <row r="215">
          <cell r="B215" t="str">
            <v>SUM-022</v>
          </cell>
          <cell r="C215" t="str">
            <v>JSUM-004</v>
          </cell>
          <cell r="D215" t="str">
            <v>SUPPORT PLATE 1 SUMITOMO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B216" t="str">
            <v>SUM-023</v>
          </cell>
          <cell r="C216" t="str">
            <v>JSUM-005</v>
          </cell>
          <cell r="D216" t="str">
            <v>SUPPORT PLATE 2 SUMITOMO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B217" t="str">
            <v>SUM-025</v>
          </cell>
          <cell r="C217" t="str">
            <v>JSUM-007</v>
          </cell>
          <cell r="D217" t="str">
            <v>HOLDER PLATE SUMITOMO</v>
          </cell>
          <cell r="E217">
            <v>0</v>
          </cell>
          <cell r="F217">
            <v>0</v>
          </cell>
          <cell r="G217">
            <v>3228</v>
          </cell>
          <cell r="H217">
            <v>0</v>
          </cell>
          <cell r="I217">
            <v>0</v>
          </cell>
          <cell r="J217">
            <v>3228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3228</v>
          </cell>
          <cell r="P217">
            <v>3228</v>
          </cell>
        </row>
        <row r="218">
          <cell r="B218" t="str">
            <v>TKG-012</v>
          </cell>
          <cell r="C218" t="str">
            <v>JUNI-004</v>
          </cell>
          <cell r="D218" t="str">
            <v>INNER BRACKET TKG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B219" t="str">
            <v>OPT-080</v>
          </cell>
          <cell r="C219" t="str">
            <v>JOPT-034</v>
          </cell>
          <cell r="D219" t="str">
            <v>JOINT PLATE OPTIMUS (PLANES JOINT LEG)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B220" t="str">
            <v>PUS-011</v>
          </cell>
          <cell r="C220" t="str">
            <v>JPUS-002</v>
          </cell>
          <cell r="D220" t="str">
            <v>PLATE SUPPORT MEJA BED SIDE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B221" t="str">
            <v>PUS-033</v>
          </cell>
          <cell r="C221" t="str">
            <v>JPUS-004</v>
          </cell>
          <cell r="D221" t="str">
            <v>PLATE SUPPORT LEMARI LIPAT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B222" t="str">
            <v>SANI-001</v>
          </cell>
          <cell r="C222" t="str">
            <v>JSANI-001</v>
          </cell>
          <cell r="D222" t="str">
            <v>INSERT HOLDER SANITIZER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B223" t="str">
            <v>SANI-002</v>
          </cell>
          <cell r="C223" t="str">
            <v>JSANI-002</v>
          </cell>
          <cell r="D223" t="str">
            <v>PUSH PLATE SANITIZER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</row>
        <row r="224">
          <cell r="B224" t="str">
            <v>SANI-003</v>
          </cell>
          <cell r="C224" t="str">
            <v>JSANI-003</v>
          </cell>
          <cell r="D224" t="str">
            <v>BOTTOM PLATE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B225" t="str">
            <v>SANI-004</v>
          </cell>
          <cell r="C225" t="str">
            <v>JSANI-004</v>
          </cell>
          <cell r="D225" t="str">
            <v>HOLDER CAWAN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</row>
        <row r="226">
          <cell r="B226" t="str">
            <v>PART-028</v>
          </cell>
          <cell r="C226" t="str">
            <v>JPART-001</v>
          </cell>
          <cell r="D226" t="str">
            <v>PLATE CLAMP 1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B227" t="str">
            <v>PART-029</v>
          </cell>
          <cell r="C227" t="str">
            <v>JPART-002</v>
          </cell>
          <cell r="D227" t="str">
            <v>PLATE CLAMP 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B228" t="str">
            <v>DF-035</v>
          </cell>
          <cell r="C228" t="str">
            <v>JDF-024</v>
          </cell>
          <cell r="D228" t="str">
            <v>CUP WASHER DF 6500-7500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B229" t="str">
            <v>TU-045</v>
          </cell>
          <cell r="C229" t="str">
            <v>JTU-005</v>
          </cell>
          <cell r="D229" t="str">
            <v>PLATE INSERT M 8</v>
          </cell>
          <cell r="E229">
            <v>0</v>
          </cell>
          <cell r="F229">
            <v>0</v>
          </cell>
          <cell r="G229">
            <v>84</v>
          </cell>
          <cell r="H229">
            <v>0</v>
          </cell>
          <cell r="I229">
            <v>0</v>
          </cell>
          <cell r="J229">
            <v>84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84</v>
          </cell>
          <cell r="P229">
            <v>84</v>
          </cell>
        </row>
        <row r="230">
          <cell r="B230" t="str">
            <v>OPT-079</v>
          </cell>
          <cell r="C230" t="str">
            <v>JOPT-031</v>
          </cell>
          <cell r="D230" t="str">
            <v>SPACER PLATE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B231" t="str">
            <v>PF-001</v>
          </cell>
          <cell r="C231" t="str">
            <v>JPART-004</v>
          </cell>
          <cell r="D231" t="str">
            <v>C BRACKET (PF)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</row>
        <row r="232">
          <cell r="B232" t="str">
            <v>PART-069</v>
          </cell>
          <cell r="C232" t="str">
            <v>JPART-003</v>
          </cell>
          <cell r="D232" t="str">
            <v>PLATE CLAMP APPLE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B233" t="str">
            <v>YAM-340</v>
          </cell>
          <cell r="C233" t="str">
            <v>JYAM-149</v>
          </cell>
          <cell r="D233" t="str">
            <v>BACK REST YAMATO TANPA EMBOSS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B234" t="str">
            <v>CB--937</v>
          </cell>
          <cell r="C234" t="str">
            <v>JCB-157</v>
          </cell>
          <cell r="D234" t="str">
            <v>PLATE BUMPER LIST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B235" t="str">
            <v>SUNG-024</v>
          </cell>
          <cell r="C235" t="str">
            <v>JSUNG-007</v>
          </cell>
          <cell r="D235" t="str">
            <v>POTONG PIPA 19.1 X 0.9 X 35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B236" t="str">
            <v>CB--139</v>
          </cell>
          <cell r="C236" t="str">
            <v>JCB-140</v>
          </cell>
          <cell r="D236" t="str">
            <v>ANGLE K-202061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B237" t="str">
            <v>CB--155</v>
          </cell>
          <cell r="C237" t="str">
            <v>JCB-028</v>
          </cell>
          <cell r="D237" t="str">
            <v>ARM K-200022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B238" t="str">
            <v>CB--110</v>
          </cell>
          <cell r="C238" t="str">
            <v>JCB-030</v>
          </cell>
          <cell r="D238" t="str">
            <v>BRACKET F-030401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>CB--101</v>
          </cell>
          <cell r="C239" t="str">
            <v>JCB-031</v>
          </cell>
          <cell r="D239" t="str">
            <v>BRACKET F-030402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>CB--602</v>
          </cell>
          <cell r="C240" t="str">
            <v>JCB-037</v>
          </cell>
          <cell r="D240" t="str">
            <v>BRACKET K- 202042 A ( R )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>CB--603</v>
          </cell>
          <cell r="C241" t="str">
            <v>JCB-034</v>
          </cell>
          <cell r="D241" t="str">
            <v>BRACKET K- 202042 B (L)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B242" t="str">
            <v>CB--608</v>
          </cell>
          <cell r="C242" t="str">
            <v>JCB-108</v>
          </cell>
          <cell r="D242" t="str">
            <v>BRACKET K-108002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</row>
        <row r="243">
          <cell r="B243" t="str">
            <v>CB--600</v>
          </cell>
          <cell r="C243" t="str">
            <v>JCB-032</v>
          </cell>
          <cell r="D243" t="str">
            <v>BRACKET K-202023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</row>
        <row r="244">
          <cell r="B244" t="str">
            <v>CB--614</v>
          </cell>
          <cell r="C244" t="str">
            <v>JCB-139</v>
          </cell>
          <cell r="D244" t="str">
            <v>Bracket K-202023 CK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</row>
        <row r="245">
          <cell r="B245" t="str">
            <v>CB--601</v>
          </cell>
          <cell r="C245" t="str">
            <v>JCB-033</v>
          </cell>
          <cell r="D245" t="str">
            <v>BRACKET K-202025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B246" t="str">
            <v>CB--158</v>
          </cell>
          <cell r="C246" t="str">
            <v>JCB-093</v>
          </cell>
          <cell r="D246" t="str">
            <v>BRACKET KC-212015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</row>
        <row r="247">
          <cell r="B247" t="str">
            <v>OPT-005</v>
          </cell>
          <cell r="C247" t="str">
            <v>JOPT-006</v>
          </cell>
          <cell r="D247" t="str">
            <v>Bracket L H/F board Optimus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>CB--114</v>
          </cell>
          <cell r="C248" t="str">
            <v>JCB-035</v>
          </cell>
          <cell r="D248" t="str">
            <v>BRACKET LH K-202040-1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B249" t="str">
            <v>CB--618</v>
          </cell>
          <cell r="C249">
            <v>0</v>
          </cell>
          <cell r="D249" t="str">
            <v>BRACKET PLATE K-212012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B250" t="str">
            <v>CB--020</v>
          </cell>
          <cell r="C250" t="str">
            <v>JCB-036</v>
          </cell>
          <cell r="D250" t="str">
            <v>BRACKET PLATE SPH F-095022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</row>
        <row r="251">
          <cell r="B251" t="str">
            <v>OPT-006</v>
          </cell>
          <cell r="C251" t="str">
            <v>JOPT-007</v>
          </cell>
          <cell r="D251" t="str">
            <v>Bracket R H/F board Optimus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B252" t="str">
            <v>CB -166</v>
          </cell>
          <cell r="C252" t="str">
            <v>JCB-038</v>
          </cell>
          <cell r="D252" t="str">
            <v>BRACKET RH K-202040-2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B253" t="str">
            <v>CB--081</v>
          </cell>
          <cell r="C253" t="str">
            <v>JCB-103</v>
          </cell>
          <cell r="D253" t="str">
            <v>BRACKET SIDE RAIL F-095022 SR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B254" t="str">
            <v>CNV-007</v>
          </cell>
          <cell r="C254" t="str">
            <v>JCNV-003</v>
          </cell>
          <cell r="D254" t="str">
            <v>CONVEYOR HOLDER PLATE A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</row>
        <row r="255">
          <cell r="B255" t="str">
            <v>CNV-008</v>
          </cell>
          <cell r="C255" t="str">
            <v>JCNV-004</v>
          </cell>
          <cell r="D255" t="str">
            <v>CONVEYOR HOLDER PLATE B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>CNV-005</v>
          </cell>
          <cell r="C256" t="str">
            <v>JCNV-001</v>
          </cell>
          <cell r="D256" t="str">
            <v>CONVEYOR MIDDLE PLATE A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B257" t="str">
            <v>CNV-006</v>
          </cell>
          <cell r="C257" t="str">
            <v>JCNV-002</v>
          </cell>
          <cell r="D257" t="str">
            <v>CONVEYOR MIDDLE PLATE B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B258" t="str">
            <v>CB--033</v>
          </cell>
          <cell r="C258" t="str">
            <v>JCB-039</v>
          </cell>
          <cell r="D258" t="str">
            <v>CRANK HANDLE BRACKET K-202021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</row>
        <row r="259">
          <cell r="B259" t="str">
            <v>CB--109</v>
          </cell>
          <cell r="C259" t="str">
            <v>JCB-040</v>
          </cell>
          <cell r="D259" t="str">
            <v>CYLINDER BRACKET K-202043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B260" t="str">
            <v>CB--177</v>
          </cell>
          <cell r="C260" t="str">
            <v>JCB-041</v>
          </cell>
          <cell r="D260" t="str">
            <v>FOOT FRAME BRACKET K-200021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B261" t="str">
            <v>CB--161</v>
          </cell>
          <cell r="C261" t="str">
            <v>JCB-047</v>
          </cell>
          <cell r="D261" t="str">
            <v>Foot Frame Bracket k-212015 / hook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</row>
        <row r="262">
          <cell r="B262" t="str">
            <v>CB--083</v>
          </cell>
          <cell r="C262" t="str">
            <v>JCB-042</v>
          </cell>
          <cell r="D262" t="str">
            <v>GASET K-105016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CB--137</v>
          </cell>
          <cell r="C263" t="str">
            <v>JCB-132</v>
          </cell>
          <cell r="D263" t="str">
            <v>HINGE BRACKET H-200201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</row>
        <row r="264">
          <cell r="B264" t="str">
            <v>CB--239</v>
          </cell>
          <cell r="C264" t="str">
            <v>JCB-043</v>
          </cell>
          <cell r="D264" t="str">
            <v>Hinge Bracket K-112003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B265" t="str">
            <v>CB--164</v>
          </cell>
          <cell r="C265" t="str">
            <v>JCB-134</v>
          </cell>
          <cell r="D265" t="str">
            <v>HINGE C-067007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B266" t="str">
            <v>CB--128</v>
          </cell>
          <cell r="C266" t="str">
            <v>JCB-044</v>
          </cell>
          <cell r="D266" t="str">
            <v>HINGE PLATE K-200015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B267" t="str">
            <v>CB--035</v>
          </cell>
          <cell r="C267" t="str">
            <v>JCB-045</v>
          </cell>
          <cell r="D267" t="str">
            <v>HOLDER K-203002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B268" t="str">
            <v>CB -084</v>
          </cell>
          <cell r="C268" t="str">
            <v>JCB-046</v>
          </cell>
          <cell r="D268" t="str">
            <v>HOLDER K-300002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</row>
        <row r="269">
          <cell r="B269" t="str">
            <v>CB -145</v>
          </cell>
          <cell r="C269" t="str">
            <v>JCB-047</v>
          </cell>
          <cell r="D269" t="str">
            <v>HOOK BRACKET K-212015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B270" t="str">
            <v>CB -151</v>
          </cell>
          <cell r="C270" t="str">
            <v>JCB-049</v>
          </cell>
          <cell r="D270" t="str">
            <v>HOOK K-105017-A ( R )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</row>
        <row r="271">
          <cell r="B271" t="str">
            <v>CB -152</v>
          </cell>
          <cell r="C271" t="str">
            <v>JCB-048</v>
          </cell>
          <cell r="D271" t="str">
            <v>HOOK K-105017-B ( L )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B272" t="str">
            <v>CB--653</v>
          </cell>
          <cell r="C272" t="str">
            <v>JCB-029</v>
          </cell>
          <cell r="D272" t="str">
            <v>LEVER BRACKET E- 025002-1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</row>
        <row r="273">
          <cell r="B273" t="str">
            <v>CB--571</v>
          </cell>
          <cell r="C273" t="str">
            <v>JCB-131</v>
          </cell>
          <cell r="D273" t="str">
            <v>LINK K-505004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B274" t="str">
            <v>CB--068</v>
          </cell>
          <cell r="C274" t="str">
            <v>JCB-050</v>
          </cell>
          <cell r="D274" t="str">
            <v>Nut Plate [H-200722]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</row>
        <row r="275">
          <cell r="B275" t="str">
            <v>CB -164</v>
          </cell>
          <cell r="C275" t="str">
            <v>JCB-051</v>
          </cell>
          <cell r="D275" t="str">
            <v>PLAIN WASHER DIA 4.5 X DIA 16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B276" t="str">
            <v>CB--092</v>
          </cell>
          <cell r="C276" t="str">
            <v>JCB-053</v>
          </cell>
          <cell r="D276" t="str">
            <v>PLATE E-025002-2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</row>
        <row r="277">
          <cell r="B277" t="str">
            <v>CB--152</v>
          </cell>
          <cell r="C277" t="str">
            <v>JCB-085</v>
          </cell>
          <cell r="D277" t="str">
            <v>PLATE F-030110-2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B278" t="str">
            <v>CB--134</v>
          </cell>
          <cell r="C278" t="str">
            <v>JCB-054</v>
          </cell>
          <cell r="D278" t="str">
            <v>PLATE K-212012-1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B279" t="str">
            <v>CB--070</v>
          </cell>
          <cell r="C279" t="str">
            <v>JCB-055</v>
          </cell>
          <cell r="D279" t="str">
            <v>PLATE SPH F-095011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B280" t="str">
            <v>CB--116</v>
          </cell>
          <cell r="C280" t="str">
            <v>JCB-056</v>
          </cell>
          <cell r="D280" t="str">
            <v>REINFORCEMENT H-002020-2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</row>
        <row r="281">
          <cell r="B281" t="str">
            <v>CB--076</v>
          </cell>
          <cell r="C281" t="str">
            <v>JCB-057</v>
          </cell>
          <cell r="D281" t="str">
            <v>ROLLER BRACKET K-200006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B282" t="str">
            <v>OPT-041</v>
          </cell>
          <cell r="C282" t="str">
            <v>JOPT-014</v>
          </cell>
          <cell r="D282" t="str">
            <v>SPACER H/F BOARD OPTIMUS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</row>
        <row r="283">
          <cell r="B283" t="str">
            <v>CB--099</v>
          </cell>
          <cell r="C283" t="str">
            <v>JCB-058</v>
          </cell>
          <cell r="D283" t="str">
            <v>STOPPER BRACKET K-202048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B284" t="str">
            <v>CB -087</v>
          </cell>
          <cell r="C284" t="str">
            <v>JCB-059</v>
          </cell>
          <cell r="D284" t="str">
            <v>STOPPER CRANK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</row>
        <row r="285">
          <cell r="B285" t="str">
            <v>CB--097</v>
          </cell>
          <cell r="C285" t="str">
            <v>JCB-060</v>
          </cell>
          <cell r="D285" t="str">
            <v>STOPPER E-025014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B286" t="str">
            <v>CB--003</v>
          </cell>
          <cell r="C286" t="str">
            <v>JCB-061</v>
          </cell>
          <cell r="D286" t="str">
            <v>SUNOKO PLATE A K-202037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</row>
        <row r="287">
          <cell r="B287" t="str">
            <v>OPT-002</v>
          </cell>
          <cell r="C287" t="str">
            <v>JOPT-002</v>
          </cell>
          <cell r="D287" t="str">
            <v>SUNOKO PLATE A OPTIMUS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B288" t="str">
            <v>OPT-003</v>
          </cell>
          <cell r="C288" t="str">
            <v>JOPT-003</v>
          </cell>
          <cell r="D288" t="str">
            <v>SUNOKO PLATE B OPTIMUS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</row>
        <row r="289">
          <cell r="B289" t="str">
            <v>CB--007</v>
          </cell>
          <cell r="C289" t="str">
            <v>JCB-062</v>
          </cell>
          <cell r="D289" t="str">
            <v>SUNOKO PLATE C K-202019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B290" t="str">
            <v>OPT-004</v>
          </cell>
          <cell r="C290" t="str">
            <v>JOPT-005</v>
          </cell>
          <cell r="D290" t="str">
            <v>SUNOKO PLATE C OPTIMUS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</row>
        <row r="291">
          <cell r="B291" t="str">
            <v>CB--005</v>
          </cell>
          <cell r="C291" t="str">
            <v>JCB-063</v>
          </cell>
          <cell r="D291" t="str">
            <v>SUNOKO PLATE K-202038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B292" t="str">
            <v>HOB-006</v>
          </cell>
          <cell r="C292" t="str">
            <v>JHOB-004</v>
          </cell>
          <cell r="D292" t="str">
            <v>PLATE INSERT 1010</v>
          </cell>
          <cell r="E292">
            <v>0</v>
          </cell>
          <cell r="F292">
            <v>0</v>
          </cell>
          <cell r="G292">
            <v>52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52</v>
          </cell>
          <cell r="P292">
            <v>0</v>
          </cell>
        </row>
        <row r="293">
          <cell r="B293" t="str">
            <v>CB--485</v>
          </cell>
          <cell r="C293" t="str">
            <v>JCB-001</v>
          </cell>
          <cell r="D293" t="str">
            <v>ONGKOS POTONG PLATE</v>
          </cell>
          <cell r="E293">
            <v>0</v>
          </cell>
          <cell r="F293">
            <v>200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200</v>
          </cell>
          <cell r="L293">
            <v>0</v>
          </cell>
          <cell r="M293">
            <v>0</v>
          </cell>
          <cell r="N293">
            <v>0</v>
          </cell>
          <cell r="O293">
            <v>200</v>
          </cell>
          <cell r="P293">
            <v>200</v>
          </cell>
        </row>
        <row r="294">
          <cell r="B294" t="e">
            <v>#REF!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e">
            <v>#REF!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B296" t="e">
            <v>#REF!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</row>
        <row r="297">
          <cell r="B297" t="e">
            <v>#REF!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trol ex"/>
      <sheetName val="RKB SUBKON"/>
      <sheetName val="Resume Delivery Schedule"/>
      <sheetName val="W1"/>
      <sheetName val="W2"/>
      <sheetName val="W3"/>
      <sheetName val="W4"/>
      <sheetName val="W5"/>
      <sheetName val="Realization of Deliv Sched"/>
      <sheetName val="Sisa PO"/>
      <sheetName val="Sisa PO BARU"/>
      <sheetName val="Sheet1"/>
      <sheetName val="Sheet2"/>
      <sheetName val="Compatibility Report"/>
      <sheetName val="RPB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B10" t="str">
            <v>YAS-003</v>
          </cell>
          <cell r="C10" t="str">
            <v>JYAS-010</v>
          </cell>
          <cell r="D10" t="str">
            <v>MAIN SEAT PLATE YASUKA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52</v>
          </cell>
          <cell r="L10">
            <v>0</v>
          </cell>
          <cell r="M10">
            <v>-52</v>
          </cell>
          <cell r="N10">
            <v>0</v>
          </cell>
          <cell r="O10">
            <v>0</v>
          </cell>
          <cell r="P10">
            <v>0</v>
          </cell>
        </row>
        <row r="11">
          <cell r="B11" t="str">
            <v>YAM-119</v>
          </cell>
          <cell r="C11" t="str">
            <v>JYAM-051</v>
          </cell>
          <cell r="D11" t="str">
            <v>JOINT PIPE YAMATO</v>
          </cell>
          <cell r="E11">
            <v>10000</v>
          </cell>
          <cell r="F11">
            <v>4911</v>
          </cell>
          <cell r="G11">
            <v>8700</v>
          </cell>
          <cell r="H11">
            <v>2700</v>
          </cell>
          <cell r="I11">
            <v>8166</v>
          </cell>
          <cell r="J11">
            <v>4885</v>
          </cell>
          <cell r="K11">
            <v>19818</v>
          </cell>
          <cell r="L11">
            <v>0</v>
          </cell>
          <cell r="M11">
            <v>-31980</v>
          </cell>
          <cell r="N11">
            <v>3050</v>
          </cell>
          <cell r="O11">
            <v>14704</v>
          </cell>
          <cell r="P11">
            <v>15546</v>
          </cell>
        </row>
        <row r="12">
          <cell r="B12" t="str">
            <v>YAM-118</v>
          </cell>
          <cell r="C12" t="str">
            <v>JYAM-062</v>
          </cell>
          <cell r="D12" t="str">
            <v>JOINT PIPE YAMATO-M</v>
          </cell>
          <cell r="E12">
            <v>0</v>
          </cell>
          <cell r="F12">
            <v>0</v>
          </cell>
          <cell r="G12">
            <v>2700</v>
          </cell>
          <cell r="H12">
            <v>1977</v>
          </cell>
          <cell r="I12">
            <v>0</v>
          </cell>
          <cell r="J12">
            <v>0</v>
          </cell>
          <cell r="K12">
            <v>3636</v>
          </cell>
          <cell r="L12">
            <v>3950</v>
          </cell>
          <cell r="M12">
            <v>300</v>
          </cell>
          <cell r="N12">
            <v>709</v>
          </cell>
          <cell r="O12">
            <v>6636</v>
          </cell>
          <cell r="P12">
            <v>6636</v>
          </cell>
        </row>
        <row r="13">
          <cell r="B13" t="str">
            <v>YAM-156</v>
          </cell>
          <cell r="C13" t="str">
            <v>JYAM-050</v>
          </cell>
          <cell r="D13" t="str">
            <v>JOINT METAL YMT R</v>
          </cell>
          <cell r="E13">
            <v>5000</v>
          </cell>
          <cell r="F13">
            <v>2000</v>
          </cell>
          <cell r="G13">
            <v>9800</v>
          </cell>
          <cell r="H13">
            <v>5000</v>
          </cell>
          <cell r="I13">
            <v>3802</v>
          </cell>
          <cell r="J13">
            <v>2000</v>
          </cell>
          <cell r="K13">
            <v>13787</v>
          </cell>
          <cell r="L13">
            <v>8000</v>
          </cell>
          <cell r="M13">
            <v>-14680</v>
          </cell>
          <cell r="N13">
            <v>1000</v>
          </cell>
          <cell r="O13">
            <v>17709</v>
          </cell>
          <cell r="P13">
            <v>18000</v>
          </cell>
        </row>
        <row r="14">
          <cell r="B14" t="str">
            <v>YAM-157</v>
          </cell>
          <cell r="C14" t="str">
            <v>JYAM-049</v>
          </cell>
          <cell r="D14" t="str">
            <v>JOINT METAL YMT L</v>
          </cell>
          <cell r="E14">
            <v>10000</v>
          </cell>
          <cell r="F14">
            <v>3130</v>
          </cell>
          <cell r="G14">
            <v>9100</v>
          </cell>
          <cell r="H14">
            <v>8000</v>
          </cell>
          <cell r="I14">
            <v>3800</v>
          </cell>
          <cell r="J14">
            <v>2000</v>
          </cell>
          <cell r="K14">
            <v>13777</v>
          </cell>
          <cell r="L14">
            <v>8000</v>
          </cell>
          <cell r="M14">
            <v>-14680</v>
          </cell>
          <cell r="N14">
            <v>1000</v>
          </cell>
          <cell r="O14">
            <v>21997</v>
          </cell>
          <cell r="P14">
            <v>22130</v>
          </cell>
        </row>
        <row r="15">
          <cell r="B15" t="str">
            <v>COS-128</v>
          </cell>
          <cell r="C15" t="str">
            <v>JCOS-031</v>
          </cell>
          <cell r="D15" t="str">
            <v>SEAT JOINT METAL NEW COSMO R</v>
          </cell>
          <cell r="E15">
            <v>4000</v>
          </cell>
          <cell r="F15">
            <v>2000</v>
          </cell>
          <cell r="G15">
            <v>1300</v>
          </cell>
          <cell r="H15">
            <v>0</v>
          </cell>
          <cell r="I15">
            <v>0</v>
          </cell>
          <cell r="J15">
            <v>4000</v>
          </cell>
          <cell r="K15">
            <v>4938</v>
          </cell>
          <cell r="L15">
            <v>3500</v>
          </cell>
          <cell r="M15">
            <v>-706</v>
          </cell>
          <cell r="N15">
            <v>0</v>
          </cell>
          <cell r="O15">
            <v>9532</v>
          </cell>
          <cell r="P15">
            <v>9500</v>
          </cell>
        </row>
        <row r="16">
          <cell r="B16" t="str">
            <v>COS-127</v>
          </cell>
          <cell r="C16" t="str">
            <v>JCOS-030</v>
          </cell>
          <cell r="D16" t="str">
            <v>SEAT JOINT METAL NEW COSMO L</v>
          </cell>
          <cell r="E16">
            <v>4000</v>
          </cell>
          <cell r="F16">
            <v>2000</v>
          </cell>
          <cell r="G16">
            <v>900</v>
          </cell>
          <cell r="H16">
            <v>0</v>
          </cell>
          <cell r="I16">
            <v>0</v>
          </cell>
          <cell r="J16">
            <v>4000</v>
          </cell>
          <cell r="K16">
            <v>4937</v>
          </cell>
          <cell r="L16">
            <v>3501</v>
          </cell>
          <cell r="M16">
            <v>-706</v>
          </cell>
          <cell r="N16">
            <v>0</v>
          </cell>
          <cell r="O16">
            <v>9131</v>
          </cell>
          <cell r="P16">
            <v>9501</v>
          </cell>
        </row>
        <row r="17">
          <cell r="B17" t="str">
            <v>COS-123</v>
          </cell>
          <cell r="C17" t="str">
            <v>JCOS-026</v>
          </cell>
          <cell r="D17" t="str">
            <v>JOINT METAL-R FC-521</v>
          </cell>
          <cell r="E17">
            <v>4000</v>
          </cell>
          <cell r="F17">
            <v>5000</v>
          </cell>
          <cell r="G17">
            <v>1510</v>
          </cell>
          <cell r="H17">
            <v>0</v>
          </cell>
          <cell r="I17">
            <v>0</v>
          </cell>
          <cell r="J17">
            <v>0</v>
          </cell>
          <cell r="K17">
            <v>4935</v>
          </cell>
          <cell r="L17">
            <v>2500</v>
          </cell>
          <cell r="M17">
            <v>294</v>
          </cell>
          <cell r="N17">
            <v>2792</v>
          </cell>
          <cell r="O17">
            <v>10739</v>
          </cell>
          <cell r="P17">
            <v>10292</v>
          </cell>
        </row>
        <row r="18">
          <cell r="B18" t="str">
            <v>COS-122</v>
          </cell>
          <cell r="C18" t="str">
            <v>JCOS-025</v>
          </cell>
          <cell r="D18" t="str">
            <v>JOINT METAL-L FC-521</v>
          </cell>
          <cell r="E18">
            <v>4000</v>
          </cell>
          <cell r="F18">
            <v>3822</v>
          </cell>
          <cell r="G18">
            <v>1350</v>
          </cell>
          <cell r="H18">
            <v>0</v>
          </cell>
          <cell r="I18">
            <v>0</v>
          </cell>
          <cell r="J18">
            <v>0</v>
          </cell>
          <cell r="K18">
            <v>4918</v>
          </cell>
          <cell r="L18">
            <v>2500</v>
          </cell>
          <cell r="M18">
            <v>-1706</v>
          </cell>
          <cell r="N18">
            <v>2060</v>
          </cell>
          <cell r="O18">
            <v>8562</v>
          </cell>
          <cell r="P18">
            <v>8382</v>
          </cell>
        </row>
        <row r="19">
          <cell r="B19" t="str">
            <v>CAL-045</v>
          </cell>
          <cell r="C19" t="str">
            <v>JCAL-005</v>
          </cell>
          <cell r="D19" t="str">
            <v>JOINT METAL CAL R</v>
          </cell>
          <cell r="E19">
            <v>310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459</v>
          </cell>
          <cell r="K19">
            <v>0</v>
          </cell>
          <cell r="L19">
            <v>0</v>
          </cell>
          <cell r="M19">
            <v>9</v>
          </cell>
          <cell r="N19">
            <v>0</v>
          </cell>
          <cell r="O19">
            <v>319</v>
          </cell>
          <cell r="P19">
            <v>459</v>
          </cell>
        </row>
        <row r="20">
          <cell r="B20" t="str">
            <v>CAL-046</v>
          </cell>
          <cell r="C20" t="str">
            <v>JCAL-004</v>
          </cell>
          <cell r="D20" t="str">
            <v>JOINT METAL CAL L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B21" t="str">
            <v>CAL-047</v>
          </cell>
          <cell r="C21" t="str">
            <v>JCOS-045</v>
          </cell>
          <cell r="D21" t="str">
            <v>JOINT SEAT METRO/ DSG R</v>
          </cell>
          <cell r="E21">
            <v>230</v>
          </cell>
          <cell r="F21">
            <v>771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9</v>
          </cell>
          <cell r="N21">
            <v>0</v>
          </cell>
          <cell r="O21">
            <v>239</v>
          </cell>
          <cell r="P21">
            <v>771</v>
          </cell>
        </row>
        <row r="22">
          <cell r="B22" t="str">
            <v>CAL-048</v>
          </cell>
          <cell r="C22" t="str">
            <v>JCOS-044</v>
          </cell>
          <cell r="D22" t="str">
            <v>JOINT SEAT METRO/ DSG L</v>
          </cell>
          <cell r="E22">
            <v>230</v>
          </cell>
          <cell r="F22">
            <v>742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9</v>
          </cell>
          <cell r="N22">
            <v>0</v>
          </cell>
          <cell r="O22">
            <v>239</v>
          </cell>
          <cell r="P22">
            <v>742</v>
          </cell>
        </row>
        <row r="23">
          <cell r="B23" t="str">
            <v>YAM-158</v>
          </cell>
          <cell r="C23" t="str">
            <v>JYAM-046</v>
          </cell>
          <cell r="D23" t="str">
            <v>BACK REST YAMATO</v>
          </cell>
          <cell r="E23">
            <v>5000</v>
          </cell>
          <cell r="F23">
            <v>0</v>
          </cell>
          <cell r="G23">
            <v>6000</v>
          </cell>
          <cell r="H23">
            <v>2000</v>
          </cell>
          <cell r="I23">
            <v>9300</v>
          </cell>
          <cell r="J23">
            <v>2900</v>
          </cell>
          <cell r="K23">
            <v>13789</v>
          </cell>
          <cell r="L23">
            <v>2800</v>
          </cell>
          <cell r="M23">
            <v>-25680</v>
          </cell>
          <cell r="N23">
            <v>1000</v>
          </cell>
          <cell r="O23">
            <v>8409</v>
          </cell>
          <cell r="P23">
            <v>8700</v>
          </cell>
        </row>
        <row r="24">
          <cell r="B24" t="str">
            <v>YAM-159</v>
          </cell>
          <cell r="C24" t="str">
            <v>JCOS-028</v>
          </cell>
          <cell r="D24" t="str">
            <v>BACK REST YAMATO DICAT</v>
          </cell>
          <cell r="E24">
            <v>2500</v>
          </cell>
          <cell r="F24">
            <v>3300</v>
          </cell>
          <cell r="G24">
            <v>2680</v>
          </cell>
          <cell r="H24">
            <v>1900</v>
          </cell>
          <cell r="I24">
            <v>1000</v>
          </cell>
          <cell r="J24">
            <v>980</v>
          </cell>
          <cell r="K24">
            <v>4871</v>
          </cell>
          <cell r="L24">
            <v>3400</v>
          </cell>
          <cell r="M24">
            <v>-1726</v>
          </cell>
          <cell r="N24">
            <v>0</v>
          </cell>
          <cell r="O24">
            <v>9325</v>
          </cell>
          <cell r="P24">
            <v>9580</v>
          </cell>
        </row>
        <row r="25">
          <cell r="B25" t="str">
            <v>YAM-303</v>
          </cell>
          <cell r="C25" t="str">
            <v>JYAM-111</v>
          </cell>
          <cell r="D25" t="str">
            <v>BACK REST YAMATO EMBOSS "SINAR MULYA"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B26" t="str">
            <v>YAM-273</v>
          </cell>
          <cell r="C26" t="str">
            <v>JYAM-084</v>
          </cell>
          <cell r="D26" t="str">
            <v>BACK REST YAMATO EMBOSS UDINUS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B27" t="str">
            <v>YAM-190</v>
          </cell>
          <cell r="C27" t="str">
            <v>JYAM-104</v>
          </cell>
          <cell r="D27" t="str">
            <v>BACK REST EMBOSS PUTRA INDRA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YAM-192</v>
          </cell>
          <cell r="C28" t="str">
            <v>JYAM-078</v>
          </cell>
          <cell r="D28" t="str">
            <v>BACK REST YAMATO EMBOSS UNPAK</v>
          </cell>
          <cell r="E28">
            <v>1750</v>
          </cell>
          <cell r="F28">
            <v>1250</v>
          </cell>
          <cell r="G28">
            <v>0</v>
          </cell>
          <cell r="H28">
            <v>0</v>
          </cell>
          <cell r="I28">
            <v>0</v>
          </cell>
          <cell r="J28">
            <v>500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1750</v>
          </cell>
          <cell r="P28">
            <v>1750</v>
          </cell>
        </row>
        <row r="29">
          <cell r="B29" t="str">
            <v>YAM-328</v>
          </cell>
          <cell r="C29" t="str">
            <v>JYAM-139</v>
          </cell>
          <cell r="D29" t="str">
            <v>BACK REST YAMATO EMBOSS IPB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B30" t="str">
            <v>YAM-320</v>
          </cell>
          <cell r="C30" t="str">
            <v>JYAM-131</v>
          </cell>
          <cell r="D30" t="str">
            <v>BACK REST NIEHOFT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B31" t="str">
            <v>YAM-160</v>
          </cell>
          <cell r="C31" t="str">
            <v>JYAM-048</v>
          </cell>
          <cell r="D31" t="str">
            <v>BRACKET</v>
          </cell>
          <cell r="E31">
            <v>2000</v>
          </cell>
          <cell r="F31">
            <v>2000</v>
          </cell>
          <cell r="G31">
            <v>4000</v>
          </cell>
          <cell r="H31">
            <v>1800</v>
          </cell>
          <cell r="I31">
            <v>1700</v>
          </cell>
          <cell r="J31">
            <v>4730</v>
          </cell>
          <cell r="K31">
            <v>3727</v>
          </cell>
          <cell r="L31">
            <v>170</v>
          </cell>
          <cell r="M31">
            <v>-2770</v>
          </cell>
          <cell r="N31">
            <v>0</v>
          </cell>
          <cell r="O31">
            <v>8657</v>
          </cell>
          <cell r="P31">
            <v>8700</v>
          </cell>
        </row>
        <row r="32">
          <cell r="B32" t="str">
            <v>YAM-150</v>
          </cell>
          <cell r="C32" t="str">
            <v>JYAM-061</v>
          </cell>
          <cell r="D32" t="str">
            <v>TABLE SUPPORT</v>
          </cell>
          <cell r="E32">
            <v>2000</v>
          </cell>
          <cell r="F32">
            <v>1269</v>
          </cell>
          <cell r="G32">
            <v>2200</v>
          </cell>
          <cell r="H32">
            <v>0</v>
          </cell>
          <cell r="I32">
            <v>0</v>
          </cell>
          <cell r="J32">
            <v>1260</v>
          </cell>
          <cell r="K32">
            <v>3759</v>
          </cell>
          <cell r="L32">
            <v>2000</v>
          </cell>
          <cell r="M32">
            <v>-3470</v>
          </cell>
          <cell r="N32">
            <v>0</v>
          </cell>
          <cell r="O32">
            <v>4489</v>
          </cell>
          <cell r="P32">
            <v>4529</v>
          </cell>
        </row>
        <row r="33">
          <cell r="B33" t="str">
            <v>COS-115</v>
          </cell>
          <cell r="C33" t="str">
            <v>JCOS-040</v>
          </cell>
          <cell r="D33" t="str">
            <v>BRACKET COSMO/ DSG LM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B34" t="str">
            <v>COS-116</v>
          </cell>
          <cell r="C34" t="str">
            <v>JCOS-041</v>
          </cell>
          <cell r="D34" t="str">
            <v>BRACKET ROD COSMO/ DGS LM</v>
          </cell>
          <cell r="E34">
            <v>0</v>
          </cell>
          <cell r="F34">
            <v>270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270</v>
          </cell>
          <cell r="N34">
            <v>0</v>
          </cell>
          <cell r="O34">
            <v>270</v>
          </cell>
          <cell r="P34">
            <v>270</v>
          </cell>
        </row>
        <row r="35">
          <cell r="B35" t="str">
            <v>COS-117</v>
          </cell>
          <cell r="C35" t="str">
            <v>JCOS-042</v>
          </cell>
          <cell r="D35" t="str">
            <v>CLAMP ROD COSMO/ DSG LM</v>
          </cell>
          <cell r="E35">
            <v>0</v>
          </cell>
          <cell r="F35">
            <v>1250</v>
          </cell>
          <cell r="G35">
            <v>1250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1250</v>
          </cell>
          <cell r="P35">
            <v>1250</v>
          </cell>
        </row>
        <row r="36">
          <cell r="B36" t="str">
            <v>COS-113</v>
          </cell>
          <cell r="C36" t="str">
            <v>JCOS-043</v>
          </cell>
          <cell r="D36" t="str">
            <v>HINGE PLATE COSMO/ DSG LM</v>
          </cell>
          <cell r="E36">
            <v>0</v>
          </cell>
          <cell r="F36">
            <v>383</v>
          </cell>
          <cell r="G36">
            <v>1330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-680</v>
          </cell>
          <cell r="N36">
            <v>0</v>
          </cell>
          <cell r="O36">
            <v>650</v>
          </cell>
          <cell r="P36">
            <v>383</v>
          </cell>
        </row>
        <row r="37">
          <cell r="B37" t="str">
            <v>COS-130</v>
          </cell>
          <cell r="C37" t="str">
            <v>JCOS-037</v>
          </cell>
          <cell r="D37" t="str">
            <v>PIPE SUPPORT COSMO 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B38" t="str">
            <v>COS-129</v>
          </cell>
          <cell r="C38" t="str">
            <v>JCOS-036</v>
          </cell>
          <cell r="D38" t="str">
            <v>PIPE SUPPORT COSMO L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B39" t="str">
            <v>DAI-023</v>
          </cell>
          <cell r="C39" t="str">
            <v>JDAI-007</v>
          </cell>
          <cell r="D39" t="str">
            <v>JOINT PIPE DAISHOGUN</v>
          </cell>
          <cell r="E39">
            <v>140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-140</v>
          </cell>
          <cell r="N39">
            <v>0</v>
          </cell>
          <cell r="O39">
            <v>0</v>
          </cell>
          <cell r="P39">
            <v>0</v>
          </cell>
        </row>
        <row r="40">
          <cell r="B40" t="str">
            <v>CAE-111</v>
          </cell>
          <cell r="C40" t="str">
            <v>JCAE-010</v>
          </cell>
          <cell r="D40" t="str">
            <v>SEAT HOLDER CAESAR RO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B41" t="str">
            <v>CAL-033</v>
          </cell>
          <cell r="C41" t="str">
            <v>JCAL-010</v>
          </cell>
          <cell r="D41" t="str">
            <v>PONT PIPA 18,0 X 1,0 X 132</v>
          </cell>
          <cell r="E41">
            <v>4000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3362</v>
          </cell>
          <cell r="K41">
            <v>0</v>
          </cell>
          <cell r="L41">
            <v>1000</v>
          </cell>
          <cell r="M41">
            <v>0</v>
          </cell>
          <cell r="N41">
            <v>0</v>
          </cell>
          <cell r="O41">
            <v>4000</v>
          </cell>
          <cell r="P41">
            <v>4362</v>
          </cell>
        </row>
        <row r="42">
          <cell r="B42" t="str">
            <v>YAS-053</v>
          </cell>
          <cell r="C42" t="str">
            <v>JYAS-008</v>
          </cell>
          <cell r="D42" t="str">
            <v>BACK REST YASUKA</v>
          </cell>
          <cell r="E42">
            <v>188</v>
          </cell>
          <cell r="F42">
            <v>76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60</v>
          </cell>
          <cell r="L42">
            <v>212</v>
          </cell>
          <cell r="M42">
            <v>232</v>
          </cell>
          <cell r="N42">
            <v>0</v>
          </cell>
          <cell r="O42">
            <v>480</v>
          </cell>
          <cell r="P42">
            <v>288</v>
          </cell>
        </row>
        <row r="43">
          <cell r="B43" t="str">
            <v>SUG-039</v>
          </cell>
          <cell r="C43" t="str">
            <v>JSUG-008</v>
          </cell>
          <cell r="D43" t="str">
            <v>BACK REST YASUKA TANPA EMBOS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B44" t="str">
            <v>YAS-051</v>
          </cell>
          <cell r="C44" t="str">
            <v>JYAS-012</v>
          </cell>
          <cell r="D44" t="str">
            <v>REINFORCE YASUKA SLIDING R</v>
          </cell>
          <cell r="E44">
            <v>550</v>
          </cell>
          <cell r="F44">
            <v>550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60</v>
          </cell>
          <cell r="L44">
            <v>200</v>
          </cell>
          <cell r="M44">
            <v>120</v>
          </cell>
          <cell r="N44">
            <v>0</v>
          </cell>
          <cell r="O44">
            <v>730</v>
          </cell>
          <cell r="P44">
            <v>750</v>
          </cell>
        </row>
        <row r="45">
          <cell r="B45" t="str">
            <v>YAS-050</v>
          </cell>
          <cell r="C45" t="str">
            <v>JYAS-011</v>
          </cell>
          <cell r="D45" t="str">
            <v>REINFORCE YASUKA SLIDING L</v>
          </cell>
          <cell r="E45">
            <v>550</v>
          </cell>
          <cell r="F45">
            <v>550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60</v>
          </cell>
          <cell r="L45">
            <v>200</v>
          </cell>
          <cell r="M45">
            <v>120</v>
          </cell>
          <cell r="N45">
            <v>0</v>
          </cell>
          <cell r="O45">
            <v>730</v>
          </cell>
          <cell r="P45">
            <v>750</v>
          </cell>
        </row>
        <row r="46">
          <cell r="B46" t="str">
            <v>YAS-040</v>
          </cell>
          <cell r="C46" t="str">
            <v>JYAS-013</v>
          </cell>
          <cell r="D46" t="str">
            <v>SLIDING PIPE YASUKA</v>
          </cell>
          <cell r="E46">
            <v>0</v>
          </cell>
          <cell r="F46">
            <v>100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32</v>
          </cell>
          <cell r="N46">
            <v>0</v>
          </cell>
          <cell r="O46">
            <v>32</v>
          </cell>
          <cell r="P46">
            <v>100</v>
          </cell>
        </row>
        <row r="47">
          <cell r="B47" t="str">
            <v>FLO-102</v>
          </cell>
          <cell r="C47" t="str">
            <v>JFLO-003</v>
          </cell>
          <cell r="D47" t="str">
            <v>MAIN SEAT FLORA</v>
          </cell>
          <cell r="E47">
            <v>0</v>
          </cell>
          <cell r="F47">
            <v>0</v>
          </cell>
          <cell r="G47">
            <v>245</v>
          </cell>
          <cell r="H47">
            <v>130</v>
          </cell>
          <cell r="I47">
            <v>0</v>
          </cell>
          <cell r="J47">
            <v>0</v>
          </cell>
          <cell r="K47">
            <v>71</v>
          </cell>
          <cell r="L47">
            <v>0</v>
          </cell>
          <cell r="M47">
            <v>12</v>
          </cell>
          <cell r="N47">
            <v>0</v>
          </cell>
          <cell r="O47">
            <v>328</v>
          </cell>
          <cell r="P47">
            <v>130</v>
          </cell>
        </row>
        <row r="48">
          <cell r="B48" t="str">
            <v>COS-126</v>
          </cell>
          <cell r="C48" t="str">
            <v>JFLO-041</v>
          </cell>
          <cell r="D48" t="str">
            <v>MAIN SEAT FLORA TANPA EMBOSS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B49" t="str">
            <v>ECH-150</v>
          </cell>
          <cell r="C49" t="str">
            <v>JECH-006</v>
          </cell>
          <cell r="D49" t="str">
            <v>HOLDER BACK EDU</v>
          </cell>
          <cell r="E49">
            <v>0</v>
          </cell>
          <cell r="F49">
            <v>1569</v>
          </cell>
          <cell r="G49">
            <v>0</v>
          </cell>
          <cell r="H49">
            <v>0</v>
          </cell>
          <cell r="I49">
            <v>1910</v>
          </cell>
          <cell r="J49">
            <v>0</v>
          </cell>
          <cell r="K49">
            <v>0</v>
          </cell>
          <cell r="L49">
            <v>0</v>
          </cell>
          <cell r="M49">
            <v>-358</v>
          </cell>
          <cell r="N49">
            <v>0</v>
          </cell>
          <cell r="O49">
            <v>1552</v>
          </cell>
          <cell r="P49">
            <v>1569</v>
          </cell>
        </row>
        <row r="50">
          <cell r="B50" t="str">
            <v>ECH-151</v>
          </cell>
          <cell r="C50" t="str">
            <v>JECH-020</v>
          </cell>
          <cell r="D50" t="str">
            <v>HOLDER TABLE EDU</v>
          </cell>
          <cell r="E50">
            <v>10000</v>
          </cell>
          <cell r="F50">
            <v>10000</v>
          </cell>
          <cell r="G50">
            <v>10000</v>
          </cell>
          <cell r="H50">
            <v>4050</v>
          </cell>
          <cell r="I50">
            <v>10452</v>
          </cell>
          <cell r="J50">
            <v>2500</v>
          </cell>
          <cell r="K50">
            <v>0</v>
          </cell>
          <cell r="L50">
            <v>0</v>
          </cell>
          <cell r="M50">
            <v>-14036</v>
          </cell>
          <cell r="N50">
            <v>0</v>
          </cell>
          <cell r="O50">
            <v>16416</v>
          </cell>
          <cell r="P50">
            <v>16550</v>
          </cell>
        </row>
        <row r="51">
          <cell r="B51" t="str">
            <v>ECH-126</v>
          </cell>
          <cell r="C51" t="str">
            <v>JECH-014</v>
          </cell>
          <cell r="D51" t="str">
            <v>SEAT JOINT PIPE EDU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SAK-044</v>
          </cell>
          <cell r="C52" t="str">
            <v>JSAK-009</v>
          </cell>
          <cell r="D52" t="str">
            <v>PLATE SAKATA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B53" t="str">
            <v>SAK-046</v>
          </cell>
          <cell r="C53" t="str">
            <v>JSAK-008</v>
          </cell>
          <cell r="D53" t="str">
            <v>PLAIN WASHER SAKATA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B54" t="str">
            <v>VIS-049</v>
          </cell>
          <cell r="C54" t="str">
            <v>JCAV-024</v>
          </cell>
          <cell r="D54" t="str">
            <v>ANGLE PLATE VISTA TAP</v>
          </cell>
          <cell r="E54">
            <v>0</v>
          </cell>
          <cell r="F54">
            <v>0</v>
          </cell>
          <cell r="G54">
            <v>900</v>
          </cell>
          <cell r="H54">
            <v>0</v>
          </cell>
          <cell r="I54">
            <v>0</v>
          </cell>
          <cell r="J54">
            <v>900</v>
          </cell>
          <cell r="K54">
            <v>80</v>
          </cell>
          <cell r="L54">
            <v>0</v>
          </cell>
          <cell r="M54">
            <v>960</v>
          </cell>
          <cell r="N54">
            <v>0</v>
          </cell>
          <cell r="O54">
            <v>1940</v>
          </cell>
          <cell r="P54">
            <v>900</v>
          </cell>
        </row>
        <row r="55">
          <cell r="B55" t="str">
            <v>VIS-048</v>
          </cell>
          <cell r="C55" t="str">
            <v>JCAV-025</v>
          </cell>
          <cell r="D55" t="str">
            <v>ANGLE PLATE VISTA POLOS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VIS-044</v>
          </cell>
          <cell r="C56" t="str">
            <v>JCAV-023</v>
          </cell>
          <cell r="D56" t="str">
            <v>S/B HOLDER</v>
          </cell>
          <cell r="E56">
            <v>5000</v>
          </cell>
          <cell r="F56">
            <v>0</v>
          </cell>
          <cell r="G56">
            <v>3500</v>
          </cell>
          <cell r="H56">
            <v>8600</v>
          </cell>
          <cell r="I56">
            <v>0</v>
          </cell>
          <cell r="J56">
            <v>0</v>
          </cell>
          <cell r="K56">
            <v>771</v>
          </cell>
          <cell r="L56">
            <v>671</v>
          </cell>
          <cell r="M56">
            <v>1316</v>
          </cell>
          <cell r="N56">
            <v>1316</v>
          </cell>
          <cell r="O56">
            <v>10587</v>
          </cell>
          <cell r="P56">
            <v>10587</v>
          </cell>
        </row>
        <row r="57">
          <cell r="B57" t="str">
            <v>VIS-015</v>
          </cell>
          <cell r="C57" t="str">
            <v>JCAV-026</v>
          </cell>
          <cell r="D57" t="str">
            <v>ROSSET WASHER BARU</v>
          </cell>
          <cell r="E57">
            <v>2000</v>
          </cell>
          <cell r="F57">
            <v>5700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764</v>
          </cell>
          <cell r="L57">
            <v>0</v>
          </cell>
          <cell r="M57">
            <v>864</v>
          </cell>
          <cell r="N57">
            <v>0</v>
          </cell>
          <cell r="O57">
            <v>3628</v>
          </cell>
          <cell r="P57">
            <v>5700</v>
          </cell>
        </row>
        <row r="58">
          <cell r="B58" t="str">
            <v>YAS-049</v>
          </cell>
          <cell r="C58" t="str">
            <v>JYAS-009</v>
          </cell>
          <cell r="D58" t="str">
            <v>CUP WASHER CF-04</v>
          </cell>
          <cell r="E58">
            <v>0</v>
          </cell>
          <cell r="F58">
            <v>2315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106</v>
          </cell>
          <cell r="N58">
            <v>0</v>
          </cell>
          <cell r="O58">
            <v>106</v>
          </cell>
          <cell r="P58">
            <v>2315</v>
          </cell>
        </row>
        <row r="59">
          <cell r="B59" t="str">
            <v>SUG-036</v>
          </cell>
          <cell r="C59" t="str">
            <v>JSUG-009</v>
          </cell>
          <cell r="D59" t="str">
            <v>PLAIN WASHER CF-04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B60" t="str">
            <v>NA -096</v>
          </cell>
          <cell r="C60" t="str">
            <v>JNA -019</v>
          </cell>
          <cell r="D60" t="str">
            <v>PLAIN WASHER NA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B61" t="str">
            <v>NA -037</v>
          </cell>
          <cell r="C61" t="str">
            <v>JCOS-051</v>
          </cell>
          <cell r="D61" t="str">
            <v>WASHER</v>
          </cell>
          <cell r="E61">
            <v>10000</v>
          </cell>
          <cell r="F61">
            <v>14877</v>
          </cell>
          <cell r="G61">
            <v>2700</v>
          </cell>
          <cell r="H61">
            <v>0</v>
          </cell>
          <cell r="I61">
            <v>0</v>
          </cell>
          <cell r="J61">
            <v>0</v>
          </cell>
          <cell r="K61">
            <v>9836</v>
          </cell>
          <cell r="L61">
            <v>1223</v>
          </cell>
          <cell r="M61">
            <v>-6412</v>
          </cell>
          <cell r="N61">
            <v>0</v>
          </cell>
          <cell r="O61">
            <v>16124</v>
          </cell>
          <cell r="P61">
            <v>16100</v>
          </cell>
        </row>
        <row r="62">
          <cell r="B62" t="str">
            <v>CAV-033</v>
          </cell>
          <cell r="C62" t="str">
            <v>JCAV-016</v>
          </cell>
          <cell r="D62" t="str">
            <v>PLATE CAVIS DEPAN</v>
          </cell>
          <cell r="E62">
            <v>50</v>
          </cell>
          <cell r="F62">
            <v>77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157</v>
          </cell>
          <cell r="L62">
            <v>0</v>
          </cell>
          <cell r="M62">
            <v>214</v>
          </cell>
          <cell r="N62">
            <v>0</v>
          </cell>
          <cell r="O62">
            <v>421</v>
          </cell>
          <cell r="P62">
            <v>77</v>
          </cell>
        </row>
        <row r="63">
          <cell r="B63" t="str">
            <v>CAV-034</v>
          </cell>
          <cell r="C63" t="str">
            <v>JCAV-015</v>
          </cell>
          <cell r="D63" t="str">
            <v>PLATE CAVIS BELAKANG</v>
          </cell>
          <cell r="E63">
            <v>135</v>
          </cell>
          <cell r="F63">
            <v>125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168</v>
          </cell>
          <cell r="L63">
            <v>0</v>
          </cell>
          <cell r="M63">
            <v>214</v>
          </cell>
          <cell r="N63">
            <v>0</v>
          </cell>
          <cell r="O63">
            <v>517</v>
          </cell>
          <cell r="P63">
            <v>125</v>
          </cell>
        </row>
        <row r="64">
          <cell r="B64" t="str">
            <v>CAV-087</v>
          </cell>
          <cell r="C64" t="str">
            <v>JCAV-052</v>
          </cell>
          <cell r="D64" t="str">
            <v>PLATE CAVIS BELAKANG EMBOSS PENABUR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B65" t="str">
            <v>SAN-088</v>
          </cell>
          <cell r="C65" t="str">
            <v>JLOT-002</v>
          </cell>
          <cell r="D65" t="str">
            <v>LEG JOINT PIPE 404</v>
          </cell>
          <cell r="E65">
            <v>1700</v>
          </cell>
          <cell r="F65">
            <v>1700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34</v>
          </cell>
          <cell r="L65">
            <v>100</v>
          </cell>
          <cell r="M65">
            <v>477</v>
          </cell>
          <cell r="N65">
            <v>0</v>
          </cell>
          <cell r="O65">
            <v>2211</v>
          </cell>
          <cell r="P65">
            <v>1800</v>
          </cell>
        </row>
        <row r="66">
          <cell r="B66" t="str">
            <v>SAN-134</v>
          </cell>
          <cell r="C66" t="str">
            <v>JTAR-032</v>
          </cell>
          <cell r="D66" t="str">
            <v>HOLDER PLATE ARM PIPE CM-350</v>
          </cell>
          <cell r="E66">
            <v>110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110</v>
          </cell>
          <cell r="M66">
            <v>0</v>
          </cell>
          <cell r="N66">
            <v>0</v>
          </cell>
          <cell r="O66">
            <v>110</v>
          </cell>
          <cell r="P66">
            <v>110</v>
          </cell>
        </row>
        <row r="67">
          <cell r="B67" t="str">
            <v>KAS-057</v>
          </cell>
          <cell r="C67" t="str">
            <v>JKAS-057</v>
          </cell>
          <cell r="D67" t="str">
            <v>HOLDER PLATE MGC</v>
          </cell>
          <cell r="E67">
            <v>40</v>
          </cell>
          <cell r="F67">
            <v>58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40</v>
          </cell>
          <cell r="P67">
            <v>58</v>
          </cell>
        </row>
        <row r="68">
          <cell r="B68" t="str">
            <v>YUK-031</v>
          </cell>
          <cell r="C68" t="str">
            <v>JYUK-016</v>
          </cell>
          <cell r="D68" t="str">
            <v>HOLDER PLATE MGZ</v>
          </cell>
          <cell r="E68">
            <v>1500</v>
          </cell>
          <cell r="F68">
            <v>667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933</v>
          </cell>
          <cell r="M68">
            <v>0</v>
          </cell>
          <cell r="N68">
            <v>0</v>
          </cell>
          <cell r="O68">
            <v>1500</v>
          </cell>
          <cell r="P68">
            <v>1600</v>
          </cell>
        </row>
        <row r="69">
          <cell r="B69" t="str">
            <v>COZ-019</v>
          </cell>
          <cell r="C69" t="str">
            <v>JCOZ-001</v>
          </cell>
          <cell r="D69" t="str">
            <v>BACK HOLDER MC-561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41</v>
          </cell>
          <cell r="N69">
            <v>0</v>
          </cell>
          <cell r="O69">
            <v>41</v>
          </cell>
          <cell r="P69">
            <v>0</v>
          </cell>
        </row>
        <row r="70">
          <cell r="B70" t="str">
            <v>JAS-031</v>
          </cell>
          <cell r="C70" t="str">
            <v>JJAS-007</v>
          </cell>
          <cell r="D70" t="str">
            <v>LEG JOINT PLATE MC 101/111</v>
          </cell>
          <cell r="E70">
            <v>0</v>
          </cell>
          <cell r="F70">
            <v>222</v>
          </cell>
          <cell r="G70">
            <v>70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70</v>
          </cell>
          <cell r="P70">
            <v>222</v>
          </cell>
        </row>
        <row r="71">
          <cell r="B71" t="str">
            <v>JAS-033</v>
          </cell>
          <cell r="C71" t="str">
            <v>JJAS-005</v>
          </cell>
          <cell r="D71" t="str">
            <v>LEG JOINT PLATE MC-201/211</v>
          </cell>
          <cell r="E71">
            <v>0</v>
          </cell>
          <cell r="F71">
            <v>180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180</v>
          </cell>
          <cell r="N71">
            <v>0</v>
          </cell>
          <cell r="O71">
            <v>180</v>
          </cell>
          <cell r="P71">
            <v>180</v>
          </cell>
        </row>
        <row r="72">
          <cell r="B72" t="str">
            <v>KT--144</v>
          </cell>
          <cell r="C72" t="str">
            <v>JKT--133</v>
          </cell>
          <cell r="D72" t="str">
            <v>COAK VERTIKAL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11</v>
          </cell>
          <cell r="J72">
            <v>0</v>
          </cell>
          <cell r="K72">
            <v>0</v>
          </cell>
          <cell r="L72">
            <v>66</v>
          </cell>
          <cell r="M72">
            <v>4</v>
          </cell>
          <cell r="N72">
            <v>0</v>
          </cell>
          <cell r="O72">
            <v>15</v>
          </cell>
          <cell r="P72">
            <v>66</v>
          </cell>
        </row>
        <row r="73">
          <cell r="B73" t="str">
            <v>KEI-013</v>
          </cell>
          <cell r="C73" t="str">
            <v>JKEI-002</v>
          </cell>
          <cell r="D73" t="str">
            <v>PLATE SHOES KEIKO</v>
          </cell>
          <cell r="E73">
            <v>5000</v>
          </cell>
          <cell r="F73">
            <v>3157</v>
          </cell>
          <cell r="G73">
            <v>3260</v>
          </cell>
          <cell r="H73">
            <v>1000</v>
          </cell>
          <cell r="I73">
            <v>0</v>
          </cell>
          <cell r="J73">
            <v>0</v>
          </cell>
          <cell r="K73">
            <v>100</v>
          </cell>
          <cell r="L73">
            <v>324</v>
          </cell>
          <cell r="M73">
            <v>-3920</v>
          </cell>
          <cell r="N73">
            <v>0</v>
          </cell>
          <cell r="O73">
            <v>4440</v>
          </cell>
          <cell r="P73">
            <v>4481</v>
          </cell>
        </row>
        <row r="74">
          <cell r="B74" t="str">
            <v>ET1-031</v>
          </cell>
          <cell r="C74" t="str">
            <v>JET1-016</v>
          </cell>
          <cell r="D74" t="str">
            <v>CENTER PIPE ET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B75" t="str">
            <v>ET1-045</v>
          </cell>
          <cell r="C75" t="str">
            <v>JET1-017</v>
          </cell>
          <cell r="D75" t="str">
            <v>PLATE ON SHAFT ET</v>
          </cell>
          <cell r="E75">
            <v>0</v>
          </cell>
          <cell r="F75">
            <v>0</v>
          </cell>
          <cell r="G75">
            <v>100</v>
          </cell>
          <cell r="H75">
            <v>100</v>
          </cell>
          <cell r="I75">
            <v>0</v>
          </cell>
          <cell r="J75">
            <v>0</v>
          </cell>
          <cell r="K75">
            <v>4</v>
          </cell>
          <cell r="L75">
            <v>0</v>
          </cell>
          <cell r="M75">
            <v>0</v>
          </cell>
          <cell r="N75">
            <v>0</v>
          </cell>
          <cell r="O75">
            <v>104</v>
          </cell>
          <cell r="P75">
            <v>100</v>
          </cell>
        </row>
        <row r="76">
          <cell r="B76" t="str">
            <v>ET1-052</v>
          </cell>
          <cell r="C76" t="str">
            <v>JET1-013</v>
          </cell>
          <cell r="D76" t="str">
            <v>CENTER BOX ET</v>
          </cell>
          <cell r="E76">
            <v>0</v>
          </cell>
          <cell r="F76">
            <v>0</v>
          </cell>
          <cell r="G76">
            <v>50</v>
          </cell>
          <cell r="H76">
            <v>14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50</v>
          </cell>
          <cell r="P76">
            <v>14</v>
          </cell>
        </row>
        <row r="77">
          <cell r="B77" t="str">
            <v>ET1-047</v>
          </cell>
          <cell r="C77" t="str">
            <v>JNA -018</v>
          </cell>
          <cell r="D77" t="str">
            <v>PLATE IN CENTER BOX / HINANI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B78" t="str">
            <v>ET1-002</v>
          </cell>
          <cell r="C78" t="str">
            <v>JET1-018</v>
          </cell>
          <cell r="D78" t="str">
            <v>CONNED TUBE UK.30 ET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B79" t="str">
            <v>ET1-050</v>
          </cell>
          <cell r="C79" t="str">
            <v>JET1-020</v>
          </cell>
          <cell r="D79" t="str">
            <v>PLAIN WASHER ET</v>
          </cell>
          <cell r="E79">
            <v>0</v>
          </cell>
          <cell r="F79">
            <v>70</v>
          </cell>
          <cell r="G79">
            <v>215</v>
          </cell>
          <cell r="H79">
            <v>0</v>
          </cell>
          <cell r="I79">
            <v>0</v>
          </cell>
          <cell r="J79">
            <v>0</v>
          </cell>
          <cell r="K79">
            <v>5</v>
          </cell>
          <cell r="L79">
            <v>145</v>
          </cell>
          <cell r="M79">
            <v>0</v>
          </cell>
          <cell r="N79">
            <v>0</v>
          </cell>
          <cell r="O79">
            <v>220</v>
          </cell>
          <cell r="P79">
            <v>215</v>
          </cell>
        </row>
        <row r="80">
          <cell r="B80" t="str">
            <v>ET1-010</v>
          </cell>
          <cell r="C80" t="str">
            <v>ET1-010</v>
          </cell>
          <cell r="D80" t="str">
            <v>SPRING COTTER ET 2</v>
          </cell>
          <cell r="E80">
            <v>0</v>
          </cell>
          <cell r="F80">
            <v>0</v>
          </cell>
          <cell r="G80">
            <v>100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100</v>
          </cell>
          <cell r="P80">
            <v>0</v>
          </cell>
        </row>
        <row r="81">
          <cell r="B81" t="str">
            <v>ET1-049</v>
          </cell>
          <cell r="C81" t="str">
            <v>JET1-014</v>
          </cell>
          <cell r="D81" t="str">
            <v>PLATE AT BACK PIPE ET</v>
          </cell>
          <cell r="E81">
            <v>0</v>
          </cell>
          <cell r="F81">
            <v>0</v>
          </cell>
          <cell r="G81">
            <v>115</v>
          </cell>
          <cell r="H81">
            <v>0</v>
          </cell>
          <cell r="I81">
            <v>0</v>
          </cell>
          <cell r="J81">
            <v>115</v>
          </cell>
          <cell r="K81">
            <v>5</v>
          </cell>
          <cell r="L81">
            <v>0</v>
          </cell>
          <cell r="M81">
            <v>0</v>
          </cell>
          <cell r="N81">
            <v>0</v>
          </cell>
          <cell r="O81">
            <v>120</v>
          </cell>
          <cell r="P81">
            <v>115</v>
          </cell>
        </row>
        <row r="82">
          <cell r="B82" t="str">
            <v>ET1-048</v>
          </cell>
          <cell r="C82" t="str">
            <v>JET1-008</v>
          </cell>
          <cell r="D82" t="str">
            <v>PLATE AT BACK REST ET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 t="str">
            <v>ET1-051</v>
          </cell>
          <cell r="C83" t="str">
            <v>JET1-002</v>
          </cell>
          <cell r="D83" t="str">
            <v>ARM HOLDER ET</v>
          </cell>
          <cell r="E83">
            <v>0</v>
          </cell>
          <cell r="F83">
            <v>0</v>
          </cell>
          <cell r="G83">
            <v>35</v>
          </cell>
          <cell r="H83">
            <v>55</v>
          </cell>
          <cell r="I83">
            <v>0</v>
          </cell>
          <cell r="J83">
            <v>0</v>
          </cell>
          <cell r="K83">
            <v>4</v>
          </cell>
          <cell r="L83">
            <v>0</v>
          </cell>
          <cell r="M83">
            <v>0</v>
          </cell>
          <cell r="N83">
            <v>0</v>
          </cell>
          <cell r="O83">
            <v>39</v>
          </cell>
          <cell r="P83">
            <v>55</v>
          </cell>
        </row>
        <row r="84">
          <cell r="B84" t="str">
            <v>SAN-136</v>
          </cell>
          <cell r="C84" t="str">
            <v>JLOT-001</v>
          </cell>
          <cell r="D84" t="str">
            <v>PLATE STOPPER SEAT CT-371</v>
          </cell>
          <cell r="E84">
            <v>0</v>
          </cell>
          <cell r="F84">
            <v>0</v>
          </cell>
          <cell r="G84">
            <v>730</v>
          </cell>
          <cell r="H84">
            <v>516</v>
          </cell>
          <cell r="I84">
            <v>0</v>
          </cell>
          <cell r="J84">
            <v>214</v>
          </cell>
          <cell r="K84">
            <v>263</v>
          </cell>
          <cell r="L84">
            <v>500</v>
          </cell>
          <cell r="M84">
            <v>234</v>
          </cell>
          <cell r="N84">
            <v>0</v>
          </cell>
          <cell r="O84">
            <v>1227</v>
          </cell>
          <cell r="P84">
            <v>1230</v>
          </cell>
        </row>
        <row r="85">
          <cell r="B85" t="str">
            <v>KT--156</v>
          </cell>
          <cell r="C85" t="str">
            <v>JCAV-040</v>
          </cell>
          <cell r="D85" t="str">
            <v>BRACKET SEAT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905</v>
          </cell>
          <cell r="J85">
            <v>0</v>
          </cell>
          <cell r="K85">
            <v>0</v>
          </cell>
          <cell r="L85">
            <v>0</v>
          </cell>
          <cell r="M85">
            <v>11</v>
          </cell>
          <cell r="N85">
            <v>0</v>
          </cell>
          <cell r="O85">
            <v>916</v>
          </cell>
          <cell r="P85">
            <v>0</v>
          </cell>
        </row>
        <row r="86">
          <cell r="B86" t="str">
            <v>KT--155</v>
          </cell>
          <cell r="C86" t="str">
            <v>JCAV-039</v>
          </cell>
          <cell r="D86" t="str">
            <v>BRACKET LEG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390</v>
          </cell>
          <cell r="J86">
            <v>0</v>
          </cell>
          <cell r="K86">
            <v>0</v>
          </cell>
          <cell r="L86">
            <v>0</v>
          </cell>
          <cell r="M86">
            <v>4</v>
          </cell>
          <cell r="N86">
            <v>0</v>
          </cell>
          <cell r="O86">
            <v>394</v>
          </cell>
          <cell r="P86">
            <v>0</v>
          </cell>
        </row>
        <row r="87">
          <cell r="B87" t="str">
            <v>KT--158</v>
          </cell>
          <cell r="C87" t="str">
            <v>JCAV-038</v>
          </cell>
          <cell r="D87" t="str">
            <v>CLAMP FOR BRACKET SEAT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150</v>
          </cell>
          <cell r="J87">
            <v>0</v>
          </cell>
          <cell r="K87">
            <v>0</v>
          </cell>
          <cell r="L87">
            <v>248</v>
          </cell>
          <cell r="M87">
            <v>3</v>
          </cell>
          <cell r="N87">
            <v>0</v>
          </cell>
          <cell r="O87">
            <v>153</v>
          </cell>
          <cell r="P87">
            <v>248</v>
          </cell>
        </row>
        <row r="88">
          <cell r="B88" t="str">
            <v>KT--157</v>
          </cell>
          <cell r="C88" t="str">
            <v>JCAV-037</v>
          </cell>
          <cell r="D88" t="str">
            <v>CLAMP FOR BRACKET LEG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B89" t="str">
            <v>KT--154</v>
          </cell>
          <cell r="C89" t="str">
            <v>JCAV-041</v>
          </cell>
          <cell r="D89" t="str">
            <v>PLATE SUPPORT FOR LEG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B90" t="str">
            <v>DAI-048</v>
          </cell>
          <cell r="C90" t="str">
            <v>JDAI-008</v>
          </cell>
          <cell r="D90" t="str">
            <v>SEAT JOINT METAL DAISHOGUN SLD</v>
          </cell>
          <cell r="E90">
            <v>1080</v>
          </cell>
          <cell r="F90">
            <v>900</v>
          </cell>
          <cell r="G90">
            <v>0</v>
          </cell>
          <cell r="H90">
            <v>0</v>
          </cell>
          <cell r="I90">
            <v>0</v>
          </cell>
          <cell r="J90">
            <v>180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1080</v>
          </cell>
          <cell r="P90">
            <v>1080</v>
          </cell>
        </row>
        <row r="91">
          <cell r="B91" t="str">
            <v>MAN-019</v>
          </cell>
          <cell r="C91" t="str">
            <v>JMAN-001</v>
          </cell>
          <cell r="D91" t="str">
            <v>HORIZONTAL LEG PIPE UK 433</v>
          </cell>
          <cell r="E91">
            <v>500</v>
          </cell>
          <cell r="F91">
            <v>592</v>
          </cell>
          <cell r="G91">
            <v>420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182</v>
          </cell>
          <cell r="N91">
            <v>0</v>
          </cell>
          <cell r="O91">
            <v>1102</v>
          </cell>
          <cell r="P91">
            <v>592</v>
          </cell>
        </row>
        <row r="92">
          <cell r="B92" t="str">
            <v>NA -073</v>
          </cell>
          <cell r="C92" t="str">
            <v>JNA -016</v>
          </cell>
          <cell r="D92" t="str">
            <v>SHAFT</v>
          </cell>
          <cell r="E92">
            <v>80</v>
          </cell>
          <cell r="F92">
            <v>72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80</v>
          </cell>
          <cell r="P92">
            <v>72</v>
          </cell>
        </row>
        <row r="93">
          <cell r="B93" t="str">
            <v>NAN-006</v>
          </cell>
          <cell r="C93" t="str">
            <v>JNAN-002</v>
          </cell>
          <cell r="D93" t="str">
            <v>SHAFT 39 CM 12 LUBANG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B94" t="str">
            <v>NC -004</v>
          </cell>
          <cell r="C94" t="str">
            <v>JNA-029</v>
          </cell>
          <cell r="D94" t="str">
            <v>PLATE ON SHAFT 850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B95" t="str">
            <v>NCRN-005</v>
          </cell>
          <cell r="C95" t="str">
            <v>JNCRN-001</v>
          </cell>
          <cell r="D95" t="str">
            <v>PLATE ON SHAFT NCRN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B96" t="str">
            <v>NC -013</v>
          </cell>
          <cell r="C96" t="str">
            <v>JNA -015</v>
          </cell>
          <cell r="D96" t="str">
            <v>RING HOLDER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97">
          <cell r="B97" t="str">
            <v>NA -034</v>
          </cell>
          <cell r="C97" t="str">
            <v>JNA-036</v>
          </cell>
          <cell r="D97" t="str">
            <v>RING PLATE 2MM LUAR-22, DLM-13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B98" t="str">
            <v>TAR-063</v>
          </cell>
          <cell r="C98" t="str">
            <v>JTAR-012</v>
          </cell>
          <cell r="D98" t="str">
            <v>LEG JOINT PIPE TARO</v>
          </cell>
          <cell r="E98">
            <v>1000</v>
          </cell>
          <cell r="F98">
            <v>0</v>
          </cell>
          <cell r="G98">
            <v>1200</v>
          </cell>
          <cell r="H98">
            <v>1522</v>
          </cell>
          <cell r="I98">
            <v>630</v>
          </cell>
          <cell r="J98">
            <v>1151</v>
          </cell>
          <cell r="K98">
            <v>1597</v>
          </cell>
          <cell r="L98">
            <v>0</v>
          </cell>
          <cell r="M98">
            <v>-1740</v>
          </cell>
          <cell r="N98">
            <v>0</v>
          </cell>
          <cell r="O98">
            <v>2687</v>
          </cell>
          <cell r="P98">
            <v>2673</v>
          </cell>
        </row>
        <row r="99">
          <cell r="B99" t="str">
            <v>TAR-073</v>
          </cell>
          <cell r="C99" t="str">
            <v>JTAR-011</v>
          </cell>
          <cell r="D99" t="str">
            <v>HOLDER PLATE MG 300-400</v>
          </cell>
          <cell r="E99">
            <v>0</v>
          </cell>
          <cell r="F99">
            <v>874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874</v>
          </cell>
          <cell r="N99">
            <v>0</v>
          </cell>
          <cell r="O99">
            <v>874</v>
          </cell>
          <cell r="P99">
            <v>874</v>
          </cell>
        </row>
        <row r="100">
          <cell r="B100" t="str">
            <v>OLI-073</v>
          </cell>
          <cell r="C100" t="str">
            <v>JOLI-006</v>
          </cell>
          <cell r="D100" t="str">
            <v>LEG JOINT PIPE OLIVE A</v>
          </cell>
          <cell r="E100">
            <v>1750</v>
          </cell>
          <cell r="F100">
            <v>1229</v>
          </cell>
          <cell r="G100">
            <v>720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1200</v>
          </cell>
          <cell r="M100">
            <v>135</v>
          </cell>
          <cell r="N100">
            <v>0</v>
          </cell>
          <cell r="O100">
            <v>2605</v>
          </cell>
          <cell r="P100">
            <v>2429</v>
          </cell>
        </row>
        <row r="101">
          <cell r="B101" t="str">
            <v>OLI-067</v>
          </cell>
          <cell r="C101" t="str">
            <v>JOLI-007</v>
          </cell>
          <cell r="D101" t="str">
            <v>LEG JOINT PIPE OLIVE U</v>
          </cell>
          <cell r="E101">
            <v>0</v>
          </cell>
          <cell r="F101">
            <v>0</v>
          </cell>
          <cell r="G101">
            <v>15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16</v>
          </cell>
          <cell r="M101">
            <v>0</v>
          </cell>
          <cell r="N101">
            <v>0</v>
          </cell>
          <cell r="O101">
            <v>15</v>
          </cell>
          <cell r="P101">
            <v>16</v>
          </cell>
        </row>
        <row r="102">
          <cell r="B102" t="str">
            <v>OLI-134</v>
          </cell>
          <cell r="C102" t="str">
            <v>JOLI-011</v>
          </cell>
          <cell r="D102" t="str">
            <v>LEG PLATE SUPPORT OLIVE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B103" t="str">
            <v>OLI-135</v>
          </cell>
          <cell r="C103" t="str">
            <v>JOLI-005</v>
          </cell>
          <cell r="D103" t="str">
            <v>HINGE PLATE FOR MEMO OLIVE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B104" t="str">
            <v>OLI-139</v>
          </cell>
          <cell r="C104" t="str">
            <v>JOLI-012</v>
          </cell>
          <cell r="D104" t="str">
            <v>ARM BRACKET OLIVE -UM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B105" t="str">
            <v>OLI-138</v>
          </cell>
          <cell r="C105" t="str">
            <v>JOLI-003</v>
          </cell>
          <cell r="D105" t="str">
            <v>ARM PLATE OLIVE -UM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B106" t="str">
            <v>KT--160</v>
          </cell>
          <cell r="C106" t="str">
            <v>JKT--138</v>
          </cell>
          <cell r="D106" t="str">
            <v>HOLDER PLATE K.T. OLIVE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B107" t="str">
            <v>KT--162</v>
          </cell>
          <cell r="C107" t="str">
            <v>JKT--134</v>
          </cell>
          <cell r="D107" t="str">
            <v>BRACKET SEAT K.T. OLIVE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B108" t="str">
            <v>KT--163</v>
          </cell>
          <cell r="C108" t="str">
            <v>JKT--137</v>
          </cell>
          <cell r="D108" t="str">
            <v>CLAMP SEAT K.T. OLIVE</v>
          </cell>
          <cell r="E108">
            <v>0</v>
          </cell>
          <cell r="F108">
            <v>0</v>
          </cell>
          <cell r="G108">
            <v>430</v>
          </cell>
          <cell r="H108">
            <v>0</v>
          </cell>
          <cell r="I108">
            <v>0</v>
          </cell>
          <cell r="J108">
            <v>430</v>
          </cell>
          <cell r="K108">
            <v>0</v>
          </cell>
          <cell r="L108">
            <v>0</v>
          </cell>
          <cell r="M108">
            <v>8</v>
          </cell>
          <cell r="N108">
            <v>0</v>
          </cell>
          <cell r="O108">
            <v>438</v>
          </cell>
          <cell r="P108">
            <v>430</v>
          </cell>
        </row>
        <row r="109">
          <cell r="B109" t="str">
            <v>KT--161</v>
          </cell>
          <cell r="C109" t="str">
            <v>JKT--139</v>
          </cell>
          <cell r="D109" t="str">
            <v>BRACKET LEG K.T.OLIVE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</row>
        <row r="110">
          <cell r="B110" t="str">
            <v>OLI-136</v>
          </cell>
          <cell r="C110" t="str">
            <v>JOLI-004</v>
          </cell>
          <cell r="D110" t="str">
            <v>HINGE PLATE FOR ARM OLIVE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B111" t="str">
            <v>ECO-031</v>
          </cell>
          <cell r="C111" t="str">
            <v>JECO-002</v>
          </cell>
          <cell r="D111" t="str">
            <v>STACKING PIPE ECON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2">
          <cell r="B112" t="str">
            <v>ECO-050</v>
          </cell>
          <cell r="C112" t="str">
            <v>JECO-001</v>
          </cell>
          <cell r="D112" t="str">
            <v>JOINT SEAT CGA PLATE NO.6</v>
          </cell>
          <cell r="E112">
            <v>1400</v>
          </cell>
          <cell r="F112">
            <v>1563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190</v>
          </cell>
          <cell r="N112">
            <v>0</v>
          </cell>
          <cell r="O112">
            <v>1590</v>
          </cell>
          <cell r="P112">
            <v>1563</v>
          </cell>
        </row>
        <row r="113">
          <cell r="B113" t="str">
            <v>SAN-139</v>
          </cell>
          <cell r="C113" t="str">
            <v>JSAN-006</v>
          </cell>
          <cell r="D113" t="str">
            <v>SEAT JOINT PLATE DPN CT-01</v>
          </cell>
          <cell r="E113">
            <v>145</v>
          </cell>
          <cell r="F113">
            <v>140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145</v>
          </cell>
          <cell r="P113">
            <v>140</v>
          </cell>
        </row>
        <row r="114">
          <cell r="B114" t="str">
            <v>SAN-138</v>
          </cell>
          <cell r="C114" t="str">
            <v>JSAN-005</v>
          </cell>
          <cell r="D114" t="str">
            <v>SEAT JOINT PLATE BLK CT-01</v>
          </cell>
          <cell r="E114">
            <v>45</v>
          </cell>
          <cell r="F114">
            <v>40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45</v>
          </cell>
          <cell r="P114">
            <v>40</v>
          </cell>
        </row>
        <row r="115">
          <cell r="B115" t="str">
            <v>SAN-209</v>
          </cell>
          <cell r="C115" t="str">
            <v>JSAN-019</v>
          </cell>
          <cell r="D115" t="str">
            <v>SEAT JOINT PLATE BLK CT-01 POLOS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B116" t="str">
            <v>DUO-082</v>
          </cell>
          <cell r="C116" t="str">
            <v>JDUO-005</v>
          </cell>
          <cell r="D116" t="str">
            <v>PLATE SUPPORT NL 11 L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B117" t="str">
            <v>DUO-081</v>
          </cell>
          <cell r="C117" t="str">
            <v>JDUO-006</v>
          </cell>
          <cell r="D117" t="str">
            <v>PLATE SUPPORT NL 11 R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B118" t="str">
            <v>DUO-084</v>
          </cell>
          <cell r="C118" t="str">
            <v>JDUO-013</v>
          </cell>
          <cell r="D118" t="str">
            <v>REINFORCE BACK PIPE ETD-701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B119" t="str">
            <v>DUO-083</v>
          </cell>
          <cell r="C119" t="str">
            <v>JET1-009</v>
          </cell>
          <cell r="D119" t="str">
            <v>PLATE AT BACK  REST ETD-701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B120" t="str">
            <v>DUO-085</v>
          </cell>
          <cell r="C120" t="str">
            <v>JET1-010</v>
          </cell>
          <cell r="D120" t="str">
            <v>PLATE SUPPORT ETD-701</v>
          </cell>
          <cell r="E120">
            <v>0</v>
          </cell>
          <cell r="F120">
            <v>0</v>
          </cell>
          <cell r="G120">
            <v>75</v>
          </cell>
          <cell r="H120">
            <v>134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75</v>
          </cell>
          <cell r="P120">
            <v>134</v>
          </cell>
        </row>
        <row r="121">
          <cell r="B121" t="str">
            <v>DUO-087</v>
          </cell>
          <cell r="C121" t="str">
            <v>JDUO-010</v>
          </cell>
          <cell r="D121" t="str">
            <v>BRACKET CONNED TUBE ETD-701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</row>
        <row r="122">
          <cell r="B122" t="str">
            <v>OLI-137</v>
          </cell>
          <cell r="C122" t="str">
            <v>JOLI-002</v>
          </cell>
          <cell r="D122" t="str">
            <v>ARM PLATE OLIVE ALM</v>
          </cell>
          <cell r="E122">
            <v>1000</v>
          </cell>
          <cell r="F122">
            <v>910</v>
          </cell>
          <cell r="G122">
            <v>1000</v>
          </cell>
          <cell r="H122">
            <v>0</v>
          </cell>
          <cell r="I122">
            <v>355</v>
          </cell>
          <cell r="J122">
            <v>0</v>
          </cell>
          <cell r="K122">
            <v>0</v>
          </cell>
          <cell r="L122">
            <v>1048</v>
          </cell>
          <cell r="M122">
            <v>39</v>
          </cell>
          <cell r="N122">
            <v>0</v>
          </cell>
          <cell r="O122">
            <v>2394</v>
          </cell>
          <cell r="P122">
            <v>1958</v>
          </cell>
        </row>
        <row r="123">
          <cell r="B123" t="str">
            <v>OLI-083</v>
          </cell>
          <cell r="C123" t="str">
            <v>JOLI-009</v>
          </cell>
          <cell r="D123" t="str">
            <v>SEAT JOINT PIPE REAR OLIVE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</row>
        <row r="124">
          <cell r="B124" t="str">
            <v>OLI-082</v>
          </cell>
          <cell r="C124" t="str">
            <v>JOLI-008</v>
          </cell>
          <cell r="D124" t="str">
            <v xml:space="preserve">SEAT JOINT PIPE FRONT OLIVE </v>
          </cell>
          <cell r="E124">
            <v>0</v>
          </cell>
          <cell r="F124">
            <v>0</v>
          </cell>
          <cell r="G124">
            <v>12</v>
          </cell>
          <cell r="H124">
            <v>0</v>
          </cell>
          <cell r="I124">
            <v>0</v>
          </cell>
          <cell r="J124">
            <v>58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12</v>
          </cell>
          <cell r="P124">
            <v>58</v>
          </cell>
        </row>
        <row r="125">
          <cell r="B125" t="str">
            <v>OLI-140</v>
          </cell>
          <cell r="C125" t="str">
            <v>JOLI-001</v>
          </cell>
          <cell r="D125" t="str">
            <v>BRACKET BACK PIPE OLIVE DX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</row>
        <row r="126">
          <cell r="B126" t="str">
            <v>SUG-037</v>
          </cell>
          <cell r="C126" t="str">
            <v>JSUG-010</v>
          </cell>
          <cell r="D126" t="str">
            <v>SEAT JOINT METAL-L CF-04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B127" t="str">
            <v>SUG-038</v>
          </cell>
          <cell r="C127" t="str">
            <v>JSUG-011</v>
          </cell>
          <cell r="D127" t="str">
            <v>SEAT JOINT METAL-R CF-04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</row>
        <row r="128">
          <cell r="B128" t="str">
            <v>KT--147</v>
          </cell>
          <cell r="C128" t="str">
            <v>jkt--136</v>
          </cell>
          <cell r="D128" t="str">
            <v>BASE LEG PIPE ASSY KT OLIVE</v>
          </cell>
          <cell r="E128">
            <v>100</v>
          </cell>
          <cell r="F128">
            <v>160</v>
          </cell>
          <cell r="G128">
            <v>140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20</v>
          </cell>
          <cell r="N128">
            <v>0</v>
          </cell>
          <cell r="O128">
            <v>260</v>
          </cell>
          <cell r="P128">
            <v>160</v>
          </cell>
        </row>
        <row r="129">
          <cell r="B129" t="str">
            <v>MAN-018</v>
          </cell>
          <cell r="C129" t="str">
            <v>JMAN-002</v>
          </cell>
          <cell r="D129" t="str">
            <v>VERTIKAL LEG PIPE MANABU 4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B130" t="str">
            <v>MAN-017</v>
          </cell>
          <cell r="C130" t="str">
            <v>JMAN-003</v>
          </cell>
          <cell r="D130" t="str">
            <v>VERTIKAL LEG PIPE MANABU 5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B131" t="str">
            <v>MAN-016</v>
          </cell>
          <cell r="C131" t="str">
            <v>JMAN-004</v>
          </cell>
          <cell r="D131" t="str">
            <v>VERTIKAL LEG PIPE MANABU 6</v>
          </cell>
          <cell r="E131">
            <v>200</v>
          </cell>
          <cell r="F131">
            <v>151</v>
          </cell>
          <cell r="G131">
            <v>300</v>
          </cell>
          <cell r="H131">
            <v>0</v>
          </cell>
          <cell r="I131">
            <v>285</v>
          </cell>
          <cell r="J131">
            <v>0</v>
          </cell>
          <cell r="K131">
            <v>0</v>
          </cell>
          <cell r="L131">
            <v>806</v>
          </cell>
          <cell r="M131">
            <v>180</v>
          </cell>
          <cell r="N131">
            <v>0</v>
          </cell>
          <cell r="O131">
            <v>965</v>
          </cell>
          <cell r="P131">
            <v>957</v>
          </cell>
        </row>
        <row r="132">
          <cell r="B132" t="str">
            <v>MAN-063</v>
          </cell>
          <cell r="C132" t="str">
            <v>JMAN-011</v>
          </cell>
          <cell r="D132" t="str">
            <v>INSERT PLATE VERTICAL TABLE PIPE MANABU AH</v>
          </cell>
          <cell r="E132">
            <v>2000</v>
          </cell>
          <cell r="F132">
            <v>1800</v>
          </cell>
          <cell r="G132">
            <v>1000</v>
          </cell>
          <cell r="H132">
            <v>0</v>
          </cell>
          <cell r="I132">
            <v>406</v>
          </cell>
          <cell r="J132">
            <v>0</v>
          </cell>
          <cell r="K132">
            <v>0</v>
          </cell>
          <cell r="L132">
            <v>1606</v>
          </cell>
          <cell r="M132">
            <v>0</v>
          </cell>
          <cell r="N132">
            <v>0</v>
          </cell>
          <cell r="O132">
            <v>3406</v>
          </cell>
          <cell r="P132">
            <v>3406</v>
          </cell>
        </row>
        <row r="133">
          <cell r="B133" t="str">
            <v>MAN-065</v>
          </cell>
          <cell r="C133" t="str">
            <v>JMAN-012</v>
          </cell>
          <cell r="D133" t="str">
            <v>TABLE SUPPORT MANABU-AH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B134" t="str">
            <v>MAN-062</v>
          </cell>
          <cell r="C134" t="str">
            <v>JMAN-010</v>
          </cell>
          <cell r="D134" t="str">
            <v>INSERT PLATE VERTICAL SEAT PIPE MANABU AH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B135" t="str">
            <v>MAN-046</v>
          </cell>
          <cell r="C135" t="str">
            <v>JMAN-009</v>
          </cell>
          <cell r="D135" t="str">
            <v>SEAT JOINT PIPE MANABU AH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</row>
        <row r="136">
          <cell r="B136" t="str">
            <v>AYU-026</v>
          </cell>
          <cell r="C136" t="str">
            <v>JAYU-001</v>
          </cell>
          <cell r="D136" t="str">
            <v>SEAT JOINT PIPE AYUMI</v>
          </cell>
          <cell r="E136">
            <v>5000</v>
          </cell>
          <cell r="F136">
            <v>5125</v>
          </cell>
          <cell r="G136">
            <v>5000</v>
          </cell>
          <cell r="H136">
            <v>4400</v>
          </cell>
          <cell r="I136">
            <v>5020</v>
          </cell>
          <cell r="J136">
            <v>0</v>
          </cell>
          <cell r="K136">
            <v>0</v>
          </cell>
          <cell r="L136">
            <v>0</v>
          </cell>
          <cell r="M136">
            <v>1637</v>
          </cell>
          <cell r="N136">
            <v>0</v>
          </cell>
          <cell r="O136">
            <v>16657</v>
          </cell>
          <cell r="P136">
            <v>9525</v>
          </cell>
        </row>
        <row r="137">
          <cell r="B137" t="str">
            <v>SAM-009</v>
          </cell>
          <cell r="C137" t="str">
            <v>JSAM-003</v>
          </cell>
          <cell r="D137" t="str">
            <v>JOINT PIPE SAMM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</row>
        <row r="138">
          <cell r="B138" t="str">
            <v>DUO-086</v>
          </cell>
          <cell r="C138" t="str">
            <v>JDUO-011</v>
          </cell>
          <cell r="D138" t="str">
            <v>CENTER BOX ETD-701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B139" t="str">
            <v>FIT-017</v>
          </cell>
          <cell r="C139" t="str">
            <v>JFIT-003</v>
          </cell>
          <cell r="D139" t="str">
            <v>CENTER BOX FITTO SW ASSY</v>
          </cell>
          <cell r="E139">
            <v>0</v>
          </cell>
          <cell r="F139">
            <v>0</v>
          </cell>
          <cell r="G139">
            <v>60</v>
          </cell>
          <cell r="H139">
            <v>70</v>
          </cell>
          <cell r="I139">
            <v>0</v>
          </cell>
          <cell r="J139">
            <v>0</v>
          </cell>
          <cell r="K139">
            <v>0</v>
          </cell>
          <cell r="L139">
            <v>17</v>
          </cell>
          <cell r="M139">
            <v>27</v>
          </cell>
          <cell r="N139">
            <v>0</v>
          </cell>
          <cell r="O139">
            <v>87</v>
          </cell>
          <cell r="P139">
            <v>87</v>
          </cell>
        </row>
        <row r="140">
          <cell r="B140" t="str">
            <v>FIT-015</v>
          </cell>
          <cell r="C140" t="str">
            <v>JFIT-001</v>
          </cell>
          <cell r="D140" t="str">
            <v>HOLDER ARM FITTO SW</v>
          </cell>
          <cell r="E140">
            <v>0</v>
          </cell>
          <cell r="F140">
            <v>0</v>
          </cell>
          <cell r="G140">
            <v>100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54</v>
          </cell>
          <cell r="N140">
            <v>0</v>
          </cell>
          <cell r="O140">
            <v>154</v>
          </cell>
          <cell r="P140">
            <v>0</v>
          </cell>
        </row>
        <row r="141">
          <cell r="B141" t="str">
            <v>FIT-I2-001</v>
          </cell>
          <cell r="C141" t="str">
            <v>JFIT-011</v>
          </cell>
          <cell r="D141" t="str">
            <v>SEAT JOINT PIPE FITTO SW</v>
          </cell>
          <cell r="E141">
            <v>0</v>
          </cell>
          <cell r="F141">
            <v>0</v>
          </cell>
          <cell r="G141">
            <v>70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54</v>
          </cell>
          <cell r="N141">
            <v>0</v>
          </cell>
          <cell r="O141">
            <v>124</v>
          </cell>
          <cell r="P141">
            <v>0</v>
          </cell>
        </row>
        <row r="142">
          <cell r="B142" t="str">
            <v>FIT-041</v>
          </cell>
          <cell r="C142" t="str">
            <v>JFIT-007</v>
          </cell>
          <cell r="D142" t="str">
            <v>LEG JOINT L FITTO ST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</row>
        <row r="143">
          <cell r="B143" t="str">
            <v>FIT-042</v>
          </cell>
          <cell r="C143" t="str">
            <v>JFIT-008</v>
          </cell>
          <cell r="D143" t="str">
            <v>LEG JOINT R FITTO ST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</row>
        <row r="144">
          <cell r="B144" t="str">
            <v>FIT-040</v>
          </cell>
          <cell r="C144" t="str">
            <v>JFIT-006</v>
          </cell>
          <cell r="D144" t="str">
            <v>SEAT JOINT PIPE FITTO ST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35</v>
          </cell>
          <cell r="J144">
            <v>40</v>
          </cell>
          <cell r="K144">
            <v>4</v>
          </cell>
          <cell r="L144">
            <v>11</v>
          </cell>
          <cell r="M144">
            <v>12</v>
          </cell>
          <cell r="N144">
            <v>0</v>
          </cell>
          <cell r="O144">
            <v>51</v>
          </cell>
          <cell r="P144">
            <v>51</v>
          </cell>
        </row>
        <row r="145">
          <cell r="B145" t="str">
            <v>FIT-005</v>
          </cell>
          <cell r="C145" t="str">
            <v>JFIT-005</v>
          </cell>
          <cell r="D145" t="str">
            <v>BRACKET SEAT FITTO FL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B146" t="str">
            <v>FIT-043</v>
          </cell>
          <cell r="C146" t="str">
            <v>JFIT-009</v>
          </cell>
          <cell r="D146" t="str">
            <v>SEAT JOINT REAR FITTO FL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225</v>
          </cell>
          <cell r="J146">
            <v>0</v>
          </cell>
          <cell r="K146">
            <v>76</v>
          </cell>
          <cell r="L146">
            <v>0</v>
          </cell>
          <cell r="M146">
            <v>-301</v>
          </cell>
          <cell r="N146">
            <v>0</v>
          </cell>
          <cell r="O146">
            <v>0</v>
          </cell>
          <cell r="P146">
            <v>0</v>
          </cell>
        </row>
        <row r="147">
          <cell r="B147" t="str">
            <v>FIT-044</v>
          </cell>
          <cell r="C147" t="str">
            <v>JFIT-010</v>
          </cell>
          <cell r="D147" t="str">
            <v>SEAT JOINT FRONT FITTO FL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225</v>
          </cell>
          <cell r="J147">
            <v>0</v>
          </cell>
          <cell r="K147">
            <v>76</v>
          </cell>
          <cell r="L147">
            <v>0</v>
          </cell>
          <cell r="M147">
            <v>-301</v>
          </cell>
          <cell r="N147">
            <v>0</v>
          </cell>
          <cell r="O147">
            <v>0</v>
          </cell>
          <cell r="P147">
            <v>0</v>
          </cell>
        </row>
        <row r="148">
          <cell r="B148" t="str">
            <v>FIT-016</v>
          </cell>
          <cell r="C148" t="str">
            <v>JFIT-002</v>
          </cell>
          <cell r="D148" t="str">
            <v>SEAT CENTER BOX FITTO SW+NUT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FIT-054</v>
          </cell>
          <cell r="C149" t="str">
            <v>FIT-055</v>
          </cell>
          <cell r="D149" t="str">
            <v>STOPPER RACK FITTO FL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B150" t="str">
            <v>ATC-022</v>
          </cell>
          <cell r="C150" t="str">
            <v>JATC-008</v>
          </cell>
          <cell r="D150" t="str">
            <v>LEG PIPE ATC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</row>
        <row r="151">
          <cell r="B151" t="str">
            <v>ATC-014</v>
          </cell>
          <cell r="C151" t="str">
            <v>JATC-010</v>
          </cell>
          <cell r="D151" t="str">
            <v>BRACKET LEG ATC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115</v>
          </cell>
          <cell r="L151">
            <v>115</v>
          </cell>
          <cell r="M151">
            <v>0</v>
          </cell>
          <cell r="N151">
            <v>0</v>
          </cell>
          <cell r="O151">
            <v>115</v>
          </cell>
          <cell r="P151">
            <v>115</v>
          </cell>
        </row>
        <row r="152">
          <cell r="B152" t="str">
            <v>ATC-015</v>
          </cell>
          <cell r="C152" t="str">
            <v>JATC-011</v>
          </cell>
          <cell r="D152" t="str">
            <v>HOLDER BRACKET SEAT ATC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144</v>
          </cell>
          <cell r="L152">
            <v>144</v>
          </cell>
          <cell r="M152">
            <v>0</v>
          </cell>
          <cell r="N152">
            <v>0</v>
          </cell>
          <cell r="O152">
            <v>144</v>
          </cell>
          <cell r="P152">
            <v>144</v>
          </cell>
        </row>
        <row r="153">
          <cell r="B153" t="str">
            <v>ATC-011</v>
          </cell>
          <cell r="C153" t="str">
            <v>JATC-002</v>
          </cell>
          <cell r="D153" t="str">
            <v>BRACKET BACK R ATC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</row>
        <row r="154">
          <cell r="B154" t="str">
            <v>ATC-012</v>
          </cell>
          <cell r="C154" t="str">
            <v>JATC-003</v>
          </cell>
          <cell r="D154" t="str">
            <v>BRACKET BACK L ATC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</row>
        <row r="155">
          <cell r="B155" t="str">
            <v>ATC-016</v>
          </cell>
          <cell r="C155" t="str">
            <v>JATC-012</v>
          </cell>
          <cell r="D155" t="str">
            <v>SEAT PLATE R ATC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36</v>
          </cell>
          <cell r="L155">
            <v>36</v>
          </cell>
          <cell r="M155">
            <v>0</v>
          </cell>
          <cell r="N155">
            <v>0</v>
          </cell>
          <cell r="O155">
            <v>36</v>
          </cell>
          <cell r="P155">
            <v>36</v>
          </cell>
        </row>
        <row r="156">
          <cell r="B156" t="str">
            <v>ATC-017</v>
          </cell>
          <cell r="C156" t="str">
            <v>JATC-013</v>
          </cell>
          <cell r="D156" t="str">
            <v>SEAT PLATE L ATC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26</v>
          </cell>
          <cell r="L156">
            <v>32</v>
          </cell>
          <cell r="M156">
            <v>0</v>
          </cell>
          <cell r="N156">
            <v>0</v>
          </cell>
          <cell r="O156">
            <v>26</v>
          </cell>
          <cell r="P156">
            <v>32</v>
          </cell>
        </row>
        <row r="157">
          <cell r="B157" t="str">
            <v>ATC-018</v>
          </cell>
          <cell r="C157" t="str">
            <v>JATC-014</v>
          </cell>
          <cell r="D157" t="str">
            <v>SEAT PLATE BELAKANG ATC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36</v>
          </cell>
          <cell r="L157">
            <v>50</v>
          </cell>
          <cell r="M157">
            <v>0</v>
          </cell>
          <cell r="N157">
            <v>0</v>
          </cell>
          <cell r="O157">
            <v>36</v>
          </cell>
          <cell r="P157">
            <v>50</v>
          </cell>
        </row>
        <row r="158">
          <cell r="B158" t="str">
            <v>ATC-019</v>
          </cell>
          <cell r="C158" t="str">
            <v>JATC-015</v>
          </cell>
          <cell r="D158" t="str">
            <v>SEAT PLATE DEPAN ATC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ATC-020</v>
          </cell>
          <cell r="C159" t="str">
            <v>JATC-004</v>
          </cell>
          <cell r="D159" t="str">
            <v>HOLDER SEAT ATC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23</v>
          </cell>
          <cell r="L159">
            <v>23</v>
          </cell>
          <cell r="M159">
            <v>0</v>
          </cell>
          <cell r="N159">
            <v>0</v>
          </cell>
          <cell r="O159">
            <v>23</v>
          </cell>
          <cell r="P159">
            <v>23</v>
          </cell>
        </row>
        <row r="160">
          <cell r="B160" t="str">
            <v>ATC-023</v>
          </cell>
          <cell r="C160" t="str">
            <v>JATC-016</v>
          </cell>
          <cell r="D160" t="str">
            <v>ROTARI PIPE ATC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4</v>
          </cell>
          <cell r="L160">
            <v>0</v>
          </cell>
          <cell r="M160">
            <v>0</v>
          </cell>
          <cell r="N160">
            <v>0</v>
          </cell>
          <cell r="O160">
            <v>4</v>
          </cell>
          <cell r="P160">
            <v>0</v>
          </cell>
        </row>
        <row r="161">
          <cell r="B161" t="str">
            <v>ATC-010</v>
          </cell>
          <cell r="C161" t="str">
            <v>JATC-005</v>
          </cell>
          <cell r="D161" t="str">
            <v>BRACKET SEAT ATC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26</v>
          </cell>
          <cell r="L161">
            <v>26</v>
          </cell>
          <cell r="M161">
            <v>0</v>
          </cell>
          <cell r="N161">
            <v>0</v>
          </cell>
          <cell r="O161">
            <v>26</v>
          </cell>
          <cell r="P161">
            <v>26</v>
          </cell>
        </row>
        <row r="162">
          <cell r="B162" t="str">
            <v>ATC-038</v>
          </cell>
          <cell r="C162" t="str">
            <v>JATC-007</v>
          </cell>
          <cell r="D162" t="str">
            <v>HOLDER UNDER SEAT COVER FRONT ATC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B163" t="str">
            <v>ATC-028</v>
          </cell>
          <cell r="C163" t="str">
            <v>JATC-006</v>
          </cell>
          <cell r="D163" t="str">
            <v>ARM BRACKET ATC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OFF-053</v>
          </cell>
          <cell r="C164" t="str">
            <v>OFF-017</v>
          </cell>
          <cell r="D164" t="str">
            <v>JOINT TABLE EXECUTIVE</v>
          </cell>
          <cell r="E164">
            <v>0</v>
          </cell>
          <cell r="F164">
            <v>25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25</v>
          </cell>
          <cell r="N164">
            <v>0</v>
          </cell>
          <cell r="O164">
            <v>25</v>
          </cell>
          <cell r="P164">
            <v>25</v>
          </cell>
        </row>
        <row r="165">
          <cell r="B165" t="str">
            <v>COF-001</v>
          </cell>
          <cell r="C165" t="str">
            <v>JCOF-006</v>
          </cell>
          <cell r="D165" t="str">
            <v>TABLE PLATE T-60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</row>
        <row r="166">
          <cell r="B166" t="str">
            <v>SOF-I3-003</v>
          </cell>
          <cell r="C166" t="str">
            <v>JSOF-001</v>
          </cell>
          <cell r="D166" t="str">
            <v>LEG PIPE FUJI ASSY KW0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16</v>
          </cell>
          <cell r="L166">
            <v>43</v>
          </cell>
          <cell r="M166">
            <v>20</v>
          </cell>
          <cell r="N166">
            <v>0</v>
          </cell>
          <cell r="O166">
            <v>36</v>
          </cell>
          <cell r="P166">
            <v>43</v>
          </cell>
        </row>
        <row r="167">
          <cell r="B167" t="str">
            <v>SUNG-015</v>
          </cell>
          <cell r="C167" t="str">
            <v>JSUNG-002</v>
          </cell>
          <cell r="D167" t="str">
            <v>HOLDER JOINT LEG 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B168" t="str">
            <v>SUNG-009</v>
          </cell>
          <cell r="C168" t="str">
            <v>JSUNG-001</v>
          </cell>
          <cell r="D168" t="str">
            <v>BRACKET SEAT JOINT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50</v>
          </cell>
          <cell r="J168">
            <v>50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50</v>
          </cell>
          <cell r="P168">
            <v>50</v>
          </cell>
        </row>
        <row r="169">
          <cell r="B169" t="str">
            <v>SHI-001</v>
          </cell>
          <cell r="C169" t="str">
            <v>JSHI-001</v>
          </cell>
          <cell r="D169" t="str">
            <v>JOINT PLATE SHIRO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700</v>
          </cell>
          <cell r="J169">
            <v>0</v>
          </cell>
          <cell r="K169">
            <v>560</v>
          </cell>
          <cell r="L169">
            <v>1100</v>
          </cell>
          <cell r="M169">
            <v>0</v>
          </cell>
          <cell r="N169">
            <v>0</v>
          </cell>
          <cell r="O169">
            <v>1260</v>
          </cell>
          <cell r="P169">
            <v>1100</v>
          </cell>
        </row>
        <row r="170">
          <cell r="B170" t="str">
            <v>SHI-002</v>
          </cell>
          <cell r="C170" t="str">
            <v>JSHI-003</v>
          </cell>
          <cell r="D170" t="str">
            <v>DOP PLATE SHIRO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700</v>
          </cell>
          <cell r="J170">
            <v>0</v>
          </cell>
          <cell r="K170">
            <v>310</v>
          </cell>
          <cell r="L170">
            <v>0</v>
          </cell>
          <cell r="M170">
            <v>-1000</v>
          </cell>
          <cell r="N170">
            <v>0</v>
          </cell>
          <cell r="O170">
            <v>10</v>
          </cell>
          <cell r="P170">
            <v>0</v>
          </cell>
        </row>
        <row r="171">
          <cell r="B171" t="str">
            <v>SHI-003</v>
          </cell>
          <cell r="C171" t="str">
            <v>JSHI-004</v>
          </cell>
          <cell r="D171" t="str">
            <v>PLATE SUPPORT SHIRO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</row>
        <row r="172">
          <cell r="B172" t="str">
            <v>SHI-004</v>
          </cell>
          <cell r="C172" t="str">
            <v>JSHI-005</v>
          </cell>
          <cell r="D172" t="str">
            <v>END PLATE SHIRO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120</v>
          </cell>
          <cell r="J172">
            <v>0</v>
          </cell>
          <cell r="K172">
            <v>0</v>
          </cell>
          <cell r="L172">
            <v>440</v>
          </cell>
          <cell r="M172">
            <v>0</v>
          </cell>
          <cell r="N172">
            <v>0</v>
          </cell>
          <cell r="O172">
            <v>120</v>
          </cell>
          <cell r="P172">
            <v>440</v>
          </cell>
        </row>
        <row r="173">
          <cell r="B173" t="str">
            <v>SHI-005</v>
          </cell>
          <cell r="C173" t="str">
            <v>JSHI-006</v>
          </cell>
          <cell r="D173" t="str">
            <v>PLATE FOR STOPPER SHIRO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500</v>
          </cell>
          <cell r="J173">
            <v>0</v>
          </cell>
          <cell r="K173">
            <v>200</v>
          </cell>
          <cell r="L173">
            <v>0</v>
          </cell>
          <cell r="M173">
            <v>-700</v>
          </cell>
          <cell r="N173">
            <v>0</v>
          </cell>
          <cell r="O173">
            <v>0</v>
          </cell>
          <cell r="P173">
            <v>0</v>
          </cell>
        </row>
        <row r="174">
          <cell r="B174" t="str">
            <v>SHI-006</v>
          </cell>
          <cell r="C174" t="str">
            <v>JSHI-007</v>
          </cell>
          <cell r="D174" t="str">
            <v>ROTARY PLATE SHIRO</v>
          </cell>
          <cell r="E174">
            <v>300</v>
          </cell>
          <cell r="F174">
            <v>550</v>
          </cell>
          <cell r="G174">
            <v>290</v>
          </cell>
          <cell r="H174">
            <v>0</v>
          </cell>
          <cell r="I174">
            <v>490</v>
          </cell>
          <cell r="J174">
            <v>290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1080</v>
          </cell>
          <cell r="P174">
            <v>840</v>
          </cell>
        </row>
        <row r="175">
          <cell r="B175" t="str">
            <v>HBR-051</v>
          </cell>
          <cell r="C175" t="str">
            <v>JHBR-005</v>
          </cell>
          <cell r="D175" t="str">
            <v>LEG JOINT PIPE CALLISTO</v>
          </cell>
          <cell r="E175">
            <v>0</v>
          </cell>
          <cell r="F175">
            <v>0</v>
          </cell>
          <cell r="G175">
            <v>400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-400</v>
          </cell>
          <cell r="N175">
            <v>0</v>
          </cell>
          <cell r="O175">
            <v>0</v>
          </cell>
          <cell r="P175">
            <v>0</v>
          </cell>
        </row>
        <row r="176">
          <cell r="B176" t="str">
            <v>HBR-050</v>
          </cell>
          <cell r="C176" t="str">
            <v>JHBR-004</v>
          </cell>
          <cell r="D176" t="str">
            <v>SEAT JOINT PIPE CALLISTO</v>
          </cell>
          <cell r="E176">
            <v>0</v>
          </cell>
          <cell r="F176">
            <v>0</v>
          </cell>
          <cell r="G176">
            <v>450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-450</v>
          </cell>
          <cell r="N176">
            <v>0</v>
          </cell>
          <cell r="O176">
            <v>0</v>
          </cell>
          <cell r="P176">
            <v>0</v>
          </cell>
        </row>
        <row r="177">
          <cell r="B177" t="str">
            <v>EXE-019</v>
          </cell>
          <cell r="C177" t="str">
            <v>JEXE-002</v>
          </cell>
          <cell r="D177" t="str">
            <v>HOLDER RACK 1</v>
          </cell>
          <cell r="E177">
            <v>0</v>
          </cell>
          <cell r="F177">
            <v>1500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1500</v>
          </cell>
          <cell r="N177">
            <v>0</v>
          </cell>
          <cell r="O177">
            <v>1500</v>
          </cell>
          <cell r="P177">
            <v>1500</v>
          </cell>
        </row>
        <row r="178">
          <cell r="B178" t="str">
            <v>EXE-020</v>
          </cell>
          <cell r="C178" t="str">
            <v>JEXE-003</v>
          </cell>
          <cell r="D178" t="str">
            <v>HOLDER RACK 2</v>
          </cell>
          <cell r="E178">
            <v>0</v>
          </cell>
          <cell r="F178">
            <v>1000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1000</v>
          </cell>
          <cell r="N178">
            <v>0</v>
          </cell>
          <cell r="O178">
            <v>1000</v>
          </cell>
          <cell r="P178">
            <v>1000</v>
          </cell>
        </row>
        <row r="179">
          <cell r="B179" t="str">
            <v>ECH-203</v>
          </cell>
          <cell r="C179" t="str">
            <v>JECH-042</v>
          </cell>
          <cell r="D179" t="str">
            <v>SLIDING PLATE R ART DESK</v>
          </cell>
          <cell r="E179">
            <v>85</v>
          </cell>
          <cell r="F179">
            <v>85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85</v>
          </cell>
          <cell r="P179">
            <v>85</v>
          </cell>
        </row>
        <row r="180">
          <cell r="B180" t="str">
            <v>ECH-155</v>
          </cell>
          <cell r="C180" t="str">
            <v>JECH-043</v>
          </cell>
          <cell r="D180" t="str">
            <v>SLIDING PLATE L ART DESK</v>
          </cell>
          <cell r="E180">
            <v>21</v>
          </cell>
          <cell r="F180">
            <v>135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21</v>
          </cell>
          <cell r="P180">
            <v>135</v>
          </cell>
        </row>
        <row r="181">
          <cell r="B181" t="str">
            <v>ECH-153</v>
          </cell>
          <cell r="C181" t="str">
            <v>JECH-058</v>
          </cell>
          <cell r="D181" t="str">
            <v>HINGE BRACKET ART DESK</v>
          </cell>
          <cell r="E181">
            <v>0</v>
          </cell>
          <cell r="F181">
            <v>52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52</v>
          </cell>
          <cell r="N181">
            <v>0</v>
          </cell>
          <cell r="O181">
            <v>52</v>
          </cell>
          <cell r="P181">
            <v>52</v>
          </cell>
        </row>
        <row r="182">
          <cell r="B182" t="str">
            <v>ECH-154</v>
          </cell>
          <cell r="C182" t="str">
            <v>JECH-046</v>
          </cell>
          <cell r="D182" t="str">
            <v>SLIDE BRACKET ART DESK</v>
          </cell>
          <cell r="E182">
            <v>76</v>
          </cell>
          <cell r="F182">
            <v>76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76</v>
          </cell>
          <cell r="P182">
            <v>76</v>
          </cell>
        </row>
        <row r="183">
          <cell r="B183" t="str">
            <v>BAN-063</v>
          </cell>
          <cell r="C183" t="str">
            <v>JBAN-009</v>
          </cell>
          <cell r="D183" t="str">
            <v>BACK PLATE POLOS KOGU</v>
          </cell>
          <cell r="E183">
            <v>0</v>
          </cell>
          <cell r="F183">
            <v>0</v>
          </cell>
          <cell r="G183">
            <v>0</v>
          </cell>
          <cell r="H183">
            <v>182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182</v>
          </cell>
          <cell r="N183">
            <v>0</v>
          </cell>
          <cell r="O183">
            <v>182</v>
          </cell>
          <cell r="P183">
            <v>182</v>
          </cell>
        </row>
        <row r="184">
          <cell r="B184" t="str">
            <v>BAN-064</v>
          </cell>
          <cell r="C184" t="str">
            <v>JBAN-008</v>
          </cell>
          <cell r="D184" t="str">
            <v>SEAT PLATE POLOS KOGU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110</v>
          </cell>
          <cell r="J184">
            <v>0</v>
          </cell>
          <cell r="K184">
            <v>0</v>
          </cell>
          <cell r="L184">
            <v>0</v>
          </cell>
          <cell r="M184">
            <v>-110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>OFF-104</v>
          </cell>
          <cell r="C185" t="str">
            <v>OFF-105</v>
          </cell>
          <cell r="D185" t="str">
            <v>STOPER PLATE WAGON</v>
          </cell>
          <cell r="E185">
            <v>500</v>
          </cell>
          <cell r="F185">
            <v>1465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38</v>
          </cell>
          <cell r="L185">
            <v>0</v>
          </cell>
          <cell r="M185">
            <v>121</v>
          </cell>
          <cell r="N185">
            <v>0</v>
          </cell>
          <cell r="O185">
            <v>659</v>
          </cell>
          <cell r="P185">
            <v>1465</v>
          </cell>
        </row>
        <row r="186">
          <cell r="B186" t="str">
            <v>NEO-002</v>
          </cell>
          <cell r="C186" t="str">
            <v>JNEO-001</v>
          </cell>
          <cell r="D186" t="str">
            <v>SEAT JOINT PLATE NEO</v>
          </cell>
          <cell r="E186">
            <v>210</v>
          </cell>
          <cell r="F186">
            <v>450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26</v>
          </cell>
          <cell r="L186">
            <v>0</v>
          </cell>
          <cell r="M186">
            <v>0</v>
          </cell>
          <cell r="N186">
            <v>0</v>
          </cell>
          <cell r="O186">
            <v>236</v>
          </cell>
          <cell r="P186">
            <v>450</v>
          </cell>
        </row>
        <row r="187">
          <cell r="B187" t="str">
            <v>COF-I2-001</v>
          </cell>
          <cell r="C187" t="str">
            <v>JCOF-012</v>
          </cell>
          <cell r="D187" t="str">
            <v>BASE PIPE COFFEE TABLE</v>
          </cell>
          <cell r="E187">
            <v>0</v>
          </cell>
          <cell r="F187">
            <v>0</v>
          </cell>
          <cell r="G187">
            <v>165</v>
          </cell>
          <cell r="H187">
            <v>0</v>
          </cell>
          <cell r="I187">
            <v>0</v>
          </cell>
          <cell r="J187">
            <v>0</v>
          </cell>
          <cell r="K187">
            <v>4</v>
          </cell>
          <cell r="L187">
            <v>0</v>
          </cell>
          <cell r="M187">
            <v>8</v>
          </cell>
          <cell r="N187">
            <v>0</v>
          </cell>
          <cell r="O187">
            <v>177</v>
          </cell>
          <cell r="P187">
            <v>0</v>
          </cell>
        </row>
        <row r="188">
          <cell r="B188" t="str">
            <v>VIS-035</v>
          </cell>
          <cell r="C188" t="str">
            <v>JVIS-038</v>
          </cell>
          <cell r="D188" t="str">
            <v>SEAT JOINT PIPE VISTA SMILE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</row>
        <row r="189">
          <cell r="B189" t="str">
            <v>FTC-052</v>
          </cell>
          <cell r="C189" t="str">
            <v>JFTC-003</v>
          </cell>
          <cell r="D189" t="str">
            <v>BRACKET PLATE SC-1875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B190" t="str">
            <v>FTC-043</v>
          </cell>
          <cell r="C190" t="str">
            <v>JFTC-004</v>
          </cell>
          <cell r="D190" t="str">
            <v>HOLDER C SC-1875</v>
          </cell>
          <cell r="E190">
            <v>0</v>
          </cell>
          <cell r="F190">
            <v>596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600</v>
          </cell>
          <cell r="N190">
            <v>0</v>
          </cell>
          <cell r="O190">
            <v>600</v>
          </cell>
          <cell r="P190">
            <v>596</v>
          </cell>
        </row>
        <row r="191">
          <cell r="B191" t="str">
            <v>OFF-113</v>
          </cell>
          <cell r="C191" t="str">
            <v>OFF-114</v>
          </cell>
          <cell r="D191" t="str">
            <v>JOINT PLATE KUMI ED</v>
          </cell>
          <cell r="E191">
            <v>0</v>
          </cell>
          <cell r="F191">
            <v>0</v>
          </cell>
          <cell r="G191">
            <v>110</v>
          </cell>
          <cell r="H191">
            <v>5</v>
          </cell>
          <cell r="I191">
            <v>0</v>
          </cell>
          <cell r="J191">
            <v>0</v>
          </cell>
          <cell r="K191">
            <v>0</v>
          </cell>
          <cell r="L191">
            <v>105</v>
          </cell>
          <cell r="M191">
            <v>0</v>
          </cell>
          <cell r="N191">
            <v>0</v>
          </cell>
          <cell r="O191">
            <v>110</v>
          </cell>
          <cell r="P191">
            <v>110</v>
          </cell>
        </row>
        <row r="192">
          <cell r="B192" t="str">
            <v>OFF-126</v>
          </cell>
          <cell r="C192" t="str">
            <v>JOFF-002</v>
          </cell>
          <cell r="D192" t="str">
            <v>JOINT BRACKET KUMI MT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</row>
        <row r="193">
          <cell r="B193" t="str">
            <v>OFF-051</v>
          </cell>
          <cell r="C193" t="str">
            <v>OFF-016</v>
          </cell>
          <cell r="D193" t="str">
            <v>HOLDER SUPPORT KUMI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OFF-125</v>
          </cell>
          <cell r="C194" t="str">
            <v>JOFF-001</v>
          </cell>
          <cell r="D194" t="str">
            <v>HOLDER SUPPORT L KUMI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103</v>
          </cell>
          <cell r="N194">
            <v>0</v>
          </cell>
          <cell r="O194">
            <v>103</v>
          </cell>
          <cell r="P194">
            <v>0</v>
          </cell>
        </row>
        <row r="195">
          <cell r="B195" t="str">
            <v>OFF-085</v>
          </cell>
          <cell r="C195" t="str">
            <v>OFF-103</v>
          </cell>
          <cell r="D195" t="str">
            <v>BRACKET JOINT NEW KUMI SERIES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B196" t="str">
            <v>TKG-001</v>
          </cell>
          <cell r="C196" t="str">
            <v>JUNI-003</v>
          </cell>
          <cell r="D196" t="str">
            <v>PLATE INSERT KG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5300</v>
          </cell>
          <cell r="J196">
            <v>4460</v>
          </cell>
          <cell r="K196">
            <v>684</v>
          </cell>
          <cell r="L196">
            <v>0</v>
          </cell>
          <cell r="M196">
            <v>676</v>
          </cell>
          <cell r="N196">
            <v>0</v>
          </cell>
          <cell r="O196">
            <v>6660</v>
          </cell>
          <cell r="P196">
            <v>4460</v>
          </cell>
        </row>
        <row r="197">
          <cell r="B197" t="str">
            <v>BEN-001</v>
          </cell>
          <cell r="C197" t="str">
            <v>JBEN-001</v>
          </cell>
          <cell r="D197" t="str">
            <v>JOINT PLATE FOR RACK HOME [BENKYO]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B198" t="str">
            <v>TU-030</v>
          </cell>
          <cell r="C198" t="str">
            <v>JTU-001</v>
          </cell>
          <cell r="D198" t="str">
            <v>CAP WASHER M8</v>
          </cell>
          <cell r="E198">
            <v>0</v>
          </cell>
          <cell r="F198">
            <v>0</v>
          </cell>
          <cell r="G198">
            <v>70</v>
          </cell>
          <cell r="H198">
            <v>0</v>
          </cell>
          <cell r="I198">
            <v>0</v>
          </cell>
          <cell r="J198">
            <v>70</v>
          </cell>
          <cell r="K198">
            <v>26</v>
          </cell>
          <cell r="L198">
            <v>100</v>
          </cell>
          <cell r="M198">
            <v>8</v>
          </cell>
          <cell r="N198">
            <v>0</v>
          </cell>
          <cell r="O198">
            <v>104</v>
          </cell>
          <cell r="P198">
            <v>170</v>
          </cell>
        </row>
        <row r="199">
          <cell r="B199" t="str">
            <v>LOT-020</v>
          </cell>
          <cell r="C199" t="str">
            <v>JLOT-005</v>
          </cell>
          <cell r="D199" t="str">
            <v>HINGE PLATE LOTUS MEMO</v>
          </cell>
          <cell r="E199">
            <v>152</v>
          </cell>
          <cell r="F199">
            <v>0</v>
          </cell>
          <cell r="G199">
            <v>0</v>
          </cell>
          <cell r="H199">
            <v>160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152</v>
          </cell>
          <cell r="P199">
            <v>160</v>
          </cell>
        </row>
        <row r="200">
          <cell r="B200" t="str">
            <v>ET1-I3-007</v>
          </cell>
          <cell r="C200" t="str">
            <v>JET1-006</v>
          </cell>
          <cell r="D200" t="str">
            <v>PLATE 29 X 70 MM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NCR-005</v>
          </cell>
          <cell r="C201" t="str">
            <v>JNCR-003</v>
          </cell>
          <cell r="D201" t="str">
            <v>PIPE IN C.BOX TAP 5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B202" t="str">
            <v>TU-048</v>
          </cell>
          <cell r="C202" t="str">
            <v>JTU-003</v>
          </cell>
          <cell r="D202" t="str">
            <v>PLATE INSERT FOR FRAME UCHIDA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</row>
        <row r="203">
          <cell r="B203" t="str">
            <v>TU-046</v>
          </cell>
          <cell r="C203" t="str">
            <v>JTU-004</v>
          </cell>
          <cell r="D203" t="str">
            <v>PLATE INSERT FOR LEG UCHIDA</v>
          </cell>
          <cell r="E203">
            <v>0</v>
          </cell>
          <cell r="F203">
            <v>0</v>
          </cell>
          <cell r="G203">
            <v>65</v>
          </cell>
          <cell r="H203">
            <v>0</v>
          </cell>
          <cell r="I203">
            <v>0</v>
          </cell>
          <cell r="J203">
            <v>321</v>
          </cell>
          <cell r="K203">
            <v>0</v>
          </cell>
          <cell r="L203">
            <v>0</v>
          </cell>
          <cell r="M203">
            <v>4</v>
          </cell>
          <cell r="N203">
            <v>0</v>
          </cell>
          <cell r="O203">
            <v>69</v>
          </cell>
          <cell r="P203">
            <v>321</v>
          </cell>
        </row>
        <row r="204">
          <cell r="B204" t="str">
            <v>TU-047</v>
          </cell>
          <cell r="C204" t="str">
            <v>JTU-002</v>
          </cell>
          <cell r="D204" t="str">
            <v>CORNER PLATE UCHIDA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</row>
        <row r="205">
          <cell r="B205" t="str">
            <v>OFF-056</v>
          </cell>
          <cell r="C205" t="str">
            <v>OFF-058</v>
          </cell>
          <cell r="D205" t="str">
            <v>DOP PLATE 40 X 40 KUMI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</row>
        <row r="206">
          <cell r="B206" t="str">
            <v>LAD-030</v>
          </cell>
          <cell r="C206" t="str">
            <v>JLAD-030</v>
          </cell>
          <cell r="D206" t="str">
            <v>ANGLE L SHIRAI 1855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</row>
        <row r="207">
          <cell r="B207" t="str">
            <v>COF-039</v>
          </cell>
          <cell r="C207" t="str">
            <v>JCOF-004</v>
          </cell>
          <cell r="D207" t="str">
            <v>PLATE INSERT FOR LEG PIPE CT 60</v>
          </cell>
          <cell r="E207">
            <v>0</v>
          </cell>
          <cell r="F207">
            <v>0</v>
          </cell>
          <cell r="G207">
            <v>194</v>
          </cell>
          <cell r="H207">
            <v>0</v>
          </cell>
          <cell r="I207">
            <v>0</v>
          </cell>
          <cell r="J207">
            <v>194</v>
          </cell>
          <cell r="K207">
            <v>4</v>
          </cell>
          <cell r="L207">
            <v>0</v>
          </cell>
          <cell r="M207">
            <v>4</v>
          </cell>
          <cell r="N207">
            <v>0</v>
          </cell>
          <cell r="O207">
            <v>202</v>
          </cell>
          <cell r="P207">
            <v>194</v>
          </cell>
        </row>
        <row r="208">
          <cell r="B208" t="str">
            <v>T75-012</v>
          </cell>
          <cell r="C208" t="str">
            <v>JSOH-009</v>
          </cell>
          <cell r="D208" t="str">
            <v>PLATE SUPPORT COMOFIS</v>
          </cell>
          <cell r="E208">
            <v>0</v>
          </cell>
          <cell r="F208">
            <v>0</v>
          </cell>
          <cell r="G208">
            <v>740</v>
          </cell>
          <cell r="H208">
            <v>0</v>
          </cell>
          <cell r="I208">
            <v>0</v>
          </cell>
          <cell r="J208">
            <v>460</v>
          </cell>
          <cell r="K208">
            <v>97</v>
          </cell>
          <cell r="L208">
            <v>280</v>
          </cell>
          <cell r="M208">
            <v>100</v>
          </cell>
          <cell r="N208">
            <v>0</v>
          </cell>
          <cell r="O208">
            <v>937</v>
          </cell>
          <cell r="P208">
            <v>740</v>
          </cell>
        </row>
        <row r="209">
          <cell r="B209" t="str">
            <v>T70-052</v>
          </cell>
          <cell r="C209" t="str">
            <v>JSOH-001</v>
          </cell>
          <cell r="D209" t="str">
            <v>CORNER PLATE COMOFIS</v>
          </cell>
          <cell r="E209">
            <v>0</v>
          </cell>
          <cell r="F209">
            <v>0</v>
          </cell>
          <cell r="G209">
            <v>1150</v>
          </cell>
          <cell r="H209">
            <v>0</v>
          </cell>
          <cell r="I209">
            <v>0</v>
          </cell>
          <cell r="J209">
            <v>950</v>
          </cell>
          <cell r="K209">
            <v>148</v>
          </cell>
          <cell r="L209">
            <v>390</v>
          </cell>
          <cell r="M209">
            <v>100</v>
          </cell>
          <cell r="N209">
            <v>0</v>
          </cell>
          <cell r="O209">
            <v>1398</v>
          </cell>
          <cell r="P209">
            <v>1340</v>
          </cell>
        </row>
        <row r="210">
          <cell r="B210" t="str">
            <v>CAN-022</v>
          </cell>
          <cell r="C210" t="str">
            <v>JCAN-009</v>
          </cell>
          <cell r="D210" t="str">
            <v>BACK SEAT PLATE COSTA ( Plate 1.2x30x447)</v>
          </cell>
          <cell r="E210">
            <v>1320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-1320</v>
          </cell>
          <cell r="N210">
            <v>0</v>
          </cell>
          <cell r="O210">
            <v>0</v>
          </cell>
          <cell r="P210">
            <v>0</v>
          </cell>
        </row>
        <row r="211">
          <cell r="B211" t="str">
            <v>HBR-047</v>
          </cell>
          <cell r="C211" t="str">
            <v>JHBR-010</v>
          </cell>
          <cell r="D211" t="str">
            <v>BACK SEAT PLATE CALLISTO (Plate 1.0x30x390)</v>
          </cell>
          <cell r="E211">
            <v>4520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-4520</v>
          </cell>
          <cell r="N211">
            <v>0</v>
          </cell>
          <cell r="O211">
            <v>0</v>
          </cell>
          <cell r="P211">
            <v>0</v>
          </cell>
        </row>
        <row r="212">
          <cell r="B212" t="str">
            <v>HBR-048</v>
          </cell>
          <cell r="C212" t="str">
            <v>JHBR-011</v>
          </cell>
          <cell r="D212" t="str">
            <v>REAR PLATE CALLISTO (Plate 1.6x75x395)</v>
          </cell>
          <cell r="E212">
            <v>570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-570</v>
          </cell>
          <cell r="N212">
            <v>0</v>
          </cell>
          <cell r="O212">
            <v>0</v>
          </cell>
          <cell r="P212">
            <v>0</v>
          </cell>
        </row>
        <row r="213">
          <cell r="B213" t="str">
            <v>GLO-008</v>
          </cell>
          <cell r="C213" t="str">
            <v>JGLO-001</v>
          </cell>
          <cell r="D213" t="str">
            <v>PIPA 19.1 X 1.2 X 96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</row>
        <row r="214">
          <cell r="B214" t="str">
            <v>FRO-011</v>
          </cell>
          <cell r="C214" t="str">
            <v>JFRO-007</v>
          </cell>
          <cell r="D214" t="str">
            <v>PIPA 19.1 X 1.2 X 50</v>
          </cell>
          <cell r="E214">
            <v>1380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72</v>
          </cell>
          <cell r="L214">
            <v>0</v>
          </cell>
          <cell r="M214">
            <v>-1452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>SUM-022</v>
          </cell>
          <cell r="C215" t="str">
            <v>JSUM-004</v>
          </cell>
          <cell r="D215" t="str">
            <v>SUPPORT PLATE 1 SUMITOMO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B216" t="str">
            <v>SUM-023</v>
          </cell>
          <cell r="C216" t="str">
            <v>JSUM-005</v>
          </cell>
          <cell r="D216" t="str">
            <v>SUPPORT PLATE 2 SUMITOMO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B217" t="str">
            <v>SUM-025</v>
          </cell>
          <cell r="C217" t="str">
            <v>JSUM-007</v>
          </cell>
          <cell r="D217" t="str">
            <v>HOLDER PLATE SUMITOMO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</row>
        <row r="218">
          <cell r="B218" t="str">
            <v>TKG-012</v>
          </cell>
          <cell r="C218" t="str">
            <v>JUNI-004</v>
          </cell>
          <cell r="D218" t="str">
            <v>INNER BRACKET TKG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B219" t="str">
            <v>OPT-080</v>
          </cell>
          <cell r="C219" t="str">
            <v>JOPT-034</v>
          </cell>
          <cell r="D219" t="str">
            <v>JOINT PLATE OPTIMUS (PLANES JOINT LEG)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B220" t="str">
            <v>PUS-011</v>
          </cell>
          <cell r="C220" t="str">
            <v>JPUS-002</v>
          </cell>
          <cell r="D220" t="str">
            <v>PLATE SUPPORT MEJA BED SIDE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B221" t="str">
            <v>PUS-033</v>
          </cell>
          <cell r="C221" t="str">
            <v>JPUS-004</v>
          </cell>
          <cell r="D221" t="str">
            <v>PLATE SUPPORT LEMARI LIPAT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B222" t="str">
            <v>SANI-001</v>
          </cell>
          <cell r="C222" t="str">
            <v>JSANI-001</v>
          </cell>
          <cell r="D222" t="str">
            <v>INSERT HOLDER SANITIZER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B223" t="str">
            <v>SANI-002</v>
          </cell>
          <cell r="C223" t="str">
            <v>JSANI-002</v>
          </cell>
          <cell r="D223" t="str">
            <v>PUSH PLATE SANITIZER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</row>
        <row r="224">
          <cell r="B224" t="str">
            <v>SANI-003</v>
          </cell>
          <cell r="C224" t="str">
            <v>JSANI-003</v>
          </cell>
          <cell r="D224" t="str">
            <v>BOTTOM PLATE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B225" t="str">
            <v>SANI-004</v>
          </cell>
          <cell r="C225" t="str">
            <v>JSANI-004</v>
          </cell>
          <cell r="D225" t="str">
            <v>HOLDER CAWAN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</row>
        <row r="226">
          <cell r="B226" t="str">
            <v>PART-028</v>
          </cell>
          <cell r="C226" t="str">
            <v>JPART-001</v>
          </cell>
          <cell r="D226" t="str">
            <v>PLATE CLAMP 1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B227" t="str">
            <v>PART-029</v>
          </cell>
          <cell r="C227" t="str">
            <v>JPART-002</v>
          </cell>
          <cell r="D227" t="str">
            <v>PLATE CLAMP 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B228" t="str">
            <v>DF-035</v>
          </cell>
          <cell r="C228" t="str">
            <v>JDF-024</v>
          </cell>
          <cell r="D228" t="str">
            <v>CUP WASHER DF 6500-7500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B229" t="str">
            <v>TU-045</v>
          </cell>
          <cell r="C229" t="str">
            <v>JTU-005</v>
          </cell>
          <cell r="D229" t="str">
            <v>PLATE INSERT M 8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B230" t="str">
            <v>OPT-079</v>
          </cell>
          <cell r="C230" t="str">
            <v>JOPT-031</v>
          </cell>
          <cell r="D230" t="str">
            <v>SPACER PLATE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B231" t="str">
            <v>PF-001</v>
          </cell>
          <cell r="C231" t="str">
            <v>JPART-004</v>
          </cell>
          <cell r="D231" t="str">
            <v>C BRACKET (PF)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</row>
        <row r="232">
          <cell r="B232" t="str">
            <v>PART-069</v>
          </cell>
          <cell r="C232" t="str">
            <v>JPART-003</v>
          </cell>
          <cell r="D232" t="str">
            <v>PLATE CLAMP APPLE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B233" t="str">
            <v>YAM-340</v>
          </cell>
          <cell r="C233" t="str">
            <v>JYAM-149</v>
          </cell>
          <cell r="D233" t="str">
            <v>BACK REST YAMATO TANPA EMBOSS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B234" t="str">
            <v>CB--937</v>
          </cell>
          <cell r="C234" t="str">
            <v>JCB-157</v>
          </cell>
          <cell r="D234" t="str">
            <v>PLATE BUMPER LIST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B235" t="str">
            <v>SUNG-024</v>
          </cell>
          <cell r="C235" t="str">
            <v>JSUNG-007</v>
          </cell>
          <cell r="D235" t="str">
            <v>POTONG PIPA 19.1 X 0.9 X 35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B236" t="str">
            <v>CB--139</v>
          </cell>
          <cell r="C236" t="str">
            <v>JCB-140</v>
          </cell>
          <cell r="D236" t="str">
            <v>ANGLE K-202061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B237" t="str">
            <v>CB--155</v>
          </cell>
          <cell r="C237" t="str">
            <v>JCB-028</v>
          </cell>
          <cell r="D237" t="str">
            <v>ARM K-200022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B238" t="str">
            <v>CB--110</v>
          </cell>
          <cell r="C238" t="str">
            <v>JCB-030</v>
          </cell>
          <cell r="D238" t="str">
            <v>BRACKET F-030401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>CB--101</v>
          </cell>
          <cell r="C239" t="str">
            <v>JCB-031</v>
          </cell>
          <cell r="D239" t="str">
            <v>BRACKET F-030402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>CB--602</v>
          </cell>
          <cell r="C240" t="str">
            <v>JCB-037</v>
          </cell>
          <cell r="D240" t="str">
            <v>BRACKET K- 202042 A ( R )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>CB--603</v>
          </cell>
          <cell r="C241" t="str">
            <v>JCB-034</v>
          </cell>
          <cell r="D241" t="str">
            <v>BRACKET K- 202042 B (L)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B242" t="str">
            <v>CB--608</v>
          </cell>
          <cell r="C242" t="str">
            <v>JCB-108</v>
          </cell>
          <cell r="D242" t="str">
            <v>BRACKET K-108002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</row>
        <row r="243">
          <cell r="B243" t="str">
            <v>CB--600</v>
          </cell>
          <cell r="C243" t="str">
            <v>JCB-032</v>
          </cell>
          <cell r="D243" t="str">
            <v>BRACKET K-202023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</row>
        <row r="244">
          <cell r="B244" t="str">
            <v>CB--614</v>
          </cell>
          <cell r="C244" t="str">
            <v>JCB-139</v>
          </cell>
          <cell r="D244" t="str">
            <v>Bracket K-202023 CK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</row>
        <row r="245">
          <cell r="B245" t="str">
            <v>CB--601</v>
          </cell>
          <cell r="C245" t="str">
            <v>JCB-033</v>
          </cell>
          <cell r="D245" t="str">
            <v>BRACKET K-202025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B246" t="str">
            <v>CB--158</v>
          </cell>
          <cell r="C246" t="str">
            <v>JCB-093</v>
          </cell>
          <cell r="D246" t="str">
            <v>BRACKET KC-212015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</row>
        <row r="247">
          <cell r="B247" t="str">
            <v>OPT-005</v>
          </cell>
          <cell r="C247" t="str">
            <v>JOPT-006</v>
          </cell>
          <cell r="D247" t="str">
            <v>Bracket L H/F board Optimus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>CB--114</v>
          </cell>
          <cell r="C248" t="str">
            <v>JCB-035</v>
          </cell>
          <cell r="D248" t="str">
            <v>BRACKET LH K-202040-1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B249" t="str">
            <v>CB--618</v>
          </cell>
          <cell r="C249">
            <v>0</v>
          </cell>
          <cell r="D249" t="str">
            <v>BRACKET PLATE K-212012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B250" t="str">
            <v>CB--020</v>
          </cell>
          <cell r="C250" t="str">
            <v>JCB-036</v>
          </cell>
          <cell r="D250" t="str">
            <v>BRACKET PLATE SPH F-095022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</row>
        <row r="251">
          <cell r="B251" t="str">
            <v>OPT-006</v>
          </cell>
          <cell r="C251" t="str">
            <v>JOPT-007</v>
          </cell>
          <cell r="D251" t="str">
            <v>Bracket R H/F board Optimus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B252" t="str">
            <v>CB -166</v>
          </cell>
          <cell r="C252" t="str">
            <v>JCB-038</v>
          </cell>
          <cell r="D252" t="str">
            <v>BRACKET RH K-202040-2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B253" t="str">
            <v>CB--081</v>
          </cell>
          <cell r="C253" t="str">
            <v>JCB-103</v>
          </cell>
          <cell r="D253" t="str">
            <v>BRACKET SIDE RAIL F-095022 SR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B254" t="str">
            <v>CNV-007</v>
          </cell>
          <cell r="C254" t="str">
            <v>JCNV-003</v>
          </cell>
          <cell r="D254" t="str">
            <v>CONVEYOR HOLDER PLATE A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</row>
        <row r="255">
          <cell r="B255" t="str">
            <v>CNV-008</v>
          </cell>
          <cell r="C255" t="str">
            <v>JCNV-004</v>
          </cell>
          <cell r="D255" t="str">
            <v>CONVEYOR HOLDER PLATE B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>CNV-005</v>
          </cell>
          <cell r="C256" t="str">
            <v>JCNV-001</v>
          </cell>
          <cell r="D256" t="str">
            <v>CONVEYOR MIDDLE PLATE A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B257" t="str">
            <v>CNV-006</v>
          </cell>
          <cell r="C257" t="str">
            <v>JCNV-002</v>
          </cell>
          <cell r="D257" t="str">
            <v>CONVEYOR MIDDLE PLATE B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B258" t="str">
            <v>CB--033</v>
          </cell>
          <cell r="C258" t="str">
            <v>JCB-039</v>
          </cell>
          <cell r="D258" t="str">
            <v>CRANK HANDLE BRACKET K-202021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</row>
        <row r="259">
          <cell r="B259" t="str">
            <v>CB--109</v>
          </cell>
          <cell r="C259" t="str">
            <v>JCB-040</v>
          </cell>
          <cell r="D259" t="str">
            <v>CYLINDER BRACKET K-202043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B260" t="str">
            <v>CB--177</v>
          </cell>
          <cell r="C260" t="str">
            <v>JCB-041</v>
          </cell>
          <cell r="D260" t="str">
            <v>FOOT FRAME BRACKET K-200021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B261" t="str">
            <v>CB--161</v>
          </cell>
          <cell r="C261" t="str">
            <v>JCB-047</v>
          </cell>
          <cell r="D261" t="str">
            <v>Foot Frame Bracket k-212015 / hook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</row>
        <row r="262">
          <cell r="B262" t="str">
            <v>CB--083</v>
          </cell>
          <cell r="C262" t="str">
            <v>JCB-042</v>
          </cell>
          <cell r="D262" t="str">
            <v>GASET K-105016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CB--137</v>
          </cell>
          <cell r="C263" t="str">
            <v>JCB-132</v>
          </cell>
          <cell r="D263" t="str">
            <v>HINGE BRACKET H-200201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</row>
        <row r="264">
          <cell r="B264" t="str">
            <v>CB--239</v>
          </cell>
          <cell r="C264" t="str">
            <v>JCB-043</v>
          </cell>
          <cell r="D264" t="str">
            <v>Hinge Bracket K-112003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B265" t="str">
            <v>CB--164</v>
          </cell>
          <cell r="C265" t="str">
            <v>JCB-134</v>
          </cell>
          <cell r="D265" t="str">
            <v>HINGE C-067007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B266" t="str">
            <v>CB--128</v>
          </cell>
          <cell r="C266" t="str">
            <v>JCB-044</v>
          </cell>
          <cell r="D266" t="str">
            <v>HINGE PLATE K-200015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B267" t="str">
            <v>CB--035</v>
          </cell>
          <cell r="C267" t="str">
            <v>JCB-045</v>
          </cell>
          <cell r="D267" t="str">
            <v>HOLDER K-203002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B268" t="str">
            <v>CB -084</v>
          </cell>
          <cell r="C268" t="str">
            <v>JCB-046</v>
          </cell>
          <cell r="D268" t="str">
            <v>HOLDER K-300002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</row>
        <row r="269">
          <cell r="B269" t="str">
            <v>CB -145</v>
          </cell>
          <cell r="C269" t="str">
            <v>JCB-047</v>
          </cell>
          <cell r="D269" t="str">
            <v>HOOK BRACKET K-212015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B270" t="str">
            <v>CB -151</v>
          </cell>
          <cell r="C270" t="str">
            <v>JCB-049</v>
          </cell>
          <cell r="D270" t="str">
            <v>HOOK K-105017-A ( R )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</row>
        <row r="271">
          <cell r="B271" t="str">
            <v>CB -152</v>
          </cell>
          <cell r="C271" t="str">
            <v>JCB-048</v>
          </cell>
          <cell r="D271" t="str">
            <v>HOOK K-105017-B ( L )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B272" t="str">
            <v>CB--653</v>
          </cell>
          <cell r="C272" t="str">
            <v>JCB-029</v>
          </cell>
          <cell r="D272" t="str">
            <v>LEVER BRACKET E- 025002-1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</row>
        <row r="273">
          <cell r="B273" t="str">
            <v>CB--571</v>
          </cell>
          <cell r="C273" t="str">
            <v>JCB-131</v>
          </cell>
          <cell r="D273" t="str">
            <v>LINK K-505004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B274" t="str">
            <v>CB--068</v>
          </cell>
          <cell r="C274" t="str">
            <v>JCB-050</v>
          </cell>
          <cell r="D274" t="str">
            <v>Nut Plate [H-200722]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</row>
        <row r="275">
          <cell r="B275" t="str">
            <v>CB -164</v>
          </cell>
          <cell r="C275" t="str">
            <v>JCB-051</v>
          </cell>
          <cell r="D275" t="str">
            <v>PLAIN WASHER DIA 4.5 X DIA 16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B276" t="str">
            <v>CB--092</v>
          </cell>
          <cell r="C276" t="str">
            <v>JCB-053</v>
          </cell>
          <cell r="D276" t="str">
            <v>PLATE E-025002-2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</row>
        <row r="277">
          <cell r="B277" t="str">
            <v>CB--152</v>
          </cell>
          <cell r="C277" t="str">
            <v>JCB-085</v>
          </cell>
          <cell r="D277" t="str">
            <v>PLATE F-030110-2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B278" t="str">
            <v>CB--134</v>
          </cell>
          <cell r="C278" t="str">
            <v>JCB-054</v>
          </cell>
          <cell r="D278" t="str">
            <v>PLATE K-212012-1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B279" t="str">
            <v>CB--070</v>
          </cell>
          <cell r="C279" t="str">
            <v>JCB-055</v>
          </cell>
          <cell r="D279" t="str">
            <v>PLATE SPH F-095011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B280" t="str">
            <v>CB--116</v>
          </cell>
          <cell r="C280" t="str">
            <v>JCB-056</v>
          </cell>
          <cell r="D280" t="str">
            <v>REINFORCEMENT H-002020-2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</row>
        <row r="281">
          <cell r="B281" t="str">
            <v>CB--076</v>
          </cell>
          <cell r="C281" t="str">
            <v>JCB-057</v>
          </cell>
          <cell r="D281" t="str">
            <v>ROLLER BRACKET K-200006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B282" t="str">
            <v>OPT-041</v>
          </cell>
          <cell r="C282" t="str">
            <v>JOPT-014</v>
          </cell>
          <cell r="D282" t="str">
            <v>SPACER H/F BOARD OPTIMUS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</row>
        <row r="283">
          <cell r="B283" t="str">
            <v>CB--099</v>
          </cell>
          <cell r="C283" t="str">
            <v>JCB-058</v>
          </cell>
          <cell r="D283" t="str">
            <v>STOPPER BRACKET K-202048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B284" t="str">
            <v>CB -087</v>
          </cell>
          <cell r="C284" t="str">
            <v>JCB-059</v>
          </cell>
          <cell r="D284" t="str">
            <v>STOPPER CRANK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</row>
        <row r="285">
          <cell r="B285" t="str">
            <v>CB--097</v>
          </cell>
          <cell r="C285" t="str">
            <v>JCB-060</v>
          </cell>
          <cell r="D285" t="str">
            <v>STOPPER E-025014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B286" t="str">
            <v>CB--003</v>
          </cell>
          <cell r="C286" t="str">
            <v>JCB-061</v>
          </cell>
          <cell r="D286" t="str">
            <v>SUNOKO PLATE A K-202037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</row>
        <row r="287">
          <cell r="B287" t="str">
            <v>OPT-002</v>
          </cell>
          <cell r="C287" t="str">
            <v>JOPT-002</v>
          </cell>
          <cell r="D287" t="str">
            <v>SUNOKO PLATE A OPTIMUS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B288" t="str">
            <v>OPT-003</v>
          </cell>
          <cell r="C288" t="str">
            <v>JOPT-003</v>
          </cell>
          <cell r="D288" t="str">
            <v>SUNOKO PLATE B OPTIMUS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</row>
        <row r="289">
          <cell r="B289" t="str">
            <v>CB--007</v>
          </cell>
          <cell r="C289" t="str">
            <v>JCB-062</v>
          </cell>
          <cell r="D289" t="str">
            <v>SUNOKO PLATE C K-202019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B290" t="str">
            <v>OPT-004</v>
          </cell>
          <cell r="C290" t="str">
            <v>JOPT-005</v>
          </cell>
          <cell r="D290" t="str">
            <v>SUNOKO PLATE C OPTIMUS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</row>
        <row r="291">
          <cell r="B291" t="str">
            <v>CB--005</v>
          </cell>
          <cell r="C291" t="str">
            <v>JCB-063</v>
          </cell>
          <cell r="D291" t="str">
            <v>SUNOKO PLATE K-202038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B292" t="str">
            <v>HOB-006</v>
          </cell>
          <cell r="C292" t="str">
            <v>JHOB-004</v>
          </cell>
          <cell r="D292" t="str">
            <v>PLATE INSERT 1010</v>
          </cell>
          <cell r="E292">
            <v>10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10</v>
          </cell>
          <cell r="P292">
            <v>0</v>
          </cell>
        </row>
        <row r="293">
          <cell r="B293" t="str">
            <v>CB--485</v>
          </cell>
          <cell r="C293" t="str">
            <v>JCB-001</v>
          </cell>
          <cell r="D293" t="str">
            <v>ONGKOS POTONG PLATE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e">
            <v>#REF!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e">
            <v>#REF!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B296" t="e">
            <v>#REF!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</row>
        <row r="297">
          <cell r="B297" t="e">
            <v>#REF!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</row>
        <row r="305">
          <cell r="B305" t="e">
            <v>#REF!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</row>
        <row r="306">
          <cell r="B306" t="e">
            <v>#REF!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</row>
        <row r="307">
          <cell r="B307" t="e">
            <v>#REF!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B308" t="e">
            <v>#REF!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B309" t="e">
            <v>#REF!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B310" t="e">
            <v>#REF!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</row>
        <row r="311">
          <cell r="B311" t="e">
            <v>#REF!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B312" t="e">
            <v>#REF!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</row>
        <row r="313">
          <cell r="B313" t="e">
            <v>#REF!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e">
            <v>#REF!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B315" t="e">
            <v>#REF!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</row>
        <row r="316">
          <cell r="B316" t="e">
            <v>#REF!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e">
            <v>#REF!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B318" t="e">
            <v>#REF!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B319" t="e">
            <v>#REF!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B320" t="e">
            <v>#REF!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</row>
        <row r="321">
          <cell r="B321" t="e">
            <v>#REF!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e">
            <v>#REF!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e">
            <v>#REF!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B324" t="e">
            <v>#REF!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B325" t="e">
            <v>#REF!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B326" t="e">
            <v>#REF!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B327" t="e">
            <v>#REF!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</row>
        <row r="328">
          <cell r="B328" t="e">
            <v>#REF!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</row>
        <row r="329">
          <cell r="B329" t="e">
            <v>#REF!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</row>
        <row r="330">
          <cell r="B330" t="e">
            <v>#REF!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</row>
        <row r="331">
          <cell r="B331" t="e">
            <v>#REF!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</row>
        <row r="332">
          <cell r="B332" t="e">
            <v>#REF!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</row>
        <row r="333">
          <cell r="B333" t="e">
            <v>#REF!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</row>
        <row r="334">
          <cell r="B334" t="e">
            <v>#REF!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</row>
        <row r="335">
          <cell r="B335" t="e">
            <v>#REF!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</row>
        <row r="336">
          <cell r="B336" t="e">
            <v>#REF!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B337" t="e">
            <v>#REF!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B338" t="e">
            <v>#REF!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</row>
        <row r="339">
          <cell r="B339" t="e">
            <v>#REF!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</row>
        <row r="340">
          <cell r="B340" t="e">
            <v>#REF!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</row>
        <row r="341">
          <cell r="B341" t="e">
            <v>#REF!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</row>
        <row r="342">
          <cell r="B342" t="e">
            <v>#REF!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</row>
        <row r="343">
          <cell r="B343" t="e">
            <v>#REF!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</row>
        <row r="344">
          <cell r="B344" t="e">
            <v>#REF!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B345" t="e">
            <v>#REF!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B346" t="e">
            <v>#REF!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</row>
        <row r="347">
          <cell r="B347" t="e">
            <v>#REF!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</row>
        <row r="348">
          <cell r="B348" t="e">
            <v>#REF!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</row>
        <row r="349">
          <cell r="B349" t="e">
            <v>#REF!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</row>
        <row r="350">
          <cell r="B350" t="e">
            <v>#REF!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</row>
        <row r="351">
          <cell r="B351" t="e">
            <v>#REF!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</row>
        <row r="352">
          <cell r="B352" t="e">
            <v>#REF!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e">
            <v>#REF!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B354" t="e">
            <v>#REF!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B355" t="e">
            <v>#REF!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B356" t="e">
            <v>#REF!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B357" t="e">
            <v>#REF!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</row>
        <row r="358">
          <cell r="B358" t="e">
            <v>#REF!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B359" t="e">
            <v>#REF!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</row>
        <row r="360">
          <cell r="B360" t="e">
            <v>#REF!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B361" t="e">
            <v>#REF!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</row>
        <row r="362">
          <cell r="B362" t="e">
            <v>#REF!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</row>
        <row r="363">
          <cell r="B363" t="e">
            <v>#REF!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</row>
        <row r="364">
          <cell r="B364" t="e">
            <v>#REF!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</row>
        <row r="365">
          <cell r="B365" t="e">
            <v>#REF!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</row>
        <row r="366">
          <cell r="B366" t="e">
            <v>#REF!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</row>
        <row r="367">
          <cell r="B367" t="e">
            <v>#REF!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</row>
        <row r="368">
          <cell r="B368" t="e">
            <v>#REF!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</row>
        <row r="369">
          <cell r="B369" t="e">
            <v>#REF!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</row>
        <row r="370">
          <cell r="B370" t="e">
            <v>#REF!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</row>
        <row r="371">
          <cell r="B371" t="e">
            <v>#REF!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B372" t="e">
            <v>#REF!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B373" t="e">
            <v>#REF!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B374" t="e">
            <v>#REF!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B375" t="e">
            <v>#REF!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</row>
        <row r="376">
          <cell r="B376" t="e">
            <v>#REF!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</row>
        <row r="377">
          <cell r="B377" t="e">
            <v>#REF!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</row>
        <row r="378">
          <cell r="B378" t="e">
            <v>#REF!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</row>
        <row r="379">
          <cell r="B379" t="e">
            <v>#REF!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</row>
        <row r="380">
          <cell r="B380" t="e">
            <v>#REF!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</row>
        <row r="381">
          <cell r="B381" t="e">
            <v>#REF!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</row>
        <row r="382">
          <cell r="B382" t="e">
            <v>#REF!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B383" t="e">
            <v>#REF!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B384" t="e">
            <v>#REF!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B385" t="e">
            <v>#REF!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B386" t="e">
            <v>#REF!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B387" t="e">
            <v>#REF!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</row>
        <row r="388">
          <cell r="B388" t="e">
            <v>#REF!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</row>
        <row r="389">
          <cell r="B389" t="e">
            <v>#REF!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</row>
        <row r="390">
          <cell r="B390" t="e">
            <v>#REF!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B391" t="e">
            <v>#REF!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</row>
        <row r="392">
          <cell r="B392" t="e">
            <v>#REF!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B393" t="e">
            <v>#REF!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</row>
        <row r="394">
          <cell r="B394" t="e">
            <v>#REF!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B395" t="e">
            <v>#REF!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</row>
        <row r="396">
          <cell r="B396" t="e">
            <v>#REF!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</row>
        <row r="397">
          <cell r="B397" t="e">
            <v>#REF!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</row>
        <row r="398">
          <cell r="B398" t="e">
            <v>#REF!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B399" t="e">
            <v>#REF!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B400" t="e">
            <v>#REF!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</row>
        <row r="401">
          <cell r="B401" t="e">
            <v>#REF!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B402" t="e">
            <v>#REF!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B403" t="e">
            <v>#REF!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B404" t="e">
            <v>#REF!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</row>
        <row r="405">
          <cell r="B405" t="e">
            <v>#REF!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B406" t="e">
            <v>#REF!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</row>
        <row r="407"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topLeftCell="A4" workbookViewId="0">
      <selection activeCell="D5" sqref="D5"/>
    </sheetView>
  </sheetViews>
  <sheetFormatPr defaultRowHeight="15.75"/>
  <cols>
    <col min="1" max="1" width="9.140625" style="1"/>
    <col min="2" max="3" width="12.28515625" style="1" customWidth="1"/>
    <col min="4" max="4" width="14.28515625" style="1" customWidth="1"/>
    <col min="5" max="257" width="9.140625" style="1"/>
    <col min="258" max="259" width="12.28515625" style="1" customWidth="1"/>
    <col min="260" max="260" width="14.28515625" style="1" customWidth="1"/>
    <col min="261" max="513" width="9.140625" style="1"/>
    <col min="514" max="515" width="12.28515625" style="1" customWidth="1"/>
    <col min="516" max="516" width="14.28515625" style="1" customWidth="1"/>
    <col min="517" max="769" width="9.140625" style="1"/>
    <col min="770" max="771" width="12.28515625" style="1" customWidth="1"/>
    <col min="772" max="772" width="14.28515625" style="1" customWidth="1"/>
    <col min="773" max="1025" width="9.140625" style="1"/>
    <col min="1026" max="1027" width="12.28515625" style="1" customWidth="1"/>
    <col min="1028" max="1028" width="14.28515625" style="1" customWidth="1"/>
    <col min="1029" max="1281" width="9.140625" style="1"/>
    <col min="1282" max="1283" width="12.28515625" style="1" customWidth="1"/>
    <col min="1284" max="1284" width="14.28515625" style="1" customWidth="1"/>
    <col min="1285" max="1537" width="9.140625" style="1"/>
    <col min="1538" max="1539" width="12.28515625" style="1" customWidth="1"/>
    <col min="1540" max="1540" width="14.28515625" style="1" customWidth="1"/>
    <col min="1541" max="1793" width="9.140625" style="1"/>
    <col min="1794" max="1795" width="12.28515625" style="1" customWidth="1"/>
    <col min="1796" max="1796" width="14.28515625" style="1" customWidth="1"/>
    <col min="1797" max="2049" width="9.140625" style="1"/>
    <col min="2050" max="2051" width="12.28515625" style="1" customWidth="1"/>
    <col min="2052" max="2052" width="14.28515625" style="1" customWidth="1"/>
    <col min="2053" max="2305" width="9.140625" style="1"/>
    <col min="2306" max="2307" width="12.28515625" style="1" customWidth="1"/>
    <col min="2308" max="2308" width="14.28515625" style="1" customWidth="1"/>
    <col min="2309" max="2561" width="9.140625" style="1"/>
    <col min="2562" max="2563" width="12.28515625" style="1" customWidth="1"/>
    <col min="2564" max="2564" width="14.28515625" style="1" customWidth="1"/>
    <col min="2565" max="2817" width="9.140625" style="1"/>
    <col min="2818" max="2819" width="12.28515625" style="1" customWidth="1"/>
    <col min="2820" max="2820" width="14.28515625" style="1" customWidth="1"/>
    <col min="2821" max="3073" width="9.140625" style="1"/>
    <col min="3074" max="3075" width="12.28515625" style="1" customWidth="1"/>
    <col min="3076" max="3076" width="14.28515625" style="1" customWidth="1"/>
    <col min="3077" max="3329" width="9.140625" style="1"/>
    <col min="3330" max="3331" width="12.28515625" style="1" customWidth="1"/>
    <col min="3332" max="3332" width="14.28515625" style="1" customWidth="1"/>
    <col min="3333" max="3585" width="9.140625" style="1"/>
    <col min="3586" max="3587" width="12.28515625" style="1" customWidth="1"/>
    <col min="3588" max="3588" width="14.28515625" style="1" customWidth="1"/>
    <col min="3589" max="3841" width="9.140625" style="1"/>
    <col min="3842" max="3843" width="12.28515625" style="1" customWidth="1"/>
    <col min="3844" max="3844" width="14.28515625" style="1" customWidth="1"/>
    <col min="3845" max="4097" width="9.140625" style="1"/>
    <col min="4098" max="4099" width="12.28515625" style="1" customWidth="1"/>
    <col min="4100" max="4100" width="14.28515625" style="1" customWidth="1"/>
    <col min="4101" max="4353" width="9.140625" style="1"/>
    <col min="4354" max="4355" width="12.28515625" style="1" customWidth="1"/>
    <col min="4356" max="4356" width="14.28515625" style="1" customWidth="1"/>
    <col min="4357" max="4609" width="9.140625" style="1"/>
    <col min="4610" max="4611" width="12.28515625" style="1" customWidth="1"/>
    <col min="4612" max="4612" width="14.28515625" style="1" customWidth="1"/>
    <col min="4613" max="4865" width="9.140625" style="1"/>
    <col min="4866" max="4867" width="12.28515625" style="1" customWidth="1"/>
    <col min="4868" max="4868" width="14.28515625" style="1" customWidth="1"/>
    <col min="4869" max="5121" width="9.140625" style="1"/>
    <col min="5122" max="5123" width="12.28515625" style="1" customWidth="1"/>
    <col min="5124" max="5124" width="14.28515625" style="1" customWidth="1"/>
    <col min="5125" max="5377" width="9.140625" style="1"/>
    <col min="5378" max="5379" width="12.28515625" style="1" customWidth="1"/>
    <col min="5380" max="5380" width="14.28515625" style="1" customWidth="1"/>
    <col min="5381" max="5633" width="9.140625" style="1"/>
    <col min="5634" max="5635" width="12.28515625" style="1" customWidth="1"/>
    <col min="5636" max="5636" width="14.28515625" style="1" customWidth="1"/>
    <col min="5637" max="5889" width="9.140625" style="1"/>
    <col min="5890" max="5891" width="12.28515625" style="1" customWidth="1"/>
    <col min="5892" max="5892" width="14.28515625" style="1" customWidth="1"/>
    <col min="5893" max="6145" width="9.140625" style="1"/>
    <col min="6146" max="6147" width="12.28515625" style="1" customWidth="1"/>
    <col min="6148" max="6148" width="14.28515625" style="1" customWidth="1"/>
    <col min="6149" max="6401" width="9.140625" style="1"/>
    <col min="6402" max="6403" width="12.28515625" style="1" customWidth="1"/>
    <col min="6404" max="6404" width="14.28515625" style="1" customWidth="1"/>
    <col min="6405" max="6657" width="9.140625" style="1"/>
    <col min="6658" max="6659" width="12.28515625" style="1" customWidth="1"/>
    <col min="6660" max="6660" width="14.28515625" style="1" customWidth="1"/>
    <col min="6661" max="6913" width="9.140625" style="1"/>
    <col min="6914" max="6915" width="12.28515625" style="1" customWidth="1"/>
    <col min="6916" max="6916" width="14.28515625" style="1" customWidth="1"/>
    <col min="6917" max="7169" width="9.140625" style="1"/>
    <col min="7170" max="7171" width="12.28515625" style="1" customWidth="1"/>
    <col min="7172" max="7172" width="14.28515625" style="1" customWidth="1"/>
    <col min="7173" max="7425" width="9.140625" style="1"/>
    <col min="7426" max="7427" width="12.28515625" style="1" customWidth="1"/>
    <col min="7428" max="7428" width="14.28515625" style="1" customWidth="1"/>
    <col min="7429" max="7681" width="9.140625" style="1"/>
    <col min="7682" max="7683" width="12.28515625" style="1" customWidth="1"/>
    <col min="7684" max="7684" width="14.28515625" style="1" customWidth="1"/>
    <col min="7685" max="7937" width="9.140625" style="1"/>
    <col min="7938" max="7939" width="12.28515625" style="1" customWidth="1"/>
    <col min="7940" max="7940" width="14.28515625" style="1" customWidth="1"/>
    <col min="7941" max="8193" width="9.140625" style="1"/>
    <col min="8194" max="8195" width="12.28515625" style="1" customWidth="1"/>
    <col min="8196" max="8196" width="14.28515625" style="1" customWidth="1"/>
    <col min="8197" max="8449" width="9.140625" style="1"/>
    <col min="8450" max="8451" width="12.28515625" style="1" customWidth="1"/>
    <col min="8452" max="8452" width="14.28515625" style="1" customWidth="1"/>
    <col min="8453" max="8705" width="9.140625" style="1"/>
    <col min="8706" max="8707" width="12.28515625" style="1" customWidth="1"/>
    <col min="8708" max="8708" width="14.28515625" style="1" customWidth="1"/>
    <col min="8709" max="8961" width="9.140625" style="1"/>
    <col min="8962" max="8963" width="12.28515625" style="1" customWidth="1"/>
    <col min="8964" max="8964" width="14.28515625" style="1" customWidth="1"/>
    <col min="8965" max="9217" width="9.140625" style="1"/>
    <col min="9218" max="9219" width="12.28515625" style="1" customWidth="1"/>
    <col min="9220" max="9220" width="14.28515625" style="1" customWidth="1"/>
    <col min="9221" max="9473" width="9.140625" style="1"/>
    <col min="9474" max="9475" width="12.28515625" style="1" customWidth="1"/>
    <col min="9476" max="9476" width="14.28515625" style="1" customWidth="1"/>
    <col min="9477" max="9729" width="9.140625" style="1"/>
    <col min="9730" max="9731" width="12.28515625" style="1" customWidth="1"/>
    <col min="9732" max="9732" width="14.28515625" style="1" customWidth="1"/>
    <col min="9733" max="9985" width="9.140625" style="1"/>
    <col min="9986" max="9987" width="12.28515625" style="1" customWidth="1"/>
    <col min="9988" max="9988" width="14.28515625" style="1" customWidth="1"/>
    <col min="9989" max="10241" width="9.140625" style="1"/>
    <col min="10242" max="10243" width="12.28515625" style="1" customWidth="1"/>
    <col min="10244" max="10244" width="14.28515625" style="1" customWidth="1"/>
    <col min="10245" max="10497" width="9.140625" style="1"/>
    <col min="10498" max="10499" width="12.28515625" style="1" customWidth="1"/>
    <col min="10500" max="10500" width="14.28515625" style="1" customWidth="1"/>
    <col min="10501" max="10753" width="9.140625" style="1"/>
    <col min="10754" max="10755" width="12.28515625" style="1" customWidth="1"/>
    <col min="10756" max="10756" width="14.28515625" style="1" customWidth="1"/>
    <col min="10757" max="11009" width="9.140625" style="1"/>
    <col min="11010" max="11011" width="12.28515625" style="1" customWidth="1"/>
    <col min="11012" max="11012" width="14.28515625" style="1" customWidth="1"/>
    <col min="11013" max="11265" width="9.140625" style="1"/>
    <col min="11266" max="11267" width="12.28515625" style="1" customWidth="1"/>
    <col min="11268" max="11268" width="14.28515625" style="1" customWidth="1"/>
    <col min="11269" max="11521" width="9.140625" style="1"/>
    <col min="11522" max="11523" width="12.28515625" style="1" customWidth="1"/>
    <col min="11524" max="11524" width="14.28515625" style="1" customWidth="1"/>
    <col min="11525" max="11777" width="9.140625" style="1"/>
    <col min="11778" max="11779" width="12.28515625" style="1" customWidth="1"/>
    <col min="11780" max="11780" width="14.28515625" style="1" customWidth="1"/>
    <col min="11781" max="12033" width="9.140625" style="1"/>
    <col min="12034" max="12035" width="12.28515625" style="1" customWidth="1"/>
    <col min="12036" max="12036" width="14.28515625" style="1" customWidth="1"/>
    <col min="12037" max="12289" width="9.140625" style="1"/>
    <col min="12290" max="12291" width="12.28515625" style="1" customWidth="1"/>
    <col min="12292" max="12292" width="14.28515625" style="1" customWidth="1"/>
    <col min="12293" max="12545" width="9.140625" style="1"/>
    <col min="12546" max="12547" width="12.28515625" style="1" customWidth="1"/>
    <col min="12548" max="12548" width="14.28515625" style="1" customWidth="1"/>
    <col min="12549" max="12801" width="9.140625" style="1"/>
    <col min="12802" max="12803" width="12.28515625" style="1" customWidth="1"/>
    <col min="12804" max="12804" width="14.28515625" style="1" customWidth="1"/>
    <col min="12805" max="13057" width="9.140625" style="1"/>
    <col min="13058" max="13059" width="12.28515625" style="1" customWidth="1"/>
    <col min="13060" max="13060" width="14.28515625" style="1" customWidth="1"/>
    <col min="13061" max="13313" width="9.140625" style="1"/>
    <col min="13314" max="13315" width="12.28515625" style="1" customWidth="1"/>
    <col min="13316" max="13316" width="14.28515625" style="1" customWidth="1"/>
    <col min="13317" max="13569" width="9.140625" style="1"/>
    <col min="13570" max="13571" width="12.28515625" style="1" customWidth="1"/>
    <col min="13572" max="13572" width="14.28515625" style="1" customWidth="1"/>
    <col min="13573" max="13825" width="9.140625" style="1"/>
    <col min="13826" max="13827" width="12.28515625" style="1" customWidth="1"/>
    <col min="13828" max="13828" width="14.28515625" style="1" customWidth="1"/>
    <col min="13829" max="14081" width="9.140625" style="1"/>
    <col min="14082" max="14083" width="12.28515625" style="1" customWidth="1"/>
    <col min="14084" max="14084" width="14.28515625" style="1" customWidth="1"/>
    <col min="14085" max="14337" width="9.140625" style="1"/>
    <col min="14338" max="14339" width="12.28515625" style="1" customWidth="1"/>
    <col min="14340" max="14340" width="14.28515625" style="1" customWidth="1"/>
    <col min="14341" max="14593" width="9.140625" style="1"/>
    <col min="14594" max="14595" width="12.28515625" style="1" customWidth="1"/>
    <col min="14596" max="14596" width="14.28515625" style="1" customWidth="1"/>
    <col min="14597" max="14849" width="9.140625" style="1"/>
    <col min="14850" max="14851" width="12.28515625" style="1" customWidth="1"/>
    <col min="14852" max="14852" width="14.28515625" style="1" customWidth="1"/>
    <col min="14853" max="15105" width="9.140625" style="1"/>
    <col min="15106" max="15107" width="12.28515625" style="1" customWidth="1"/>
    <col min="15108" max="15108" width="14.28515625" style="1" customWidth="1"/>
    <col min="15109" max="15361" width="9.140625" style="1"/>
    <col min="15362" max="15363" width="12.28515625" style="1" customWidth="1"/>
    <col min="15364" max="15364" width="14.28515625" style="1" customWidth="1"/>
    <col min="15365" max="15617" width="9.140625" style="1"/>
    <col min="15618" max="15619" width="12.28515625" style="1" customWidth="1"/>
    <col min="15620" max="15620" width="14.28515625" style="1" customWidth="1"/>
    <col min="15621" max="15873" width="9.140625" style="1"/>
    <col min="15874" max="15875" width="12.28515625" style="1" customWidth="1"/>
    <col min="15876" max="15876" width="14.28515625" style="1" customWidth="1"/>
    <col min="15877" max="16129" width="9.140625" style="1"/>
    <col min="16130" max="16131" width="12.28515625" style="1" customWidth="1"/>
    <col min="16132" max="16132" width="14.28515625" style="1" customWidth="1"/>
    <col min="16133" max="16384" width="9.140625" style="1"/>
  </cols>
  <sheetData>
    <row r="2" spans="2:7" ht="97.5" customHeight="1">
      <c r="B2" s="60" t="s">
        <v>833</v>
      </c>
      <c r="C2" s="60"/>
      <c r="D2" s="60"/>
      <c r="E2" s="60"/>
      <c r="F2" s="60"/>
      <c r="G2" s="60"/>
    </row>
    <row r="4" spans="2:7" ht="19.5" customHeight="1">
      <c r="B4" s="2" t="s">
        <v>0</v>
      </c>
      <c r="C4" s="2" t="s">
        <v>1</v>
      </c>
      <c r="D4" s="2" t="s">
        <v>842</v>
      </c>
    </row>
    <row r="5" spans="2:7" ht="19.5" customHeight="1">
      <c r="B5" s="3" t="s">
        <v>2</v>
      </c>
      <c r="C5" s="4">
        <f>Jan!D533</f>
        <v>0.94638019378865867</v>
      </c>
      <c r="D5" s="3" t="str">
        <f t="shared" ref="D5:D16" si="0">IF($C5&lt;50%,$F$10,IF($C5&lt;70%,$F$9,IF($C5&lt;80%,$F$8,IF($C5&lt;90%,$F$7,$F$6))))</f>
        <v>A</v>
      </c>
      <c r="F5" s="61" t="s">
        <v>3</v>
      </c>
      <c r="G5" s="62"/>
    </row>
    <row r="6" spans="2:7" ht="19.5" customHeight="1">
      <c r="B6" s="3" t="s">
        <v>4</v>
      </c>
      <c r="C6" s="4">
        <f>Feb!D533</f>
        <v>0.92356671344664487</v>
      </c>
      <c r="D6" s="3" t="str">
        <f t="shared" si="0"/>
        <v>A</v>
      </c>
      <c r="F6" s="5" t="s">
        <v>5</v>
      </c>
      <c r="G6" s="6" t="s">
        <v>6</v>
      </c>
    </row>
    <row r="7" spans="2:7" ht="19.5" customHeight="1">
      <c r="B7" s="3" t="s">
        <v>7</v>
      </c>
      <c r="C7" s="4">
        <f>Mar!D533</f>
        <v>0.96160989591463231</v>
      </c>
      <c r="D7" s="3" t="str">
        <f t="shared" si="0"/>
        <v>A</v>
      </c>
      <c r="F7" s="5" t="s">
        <v>8</v>
      </c>
      <c r="G7" s="6" t="s">
        <v>9</v>
      </c>
    </row>
    <row r="8" spans="2:7" ht="19.5" customHeight="1">
      <c r="B8" s="3" t="s">
        <v>10</v>
      </c>
      <c r="C8" s="4">
        <f>Apr!D533</f>
        <v>0.97774431192144062</v>
      </c>
      <c r="D8" s="3" t="str">
        <f t="shared" si="0"/>
        <v>A</v>
      </c>
      <c r="F8" s="5" t="s">
        <v>11</v>
      </c>
      <c r="G8" s="6" t="s">
        <v>12</v>
      </c>
    </row>
    <row r="9" spans="2:7" ht="19.5" customHeight="1">
      <c r="B9" s="3" t="s">
        <v>13</v>
      </c>
      <c r="C9" s="4">
        <f>Mei!D318</f>
        <v>0.93787826650203432</v>
      </c>
      <c r="D9" s="3" t="str">
        <f t="shared" si="0"/>
        <v>A</v>
      </c>
      <c r="F9" s="5" t="s">
        <v>14</v>
      </c>
      <c r="G9" s="6" t="s">
        <v>15</v>
      </c>
    </row>
    <row r="10" spans="2:7" ht="19.5" customHeight="1">
      <c r="B10" s="3" t="s">
        <v>16</v>
      </c>
      <c r="C10" s="4">
        <f>Jun!D318</f>
        <v>0.86268262657076267</v>
      </c>
      <c r="D10" s="3" t="str">
        <f t="shared" si="0"/>
        <v>B</v>
      </c>
      <c r="F10" s="7" t="s">
        <v>17</v>
      </c>
      <c r="G10" s="8" t="s">
        <v>18</v>
      </c>
    </row>
    <row r="11" spans="2:7" ht="19.5" customHeight="1">
      <c r="B11" s="3" t="s">
        <v>19</v>
      </c>
      <c r="C11" s="4">
        <f>Jul!D318</f>
        <v>0.99166892589960209</v>
      </c>
      <c r="D11" s="3" t="str">
        <f t="shared" si="0"/>
        <v>A</v>
      </c>
    </row>
    <row r="12" spans="2:7" ht="19.5" customHeight="1">
      <c r="B12" s="3" t="s">
        <v>20</v>
      </c>
      <c r="C12" s="4">
        <f>Aug!D318</f>
        <v>0.97538087419200636</v>
      </c>
      <c r="D12" s="3" t="str">
        <f t="shared" si="0"/>
        <v>A</v>
      </c>
    </row>
    <row r="13" spans="2:7" ht="19.5" customHeight="1">
      <c r="B13" s="3" t="s">
        <v>21</v>
      </c>
      <c r="C13" s="4">
        <f>Sep!D318</f>
        <v>0.9462090350507526</v>
      </c>
      <c r="D13" s="3" t="str">
        <f t="shared" si="0"/>
        <v>A</v>
      </c>
    </row>
    <row r="14" spans="2:7" ht="19.5" customHeight="1">
      <c r="B14" s="3" t="s">
        <v>22</v>
      </c>
      <c r="C14" s="4">
        <f>Oct!D318</f>
        <v>0.91676641632151523</v>
      </c>
      <c r="D14" s="3" t="str">
        <f t="shared" si="0"/>
        <v>A</v>
      </c>
    </row>
    <row r="15" spans="2:7" ht="19.5" customHeight="1">
      <c r="B15" s="3" t="s">
        <v>23</v>
      </c>
      <c r="C15" s="4">
        <f>Nov!D318</f>
        <v>0.93403772171456667</v>
      </c>
      <c r="D15" s="3" t="str">
        <f t="shared" si="0"/>
        <v>A</v>
      </c>
    </row>
    <row r="16" spans="2:7" ht="19.5" customHeight="1">
      <c r="B16" s="3" t="s">
        <v>24</v>
      </c>
      <c r="C16" s="4">
        <f>Des!D318</f>
        <v>0.98606910374590329</v>
      </c>
      <c r="D16" s="3" t="str">
        <f t="shared" si="0"/>
        <v>A</v>
      </c>
    </row>
    <row r="17" spans="2:4" ht="19.5" customHeight="1">
      <c r="B17" s="9" t="s">
        <v>25</v>
      </c>
      <c r="C17" s="10">
        <f>AVERAGE(C5:C16)</f>
        <v>0.94666617375570994</v>
      </c>
      <c r="D17" s="9" t="str">
        <f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1"/>
  <dimension ref="A1:G332"/>
  <sheetViews>
    <sheetView zoomScale="90" zoomScaleNormal="90" workbookViewId="0">
      <pane xSplit="2" ySplit="8" topLeftCell="C260" activePane="bottomRight" state="frozen"/>
      <selection pane="topRight" activeCell="C1" sqref="C1"/>
      <selection pane="bottomLeft" activeCell="A9" sqref="A9"/>
      <selection pane="bottomRight" activeCell="I282" sqref="I282"/>
    </sheetView>
  </sheetViews>
  <sheetFormatPr defaultRowHeight="20.100000000000001" customHeight="1"/>
  <cols>
    <col min="1" max="1" width="6" style="11" customWidth="1"/>
    <col min="2" max="2" width="11.85546875" style="11" customWidth="1"/>
    <col min="3" max="3" width="47.7109375" style="12" bestFit="1" customWidth="1"/>
    <col min="4" max="6" width="11.140625" style="12" customWidth="1"/>
    <col min="7" max="7" width="11.28515625" style="12" bestFit="1" customWidth="1"/>
    <col min="8" max="16384" width="9.140625" style="12"/>
  </cols>
  <sheetData>
    <row r="1" spans="1:7" ht="19.5" customHeight="1">
      <c r="A1" s="64" t="s">
        <v>26</v>
      </c>
      <c r="B1" s="64"/>
      <c r="C1" s="64"/>
      <c r="D1" s="64"/>
      <c r="E1" s="64"/>
      <c r="F1" s="64"/>
      <c r="G1" s="64"/>
    </row>
    <row r="2" spans="1:7" ht="19.5" customHeight="1">
      <c r="A2" s="65" t="s">
        <v>27</v>
      </c>
      <c r="B2" s="65"/>
      <c r="C2" s="65"/>
      <c r="D2" s="65"/>
      <c r="E2" s="65"/>
      <c r="F2" s="65"/>
      <c r="G2" s="65"/>
    </row>
    <row r="3" spans="1:7" ht="19.5" customHeight="1">
      <c r="A3" s="66" t="s">
        <v>798</v>
      </c>
      <c r="B3" s="66"/>
      <c r="C3" s="66"/>
      <c r="D3" s="66"/>
      <c r="E3" s="66"/>
      <c r="F3" s="66"/>
      <c r="G3" s="66"/>
    </row>
    <row r="4" spans="1:7" ht="19.5" customHeight="1">
      <c r="A4" s="19"/>
      <c r="B4" s="19"/>
      <c r="C4" s="13"/>
      <c r="D4" s="13"/>
      <c r="E4" s="13"/>
      <c r="F4" s="13"/>
      <c r="G4" s="13"/>
    </row>
    <row r="5" spans="1:7" ht="30.75" customHeight="1">
      <c r="A5" s="67" t="s">
        <v>28</v>
      </c>
      <c r="B5" s="67"/>
      <c r="C5" s="67"/>
      <c r="D5" s="67"/>
      <c r="E5" s="67"/>
      <c r="F5" s="67"/>
      <c r="G5" s="67"/>
    </row>
    <row r="6" spans="1:7" ht="19.5" customHeight="1">
      <c r="A6" s="68" t="s">
        <v>821</v>
      </c>
      <c r="B6" s="68"/>
      <c r="C6" s="68"/>
      <c r="D6" s="68"/>
      <c r="E6" s="68"/>
      <c r="F6" s="68"/>
      <c r="G6" s="68"/>
    </row>
    <row r="7" spans="1:7" s="14" customFormat="1" ht="19.5" customHeight="1">
      <c r="A7" s="69" t="s">
        <v>30</v>
      </c>
      <c r="B7" s="70" t="s">
        <v>31</v>
      </c>
      <c r="C7" s="69" t="s">
        <v>32</v>
      </c>
      <c r="D7" s="72" t="s">
        <v>33</v>
      </c>
      <c r="E7" s="73"/>
      <c r="F7" s="73"/>
      <c r="G7" s="74"/>
    </row>
    <row r="8" spans="1:7" s="14" customFormat="1" ht="19.5" customHeight="1">
      <c r="A8" s="69"/>
      <c r="B8" s="71"/>
      <c r="C8" s="69"/>
      <c r="D8" s="53" t="s">
        <v>34</v>
      </c>
      <c r="E8" s="53" t="s">
        <v>35</v>
      </c>
      <c r="F8" s="53" t="s">
        <v>777</v>
      </c>
      <c r="G8" s="53" t="s">
        <v>36</v>
      </c>
    </row>
    <row r="9" spans="1:7" ht="19.5" customHeight="1">
      <c r="A9" s="15">
        <f>IF(F9&gt;0,1,0)</f>
        <v>1</v>
      </c>
      <c r="B9" s="36" t="s">
        <v>51</v>
      </c>
      <c r="C9" s="21" t="s">
        <v>52</v>
      </c>
      <c r="D9" s="39">
        <v>31</v>
      </c>
      <c r="E9" s="39">
        <v>44</v>
      </c>
      <c r="F9" s="17">
        <f>IF(E9&gt;D9,D9,E9)</f>
        <v>31</v>
      </c>
      <c r="G9" s="41">
        <f>IFERROR(F9/D9,"")</f>
        <v>1</v>
      </c>
    </row>
    <row r="10" spans="1:7" ht="19.5" customHeight="1">
      <c r="A10" s="23">
        <f t="shared" ref="A10:A73" si="0">IF(F10&gt;0,1+A9,A9)</f>
        <v>2</v>
      </c>
      <c r="B10" s="36" t="s">
        <v>59</v>
      </c>
      <c r="C10" s="21" t="s">
        <v>60</v>
      </c>
      <c r="D10" s="39">
        <v>11500</v>
      </c>
      <c r="E10" s="39">
        <v>11219</v>
      </c>
      <c r="F10" s="17">
        <f t="shared" ref="F10:F73" si="1">IF(E10&gt;D10,D10,E10)</f>
        <v>11219</v>
      </c>
      <c r="G10" s="41">
        <f t="shared" ref="G10:G73" si="2">IFERROR(F10/D10,"")</f>
        <v>0.97556521739130431</v>
      </c>
    </row>
    <row r="11" spans="1:7" ht="19.5" hidden="1" customHeight="1">
      <c r="A11" s="23">
        <f t="shared" si="0"/>
        <v>2</v>
      </c>
      <c r="B11" s="36" t="s">
        <v>61</v>
      </c>
      <c r="C11" s="21" t="s">
        <v>62</v>
      </c>
      <c r="D11" s="39">
        <v>0</v>
      </c>
      <c r="E11" s="39">
        <v>0</v>
      </c>
      <c r="F11" s="17">
        <f t="shared" si="1"/>
        <v>0</v>
      </c>
      <c r="G11" s="41" t="str">
        <f t="shared" si="2"/>
        <v/>
      </c>
    </row>
    <row r="12" spans="1:7" ht="19.5" customHeight="1">
      <c r="A12" s="23">
        <f t="shared" si="0"/>
        <v>3</v>
      </c>
      <c r="B12" s="36" t="s">
        <v>63</v>
      </c>
      <c r="C12" s="21" t="s">
        <v>64</v>
      </c>
      <c r="D12" s="39">
        <v>8300</v>
      </c>
      <c r="E12" s="39">
        <v>8300</v>
      </c>
      <c r="F12" s="17">
        <f t="shared" si="1"/>
        <v>8300</v>
      </c>
      <c r="G12" s="41">
        <f t="shared" si="2"/>
        <v>1</v>
      </c>
    </row>
    <row r="13" spans="1:7" ht="19.5" customHeight="1">
      <c r="A13" s="23">
        <f t="shared" si="0"/>
        <v>4</v>
      </c>
      <c r="B13" s="36" t="s">
        <v>65</v>
      </c>
      <c r="C13" s="21" t="s">
        <v>66</v>
      </c>
      <c r="D13" s="39">
        <v>8300</v>
      </c>
      <c r="E13" s="39">
        <v>8300</v>
      </c>
      <c r="F13" s="17">
        <f t="shared" si="1"/>
        <v>8300</v>
      </c>
      <c r="G13" s="41">
        <f t="shared" si="2"/>
        <v>1</v>
      </c>
    </row>
    <row r="14" spans="1:7" ht="19.5" customHeight="1">
      <c r="A14" s="23">
        <f t="shared" si="0"/>
        <v>5</v>
      </c>
      <c r="B14" s="36" t="s">
        <v>67</v>
      </c>
      <c r="C14" s="21" t="s">
        <v>68</v>
      </c>
      <c r="D14" s="39">
        <v>1224</v>
      </c>
      <c r="E14" s="39">
        <v>1205</v>
      </c>
      <c r="F14" s="17">
        <f t="shared" si="1"/>
        <v>1205</v>
      </c>
      <c r="G14" s="41">
        <f t="shared" si="2"/>
        <v>0.98447712418300659</v>
      </c>
    </row>
    <row r="15" spans="1:7" ht="19.5" customHeight="1">
      <c r="A15" s="23">
        <f t="shared" si="0"/>
        <v>6</v>
      </c>
      <c r="B15" s="36" t="s">
        <v>69</v>
      </c>
      <c r="C15" s="21" t="s">
        <v>70</v>
      </c>
      <c r="D15" s="39">
        <v>1225</v>
      </c>
      <c r="E15" s="39">
        <v>1179</v>
      </c>
      <c r="F15" s="17">
        <f t="shared" si="1"/>
        <v>1179</v>
      </c>
      <c r="G15" s="41">
        <f t="shared" si="2"/>
        <v>0.96244897959183673</v>
      </c>
    </row>
    <row r="16" spans="1:7" ht="19.5" customHeight="1">
      <c r="A16" s="23">
        <f t="shared" si="0"/>
        <v>7</v>
      </c>
      <c r="B16" s="36" t="s">
        <v>71</v>
      </c>
      <c r="C16" s="21" t="s">
        <v>72</v>
      </c>
      <c r="D16" s="39">
        <v>1524</v>
      </c>
      <c r="E16" s="39">
        <v>1100</v>
      </c>
      <c r="F16" s="17">
        <f t="shared" si="1"/>
        <v>1100</v>
      </c>
      <c r="G16" s="41">
        <f t="shared" si="2"/>
        <v>0.72178477690288712</v>
      </c>
    </row>
    <row r="17" spans="1:7" ht="19.5" customHeight="1">
      <c r="A17" s="23">
        <f t="shared" si="0"/>
        <v>8</v>
      </c>
      <c r="B17" s="36" t="s">
        <v>73</v>
      </c>
      <c r="C17" s="21" t="s">
        <v>74</v>
      </c>
      <c r="D17" s="39">
        <v>1524</v>
      </c>
      <c r="E17" s="39">
        <v>1435</v>
      </c>
      <c r="F17" s="17">
        <f t="shared" si="1"/>
        <v>1435</v>
      </c>
      <c r="G17" s="41">
        <f t="shared" si="2"/>
        <v>0.94160104986876636</v>
      </c>
    </row>
    <row r="18" spans="1:7" ht="19.5" customHeight="1">
      <c r="A18" s="23">
        <f t="shared" si="0"/>
        <v>9</v>
      </c>
      <c r="B18" s="36" t="s">
        <v>75</v>
      </c>
      <c r="C18" s="21" t="s">
        <v>76</v>
      </c>
      <c r="D18" s="39">
        <v>550</v>
      </c>
      <c r="E18" s="39">
        <v>567</v>
      </c>
      <c r="F18" s="17">
        <f t="shared" si="1"/>
        <v>550</v>
      </c>
      <c r="G18" s="41">
        <f t="shared" si="2"/>
        <v>1</v>
      </c>
    </row>
    <row r="19" spans="1:7" ht="19.5" customHeight="1">
      <c r="A19" s="23">
        <f t="shared" si="0"/>
        <v>10</v>
      </c>
      <c r="B19" s="36" t="s">
        <v>77</v>
      </c>
      <c r="C19" s="21" t="s">
        <v>78</v>
      </c>
      <c r="D19" s="39">
        <v>590</v>
      </c>
      <c r="E19" s="39">
        <v>599</v>
      </c>
      <c r="F19" s="17">
        <f t="shared" si="1"/>
        <v>590</v>
      </c>
      <c r="G19" s="41">
        <f t="shared" si="2"/>
        <v>1</v>
      </c>
    </row>
    <row r="20" spans="1:7" ht="19.5" customHeight="1">
      <c r="A20" s="23">
        <f t="shared" si="0"/>
        <v>10</v>
      </c>
      <c r="B20" s="36" t="s">
        <v>79</v>
      </c>
      <c r="C20" s="21" t="s">
        <v>80</v>
      </c>
      <c r="D20" s="39">
        <v>166</v>
      </c>
      <c r="E20" s="39">
        <v>0</v>
      </c>
      <c r="F20" s="17">
        <f t="shared" si="1"/>
        <v>0</v>
      </c>
      <c r="G20" s="41">
        <f t="shared" si="2"/>
        <v>0</v>
      </c>
    </row>
    <row r="21" spans="1:7" ht="19.5" customHeight="1">
      <c r="A21" s="23">
        <f t="shared" si="0"/>
        <v>10</v>
      </c>
      <c r="B21" s="36" t="s">
        <v>81</v>
      </c>
      <c r="C21" s="21" t="s">
        <v>82</v>
      </c>
      <c r="D21" s="39">
        <v>166</v>
      </c>
      <c r="E21" s="39">
        <v>0</v>
      </c>
      <c r="F21" s="17">
        <f t="shared" si="1"/>
        <v>0</v>
      </c>
      <c r="G21" s="41">
        <f t="shared" si="2"/>
        <v>0</v>
      </c>
    </row>
    <row r="22" spans="1:7" ht="19.5" customHeight="1">
      <c r="A22" s="23">
        <f t="shared" si="0"/>
        <v>11</v>
      </c>
      <c r="B22" s="36" t="s">
        <v>83</v>
      </c>
      <c r="C22" s="21" t="s">
        <v>84</v>
      </c>
      <c r="D22" s="39">
        <v>8706</v>
      </c>
      <c r="E22" s="39">
        <v>8800</v>
      </c>
      <c r="F22" s="17">
        <f t="shared" si="1"/>
        <v>8706</v>
      </c>
      <c r="G22" s="41">
        <f t="shared" si="2"/>
        <v>1</v>
      </c>
    </row>
    <row r="23" spans="1:7" ht="19.5" hidden="1" customHeight="1">
      <c r="A23" s="23">
        <f t="shared" si="0"/>
        <v>11</v>
      </c>
      <c r="B23" s="36" t="s">
        <v>85</v>
      </c>
      <c r="C23" s="21" t="s">
        <v>86</v>
      </c>
      <c r="D23" s="39">
        <v>0</v>
      </c>
      <c r="E23" s="39">
        <v>0</v>
      </c>
      <c r="F23" s="17">
        <f t="shared" si="1"/>
        <v>0</v>
      </c>
      <c r="G23" s="41" t="str">
        <f t="shared" si="2"/>
        <v/>
      </c>
    </row>
    <row r="24" spans="1:7" ht="19.5" hidden="1" customHeight="1">
      <c r="A24" s="23">
        <f t="shared" si="0"/>
        <v>11</v>
      </c>
      <c r="B24" s="36" t="s">
        <v>87</v>
      </c>
      <c r="C24" s="21" t="s">
        <v>88</v>
      </c>
      <c r="D24" s="39">
        <v>0</v>
      </c>
      <c r="E24" s="39">
        <v>0</v>
      </c>
      <c r="F24" s="17">
        <f t="shared" si="1"/>
        <v>0</v>
      </c>
      <c r="G24" s="41" t="str">
        <f t="shared" si="2"/>
        <v/>
      </c>
    </row>
    <row r="25" spans="1:7" ht="19.5" hidden="1" customHeight="1">
      <c r="A25" s="23">
        <f t="shared" si="0"/>
        <v>11</v>
      </c>
      <c r="B25" s="36" t="s">
        <v>89</v>
      </c>
      <c r="C25" s="21" t="s">
        <v>90</v>
      </c>
      <c r="D25" s="39">
        <v>0</v>
      </c>
      <c r="E25" s="39">
        <v>0</v>
      </c>
      <c r="F25" s="17">
        <f t="shared" si="1"/>
        <v>0</v>
      </c>
      <c r="G25" s="41" t="str">
        <f t="shared" si="2"/>
        <v/>
      </c>
    </row>
    <row r="26" spans="1:7" ht="19.5" hidden="1" customHeight="1">
      <c r="A26" s="23">
        <f t="shared" si="0"/>
        <v>11</v>
      </c>
      <c r="B26" s="36" t="s">
        <v>91</v>
      </c>
      <c r="C26" s="21" t="s">
        <v>92</v>
      </c>
      <c r="D26" s="39">
        <v>0</v>
      </c>
      <c r="E26" s="39">
        <v>0</v>
      </c>
      <c r="F26" s="17">
        <f t="shared" si="1"/>
        <v>0</v>
      </c>
      <c r="G26" s="41" t="str">
        <f t="shared" si="2"/>
        <v/>
      </c>
    </row>
    <row r="27" spans="1:7" ht="19.5" hidden="1" customHeight="1">
      <c r="A27" s="23">
        <f t="shared" si="0"/>
        <v>11</v>
      </c>
      <c r="B27" s="36" t="s">
        <v>93</v>
      </c>
      <c r="C27" s="21" t="s">
        <v>94</v>
      </c>
      <c r="D27" s="39">
        <v>0</v>
      </c>
      <c r="E27" s="39">
        <v>0</v>
      </c>
      <c r="F27" s="17">
        <f t="shared" si="1"/>
        <v>0</v>
      </c>
      <c r="G27" s="41" t="str">
        <f t="shared" si="2"/>
        <v/>
      </c>
    </row>
    <row r="28" spans="1:7" ht="19.5" hidden="1" customHeight="1">
      <c r="A28" s="23">
        <f t="shared" si="0"/>
        <v>11</v>
      </c>
      <c r="B28" s="36" t="s">
        <v>95</v>
      </c>
      <c r="C28" s="21" t="s">
        <v>96</v>
      </c>
      <c r="D28" s="39">
        <v>0</v>
      </c>
      <c r="E28" s="39">
        <v>0</v>
      </c>
      <c r="F28" s="17">
        <f t="shared" si="1"/>
        <v>0</v>
      </c>
      <c r="G28" s="41" t="str">
        <f t="shared" si="2"/>
        <v/>
      </c>
    </row>
    <row r="29" spans="1:7" ht="19.5" hidden="1" customHeight="1">
      <c r="A29" s="23">
        <f t="shared" si="0"/>
        <v>11</v>
      </c>
      <c r="B29" s="36" t="s">
        <v>97</v>
      </c>
      <c r="C29" s="21" t="s">
        <v>98</v>
      </c>
      <c r="D29" s="39">
        <v>0</v>
      </c>
      <c r="E29" s="39">
        <v>0</v>
      </c>
      <c r="F29" s="17">
        <f t="shared" si="1"/>
        <v>0</v>
      </c>
      <c r="G29" s="41" t="str">
        <f t="shared" si="2"/>
        <v/>
      </c>
    </row>
    <row r="30" spans="1:7" ht="19.5" customHeight="1">
      <c r="A30" s="23">
        <f t="shared" si="0"/>
        <v>12</v>
      </c>
      <c r="B30" s="36" t="s">
        <v>99</v>
      </c>
      <c r="C30" s="21" t="s">
        <v>100</v>
      </c>
      <c r="D30" s="39">
        <v>1000</v>
      </c>
      <c r="E30" s="39">
        <v>1030</v>
      </c>
      <c r="F30" s="17">
        <f t="shared" si="1"/>
        <v>1000</v>
      </c>
      <c r="G30" s="41">
        <f t="shared" si="2"/>
        <v>1</v>
      </c>
    </row>
    <row r="31" spans="1:7" ht="19.5" customHeight="1">
      <c r="A31" s="23">
        <f t="shared" si="0"/>
        <v>13</v>
      </c>
      <c r="B31" s="36" t="s">
        <v>101</v>
      </c>
      <c r="C31" s="21" t="s">
        <v>102</v>
      </c>
      <c r="D31" s="39">
        <v>1300</v>
      </c>
      <c r="E31" s="39">
        <v>1300</v>
      </c>
      <c r="F31" s="17">
        <f t="shared" si="1"/>
        <v>1300</v>
      </c>
      <c r="G31" s="41">
        <f t="shared" si="2"/>
        <v>1</v>
      </c>
    </row>
    <row r="32" spans="1:7" ht="19.5" customHeight="1">
      <c r="A32" s="23">
        <f t="shared" si="0"/>
        <v>14</v>
      </c>
      <c r="B32" s="36" t="s">
        <v>103</v>
      </c>
      <c r="C32" s="21" t="s">
        <v>104</v>
      </c>
      <c r="D32" s="39">
        <v>300</v>
      </c>
      <c r="E32" s="39">
        <v>300</v>
      </c>
      <c r="F32" s="17">
        <f t="shared" si="1"/>
        <v>300</v>
      </c>
      <c r="G32" s="41">
        <f t="shared" si="2"/>
        <v>1</v>
      </c>
    </row>
    <row r="33" spans="1:7" ht="19.5" customHeight="1">
      <c r="A33" s="23">
        <f t="shared" si="0"/>
        <v>15</v>
      </c>
      <c r="B33" s="36" t="s">
        <v>105</v>
      </c>
      <c r="C33" s="21" t="s">
        <v>106</v>
      </c>
      <c r="D33" s="39">
        <v>450</v>
      </c>
      <c r="E33" s="39">
        <v>450</v>
      </c>
      <c r="F33" s="17">
        <f t="shared" si="1"/>
        <v>450</v>
      </c>
      <c r="G33" s="41">
        <f t="shared" si="2"/>
        <v>1</v>
      </c>
    </row>
    <row r="34" spans="1:7" ht="19.5" customHeight="1">
      <c r="A34" s="23">
        <f t="shared" si="0"/>
        <v>16</v>
      </c>
      <c r="B34" s="36" t="s">
        <v>107</v>
      </c>
      <c r="C34" s="21" t="s">
        <v>108</v>
      </c>
      <c r="D34" s="39">
        <v>250</v>
      </c>
      <c r="E34" s="39">
        <v>250</v>
      </c>
      <c r="F34" s="17">
        <f t="shared" si="1"/>
        <v>250</v>
      </c>
      <c r="G34" s="41">
        <f t="shared" si="2"/>
        <v>1</v>
      </c>
    </row>
    <row r="35" spans="1:7" ht="19.5" customHeight="1">
      <c r="A35" s="23">
        <f t="shared" si="0"/>
        <v>17</v>
      </c>
      <c r="B35" s="36" t="s">
        <v>109</v>
      </c>
      <c r="C35" s="21" t="s">
        <v>110</v>
      </c>
      <c r="D35" s="39">
        <v>250</v>
      </c>
      <c r="E35" s="39">
        <v>300</v>
      </c>
      <c r="F35" s="17">
        <f t="shared" si="1"/>
        <v>250</v>
      </c>
      <c r="G35" s="41">
        <f t="shared" si="2"/>
        <v>1</v>
      </c>
    </row>
    <row r="36" spans="1:7" ht="19.5" customHeight="1">
      <c r="A36" s="23">
        <f t="shared" si="0"/>
        <v>18</v>
      </c>
      <c r="B36" s="36" t="s">
        <v>111</v>
      </c>
      <c r="C36" s="21" t="s">
        <v>112</v>
      </c>
      <c r="D36" s="39">
        <v>170</v>
      </c>
      <c r="E36" s="39">
        <v>182</v>
      </c>
      <c r="F36" s="17">
        <f t="shared" si="1"/>
        <v>170</v>
      </c>
      <c r="G36" s="41">
        <f t="shared" si="2"/>
        <v>1</v>
      </c>
    </row>
    <row r="37" spans="1:7" ht="19.5" customHeight="1">
      <c r="A37" s="23">
        <f t="shared" si="0"/>
        <v>19</v>
      </c>
      <c r="B37" s="36" t="s">
        <v>113</v>
      </c>
      <c r="C37" s="21" t="s">
        <v>114</v>
      </c>
      <c r="D37" s="39">
        <v>170</v>
      </c>
      <c r="E37" s="39">
        <v>182</v>
      </c>
      <c r="F37" s="17">
        <f t="shared" si="1"/>
        <v>170</v>
      </c>
      <c r="G37" s="41">
        <f t="shared" si="2"/>
        <v>1</v>
      </c>
    </row>
    <row r="38" spans="1:7" ht="19.5" customHeight="1">
      <c r="A38" s="23">
        <f t="shared" si="0"/>
        <v>20</v>
      </c>
      <c r="B38" s="36" t="s">
        <v>115</v>
      </c>
      <c r="C38" s="21" t="s">
        <v>116</v>
      </c>
      <c r="D38" s="39">
        <v>433</v>
      </c>
      <c r="E38" s="39">
        <v>253</v>
      </c>
      <c r="F38" s="17">
        <f t="shared" si="1"/>
        <v>253</v>
      </c>
      <c r="G38" s="41">
        <f t="shared" si="2"/>
        <v>0.58429561200923785</v>
      </c>
    </row>
    <row r="39" spans="1:7" ht="19.5" customHeight="1">
      <c r="A39" s="23">
        <f t="shared" si="0"/>
        <v>21</v>
      </c>
      <c r="B39" s="36" t="s">
        <v>117</v>
      </c>
      <c r="C39" s="21" t="s">
        <v>118</v>
      </c>
      <c r="D39" s="39">
        <v>33500</v>
      </c>
      <c r="E39" s="39">
        <v>33500</v>
      </c>
      <c r="F39" s="17">
        <f t="shared" si="1"/>
        <v>33500</v>
      </c>
      <c r="G39" s="41">
        <f t="shared" si="2"/>
        <v>1</v>
      </c>
    </row>
    <row r="40" spans="1:7" ht="19.5" customHeight="1">
      <c r="A40" s="23">
        <f t="shared" si="0"/>
        <v>22</v>
      </c>
      <c r="B40" s="36" t="s">
        <v>119</v>
      </c>
      <c r="C40" s="21" t="s">
        <v>120</v>
      </c>
      <c r="D40" s="39">
        <v>4100</v>
      </c>
      <c r="E40" s="39">
        <v>4126</v>
      </c>
      <c r="F40" s="17">
        <f t="shared" si="1"/>
        <v>4100</v>
      </c>
      <c r="G40" s="41">
        <f t="shared" si="2"/>
        <v>1</v>
      </c>
    </row>
    <row r="41" spans="1:7" ht="19.5" customHeight="1">
      <c r="A41" s="23">
        <f t="shared" si="0"/>
        <v>23</v>
      </c>
      <c r="B41" s="36" t="s">
        <v>121</v>
      </c>
      <c r="C41" s="21" t="s">
        <v>122</v>
      </c>
      <c r="D41" s="39">
        <v>306</v>
      </c>
      <c r="E41" s="39">
        <v>306</v>
      </c>
      <c r="F41" s="17">
        <f t="shared" si="1"/>
        <v>306</v>
      </c>
      <c r="G41" s="41">
        <f t="shared" si="2"/>
        <v>1</v>
      </c>
    </row>
    <row r="42" spans="1:7" ht="19.5" hidden="1" customHeight="1">
      <c r="A42" s="23">
        <f t="shared" si="0"/>
        <v>23</v>
      </c>
      <c r="B42" s="36" t="s">
        <v>123</v>
      </c>
      <c r="C42" s="21" t="s">
        <v>124</v>
      </c>
      <c r="D42" s="39">
        <v>0</v>
      </c>
      <c r="E42" s="39">
        <v>0</v>
      </c>
      <c r="F42" s="17">
        <f t="shared" si="1"/>
        <v>0</v>
      </c>
      <c r="G42" s="41" t="str">
        <f t="shared" si="2"/>
        <v/>
      </c>
    </row>
    <row r="43" spans="1:7" ht="19.5" hidden="1" customHeight="1">
      <c r="A43" s="23">
        <f t="shared" si="0"/>
        <v>23</v>
      </c>
      <c r="B43" s="36" t="s">
        <v>125</v>
      </c>
      <c r="C43" s="21" t="s">
        <v>126</v>
      </c>
      <c r="D43" s="39">
        <v>0</v>
      </c>
      <c r="E43" s="39">
        <v>0</v>
      </c>
      <c r="F43" s="17">
        <f t="shared" si="1"/>
        <v>0</v>
      </c>
      <c r="G43" s="41" t="str">
        <f t="shared" si="2"/>
        <v/>
      </c>
    </row>
    <row r="44" spans="1:7" ht="19.5" hidden="1" customHeight="1">
      <c r="A44" s="23">
        <f t="shared" si="0"/>
        <v>23</v>
      </c>
      <c r="B44" s="36" t="s">
        <v>127</v>
      </c>
      <c r="C44" s="21" t="s">
        <v>128</v>
      </c>
      <c r="D44" s="39">
        <v>0</v>
      </c>
      <c r="E44" s="39">
        <v>0</v>
      </c>
      <c r="F44" s="17">
        <f t="shared" si="1"/>
        <v>0</v>
      </c>
      <c r="G44" s="41" t="str">
        <f t="shared" si="2"/>
        <v/>
      </c>
    </row>
    <row r="45" spans="1:7" ht="19.5" hidden="1" customHeight="1">
      <c r="A45" s="23">
        <f t="shared" si="0"/>
        <v>23</v>
      </c>
      <c r="B45" s="36" t="s">
        <v>129</v>
      </c>
      <c r="C45" s="21" t="s">
        <v>130</v>
      </c>
      <c r="D45" s="39">
        <v>0</v>
      </c>
      <c r="E45" s="39">
        <v>0</v>
      </c>
      <c r="F45" s="17">
        <f t="shared" si="1"/>
        <v>0</v>
      </c>
      <c r="G45" s="41" t="str">
        <f t="shared" si="2"/>
        <v/>
      </c>
    </row>
    <row r="46" spans="1:7" ht="19.5" customHeight="1">
      <c r="A46" s="23">
        <f t="shared" si="0"/>
        <v>24</v>
      </c>
      <c r="B46" s="36" t="s">
        <v>131</v>
      </c>
      <c r="C46" s="21" t="s">
        <v>132</v>
      </c>
      <c r="D46" s="39">
        <v>50</v>
      </c>
      <c r="E46" s="39">
        <v>284</v>
      </c>
      <c r="F46" s="17">
        <f t="shared" si="1"/>
        <v>50</v>
      </c>
      <c r="G46" s="41">
        <f t="shared" si="2"/>
        <v>1</v>
      </c>
    </row>
    <row r="47" spans="1:7" ht="19.5" customHeight="1">
      <c r="A47" s="23">
        <f t="shared" si="0"/>
        <v>25</v>
      </c>
      <c r="B47" s="36" t="s">
        <v>133</v>
      </c>
      <c r="C47" s="21" t="s">
        <v>134</v>
      </c>
      <c r="D47" s="39">
        <v>290</v>
      </c>
      <c r="E47" s="39">
        <v>29</v>
      </c>
      <c r="F47" s="17">
        <f t="shared" si="1"/>
        <v>29</v>
      </c>
      <c r="G47" s="41">
        <f t="shared" si="2"/>
        <v>0.1</v>
      </c>
    </row>
    <row r="48" spans="1:7" ht="19.5" customHeight="1">
      <c r="A48" s="23">
        <f t="shared" si="0"/>
        <v>26</v>
      </c>
      <c r="B48" s="36" t="s">
        <v>135</v>
      </c>
      <c r="C48" s="21" t="s">
        <v>136</v>
      </c>
      <c r="D48" s="39">
        <v>304</v>
      </c>
      <c r="E48" s="39">
        <v>500</v>
      </c>
      <c r="F48" s="17">
        <f t="shared" si="1"/>
        <v>304</v>
      </c>
      <c r="G48" s="41">
        <f t="shared" si="2"/>
        <v>1</v>
      </c>
    </row>
    <row r="49" spans="1:7" ht="19.5" customHeight="1">
      <c r="A49" s="23">
        <f t="shared" si="0"/>
        <v>27</v>
      </c>
      <c r="B49" s="36" t="s">
        <v>137</v>
      </c>
      <c r="C49" s="21" t="s">
        <v>138</v>
      </c>
      <c r="D49" s="39">
        <v>15150</v>
      </c>
      <c r="E49" s="39">
        <v>15220</v>
      </c>
      <c r="F49" s="17">
        <f t="shared" si="1"/>
        <v>15150</v>
      </c>
      <c r="G49" s="41">
        <f t="shared" si="2"/>
        <v>1</v>
      </c>
    </row>
    <row r="50" spans="1:7" ht="19.5" hidden="1" customHeight="1">
      <c r="A50" s="23">
        <f t="shared" si="0"/>
        <v>27</v>
      </c>
      <c r="B50" s="36" t="s">
        <v>139</v>
      </c>
      <c r="C50" s="21" t="s">
        <v>140</v>
      </c>
      <c r="D50" s="39">
        <v>0</v>
      </c>
      <c r="E50" s="39">
        <v>0</v>
      </c>
      <c r="F50" s="17">
        <f t="shared" si="1"/>
        <v>0</v>
      </c>
      <c r="G50" s="41" t="str">
        <f t="shared" si="2"/>
        <v/>
      </c>
    </row>
    <row r="51" spans="1:7" ht="19.5" customHeight="1">
      <c r="A51" s="23">
        <f t="shared" si="0"/>
        <v>28</v>
      </c>
      <c r="B51" s="36" t="s">
        <v>141</v>
      </c>
      <c r="C51" s="21" t="s">
        <v>142</v>
      </c>
      <c r="D51" s="39">
        <v>140</v>
      </c>
      <c r="E51" s="39">
        <v>188</v>
      </c>
      <c r="F51" s="17">
        <f t="shared" si="1"/>
        <v>140</v>
      </c>
      <c r="G51" s="41">
        <f t="shared" si="2"/>
        <v>1</v>
      </c>
    </row>
    <row r="52" spans="1:7" ht="19.5" customHeight="1">
      <c r="A52" s="23">
        <f t="shared" si="0"/>
        <v>29</v>
      </c>
      <c r="B52" s="36" t="s">
        <v>143</v>
      </c>
      <c r="C52" s="21" t="s">
        <v>144</v>
      </c>
      <c r="D52" s="39">
        <v>200</v>
      </c>
      <c r="E52" s="39">
        <v>200</v>
      </c>
      <c r="F52" s="17">
        <f t="shared" si="1"/>
        <v>200</v>
      </c>
      <c r="G52" s="41">
        <f t="shared" si="2"/>
        <v>1</v>
      </c>
    </row>
    <row r="53" spans="1:7" ht="19.5" hidden="1" customHeight="1">
      <c r="A53" s="23">
        <f t="shared" si="0"/>
        <v>29</v>
      </c>
      <c r="B53" s="36" t="s">
        <v>145</v>
      </c>
      <c r="C53" s="21" t="s">
        <v>146</v>
      </c>
      <c r="D53" s="39">
        <v>0</v>
      </c>
      <c r="E53" s="39">
        <v>0</v>
      </c>
      <c r="F53" s="17">
        <f t="shared" si="1"/>
        <v>0</v>
      </c>
      <c r="G53" s="41" t="str">
        <f t="shared" si="2"/>
        <v/>
      </c>
    </row>
    <row r="54" spans="1:7" ht="19.5" hidden="1" customHeight="1">
      <c r="A54" s="23">
        <f t="shared" si="0"/>
        <v>29</v>
      </c>
      <c r="B54" s="36" t="s">
        <v>147</v>
      </c>
      <c r="C54" s="21" t="s">
        <v>148</v>
      </c>
      <c r="D54" s="39">
        <v>0</v>
      </c>
      <c r="E54" s="39">
        <v>0</v>
      </c>
      <c r="F54" s="17">
        <f t="shared" si="1"/>
        <v>0</v>
      </c>
      <c r="G54" s="41" t="str">
        <f t="shared" si="2"/>
        <v/>
      </c>
    </row>
    <row r="55" spans="1:7" ht="19.5" hidden="1" customHeight="1">
      <c r="A55" s="23">
        <f t="shared" si="0"/>
        <v>29</v>
      </c>
      <c r="B55" s="36" t="s">
        <v>149</v>
      </c>
      <c r="C55" s="21" t="s">
        <v>150</v>
      </c>
      <c r="D55" s="39">
        <v>0</v>
      </c>
      <c r="E55" s="39">
        <v>0</v>
      </c>
      <c r="F55" s="17">
        <f t="shared" si="1"/>
        <v>0</v>
      </c>
      <c r="G55" s="41" t="str">
        <f t="shared" si="2"/>
        <v/>
      </c>
    </row>
    <row r="56" spans="1:7" ht="19.5" customHeight="1">
      <c r="A56" s="23">
        <f t="shared" si="0"/>
        <v>30</v>
      </c>
      <c r="B56" s="36" t="s">
        <v>151</v>
      </c>
      <c r="C56" s="21" t="s">
        <v>152</v>
      </c>
      <c r="D56" s="39">
        <v>1500</v>
      </c>
      <c r="E56" s="39">
        <v>1900</v>
      </c>
      <c r="F56" s="17">
        <f t="shared" si="1"/>
        <v>1500</v>
      </c>
      <c r="G56" s="41">
        <f t="shared" si="2"/>
        <v>1</v>
      </c>
    </row>
    <row r="57" spans="1:7" ht="19.5" customHeight="1">
      <c r="A57" s="23">
        <f t="shared" si="0"/>
        <v>31</v>
      </c>
      <c r="B57" s="36" t="s">
        <v>153</v>
      </c>
      <c r="C57" s="21" t="s">
        <v>154</v>
      </c>
      <c r="D57" s="39">
        <v>2300</v>
      </c>
      <c r="E57" s="39">
        <v>3410</v>
      </c>
      <c r="F57" s="17">
        <f t="shared" si="1"/>
        <v>2300</v>
      </c>
      <c r="G57" s="41">
        <f t="shared" si="2"/>
        <v>1</v>
      </c>
    </row>
    <row r="58" spans="1:7" ht="19.5" hidden="1" customHeight="1">
      <c r="A58" s="23">
        <f t="shared" si="0"/>
        <v>31</v>
      </c>
      <c r="B58" s="36" t="s">
        <v>155</v>
      </c>
      <c r="C58" s="21" t="s">
        <v>156</v>
      </c>
      <c r="D58" s="39">
        <v>0</v>
      </c>
      <c r="E58" s="39">
        <v>0</v>
      </c>
      <c r="F58" s="17">
        <f t="shared" si="1"/>
        <v>0</v>
      </c>
      <c r="G58" s="41" t="str">
        <f t="shared" si="2"/>
        <v/>
      </c>
    </row>
    <row r="59" spans="1:7" ht="19.5" customHeight="1">
      <c r="A59" s="23">
        <f t="shared" si="0"/>
        <v>31</v>
      </c>
      <c r="B59" s="36" t="s">
        <v>157</v>
      </c>
      <c r="C59" s="21" t="s">
        <v>158</v>
      </c>
      <c r="D59" s="39">
        <v>600</v>
      </c>
      <c r="E59" s="39">
        <v>0</v>
      </c>
      <c r="F59" s="17">
        <f t="shared" si="1"/>
        <v>0</v>
      </c>
      <c r="G59" s="41">
        <f t="shared" si="2"/>
        <v>0</v>
      </c>
    </row>
    <row r="60" spans="1:7" ht="19.5" customHeight="1">
      <c r="A60" s="23">
        <f t="shared" si="0"/>
        <v>32</v>
      </c>
      <c r="B60" s="36" t="s">
        <v>159</v>
      </c>
      <c r="C60" s="21" t="s">
        <v>160</v>
      </c>
      <c r="D60" s="39">
        <v>6000</v>
      </c>
      <c r="E60" s="39">
        <v>6000</v>
      </c>
      <c r="F60" s="17">
        <f t="shared" si="1"/>
        <v>6000</v>
      </c>
      <c r="G60" s="41">
        <f t="shared" si="2"/>
        <v>1</v>
      </c>
    </row>
    <row r="61" spans="1:7" ht="19.5" hidden="1" customHeight="1">
      <c r="A61" s="23">
        <f t="shared" si="0"/>
        <v>32</v>
      </c>
      <c r="B61" s="36" t="s">
        <v>161</v>
      </c>
      <c r="C61" s="21" t="s">
        <v>162</v>
      </c>
      <c r="D61" s="39">
        <v>0</v>
      </c>
      <c r="E61" s="39">
        <v>0</v>
      </c>
      <c r="F61" s="17">
        <f t="shared" si="1"/>
        <v>0</v>
      </c>
      <c r="G61" s="41" t="str">
        <f t="shared" si="2"/>
        <v/>
      </c>
    </row>
    <row r="62" spans="1:7" ht="19.5" hidden="1" customHeight="1">
      <c r="A62" s="23">
        <f t="shared" si="0"/>
        <v>32</v>
      </c>
      <c r="B62" s="36" t="s">
        <v>163</v>
      </c>
      <c r="C62" s="21" t="s">
        <v>164</v>
      </c>
      <c r="D62" s="39">
        <v>0</v>
      </c>
      <c r="E62" s="39">
        <v>0</v>
      </c>
      <c r="F62" s="17">
        <f t="shared" si="1"/>
        <v>0</v>
      </c>
      <c r="G62" s="41" t="str">
        <f t="shared" si="2"/>
        <v/>
      </c>
    </row>
    <row r="63" spans="1:7" ht="19.5" hidden="1" customHeight="1">
      <c r="A63" s="23">
        <f t="shared" si="0"/>
        <v>32</v>
      </c>
      <c r="B63" s="36" t="s">
        <v>165</v>
      </c>
      <c r="C63" s="21" t="s">
        <v>166</v>
      </c>
      <c r="D63" s="39">
        <v>0</v>
      </c>
      <c r="E63" s="39">
        <v>0</v>
      </c>
      <c r="F63" s="17">
        <f t="shared" si="1"/>
        <v>0</v>
      </c>
      <c r="G63" s="41" t="str">
        <f t="shared" si="2"/>
        <v/>
      </c>
    </row>
    <row r="64" spans="1:7" ht="19.5" hidden="1" customHeight="1">
      <c r="A64" s="23">
        <f t="shared" si="0"/>
        <v>32</v>
      </c>
      <c r="B64" s="36" t="s">
        <v>167</v>
      </c>
      <c r="C64" s="21" t="s">
        <v>168</v>
      </c>
      <c r="D64" s="39">
        <v>0</v>
      </c>
      <c r="E64" s="39">
        <v>0</v>
      </c>
      <c r="F64" s="17">
        <f t="shared" si="1"/>
        <v>0</v>
      </c>
      <c r="G64" s="41" t="str">
        <f t="shared" si="2"/>
        <v/>
      </c>
    </row>
    <row r="65" spans="1:7" ht="19.5" hidden="1" customHeight="1">
      <c r="A65" s="23">
        <f t="shared" si="0"/>
        <v>32</v>
      </c>
      <c r="B65" s="36" t="s">
        <v>169</v>
      </c>
      <c r="C65" s="21" t="s">
        <v>170</v>
      </c>
      <c r="D65" s="39">
        <v>0</v>
      </c>
      <c r="E65" s="39">
        <v>0</v>
      </c>
      <c r="F65" s="17">
        <f t="shared" si="1"/>
        <v>0</v>
      </c>
      <c r="G65" s="41" t="str">
        <f t="shared" si="2"/>
        <v/>
      </c>
    </row>
    <row r="66" spans="1:7" ht="19.5" hidden="1" customHeight="1">
      <c r="A66" s="23">
        <f t="shared" si="0"/>
        <v>32</v>
      </c>
      <c r="B66" s="36" t="s">
        <v>171</v>
      </c>
      <c r="C66" s="21" t="s">
        <v>172</v>
      </c>
      <c r="D66" s="39">
        <v>0</v>
      </c>
      <c r="E66" s="39">
        <v>0</v>
      </c>
      <c r="F66" s="17">
        <f t="shared" si="1"/>
        <v>0</v>
      </c>
      <c r="G66" s="41" t="str">
        <f t="shared" si="2"/>
        <v/>
      </c>
    </row>
    <row r="67" spans="1:7" ht="19.5" customHeight="1">
      <c r="A67" s="23">
        <f t="shared" si="0"/>
        <v>33</v>
      </c>
      <c r="B67" s="36" t="s">
        <v>173</v>
      </c>
      <c r="C67" s="21" t="s">
        <v>174</v>
      </c>
      <c r="D67" s="39">
        <v>1260</v>
      </c>
      <c r="E67" s="39">
        <v>1260</v>
      </c>
      <c r="F67" s="17">
        <f t="shared" si="1"/>
        <v>1260</v>
      </c>
      <c r="G67" s="41">
        <f t="shared" si="2"/>
        <v>1</v>
      </c>
    </row>
    <row r="68" spans="1:7" ht="19.5" hidden="1" customHeight="1">
      <c r="A68" s="23">
        <f t="shared" si="0"/>
        <v>33</v>
      </c>
      <c r="B68" s="36" t="s">
        <v>175</v>
      </c>
      <c r="C68" s="21" t="s">
        <v>176</v>
      </c>
      <c r="D68" s="39">
        <v>0</v>
      </c>
      <c r="E68" s="39">
        <v>0</v>
      </c>
      <c r="F68" s="17">
        <f t="shared" si="1"/>
        <v>0</v>
      </c>
      <c r="G68" s="41" t="str">
        <f t="shared" si="2"/>
        <v/>
      </c>
    </row>
    <row r="69" spans="1:7" ht="19.5" customHeight="1">
      <c r="A69" s="23">
        <f t="shared" si="0"/>
        <v>34</v>
      </c>
      <c r="B69" s="36" t="s">
        <v>177</v>
      </c>
      <c r="C69" s="21" t="s">
        <v>178</v>
      </c>
      <c r="D69" s="39">
        <v>850</v>
      </c>
      <c r="E69" s="39">
        <v>850</v>
      </c>
      <c r="F69" s="17">
        <f t="shared" si="1"/>
        <v>850</v>
      </c>
      <c r="G69" s="41">
        <f t="shared" si="2"/>
        <v>1</v>
      </c>
    </row>
    <row r="70" spans="1:7" ht="19.5" customHeight="1">
      <c r="A70" s="23">
        <f t="shared" si="0"/>
        <v>35</v>
      </c>
      <c r="B70" s="36" t="s">
        <v>179</v>
      </c>
      <c r="C70" s="21" t="s">
        <v>180</v>
      </c>
      <c r="D70" s="39">
        <v>200</v>
      </c>
      <c r="E70" s="39">
        <v>200</v>
      </c>
      <c r="F70" s="17">
        <f t="shared" si="1"/>
        <v>200</v>
      </c>
      <c r="G70" s="41">
        <f t="shared" si="2"/>
        <v>1</v>
      </c>
    </row>
    <row r="71" spans="1:7" ht="19.5" hidden="1" customHeight="1">
      <c r="A71" s="23">
        <f t="shared" si="0"/>
        <v>35</v>
      </c>
      <c r="B71" s="36" t="s">
        <v>181</v>
      </c>
      <c r="C71" s="21" t="s">
        <v>182</v>
      </c>
      <c r="D71" s="39">
        <v>0</v>
      </c>
      <c r="E71" s="39">
        <v>0</v>
      </c>
      <c r="F71" s="17">
        <f t="shared" si="1"/>
        <v>0</v>
      </c>
      <c r="G71" s="41" t="str">
        <f t="shared" si="2"/>
        <v/>
      </c>
    </row>
    <row r="72" spans="1:7" ht="19.5" customHeight="1">
      <c r="A72" s="23">
        <f t="shared" si="0"/>
        <v>36</v>
      </c>
      <c r="B72" s="36" t="s">
        <v>183</v>
      </c>
      <c r="C72" s="21" t="s">
        <v>184</v>
      </c>
      <c r="D72" s="39">
        <v>700</v>
      </c>
      <c r="E72" s="39">
        <v>700</v>
      </c>
      <c r="F72" s="17">
        <f t="shared" si="1"/>
        <v>700</v>
      </c>
      <c r="G72" s="41">
        <f t="shared" si="2"/>
        <v>1</v>
      </c>
    </row>
    <row r="73" spans="1:7" ht="19.5" hidden="1" customHeight="1">
      <c r="A73" s="23">
        <f t="shared" si="0"/>
        <v>36</v>
      </c>
      <c r="B73" s="36" t="s">
        <v>185</v>
      </c>
      <c r="C73" s="21" t="s">
        <v>186</v>
      </c>
      <c r="D73" s="39">
        <v>0</v>
      </c>
      <c r="E73" s="39">
        <v>0</v>
      </c>
      <c r="F73" s="17">
        <f t="shared" si="1"/>
        <v>0</v>
      </c>
      <c r="G73" s="41" t="str">
        <f t="shared" si="2"/>
        <v/>
      </c>
    </row>
    <row r="74" spans="1:7" ht="19.5" customHeight="1">
      <c r="A74" s="23">
        <f t="shared" ref="A74:A137" si="3">IF(F74&gt;0,1+A73,A73)</f>
        <v>36</v>
      </c>
      <c r="B74" s="36" t="s">
        <v>187</v>
      </c>
      <c r="C74" s="21" t="s">
        <v>188</v>
      </c>
      <c r="D74" s="39">
        <v>21</v>
      </c>
      <c r="E74" s="39">
        <v>0</v>
      </c>
      <c r="F74" s="17">
        <f t="shared" ref="F74:F137" si="4">IF(E74&gt;D74,D74,E74)</f>
        <v>0</v>
      </c>
      <c r="G74" s="41">
        <f t="shared" ref="G74:G137" si="5">IFERROR(F74/D74,"")</f>
        <v>0</v>
      </c>
    </row>
    <row r="75" spans="1:7" ht="19.5" hidden="1" customHeight="1">
      <c r="A75" s="23">
        <f t="shared" si="3"/>
        <v>36</v>
      </c>
      <c r="B75" s="36" t="s">
        <v>189</v>
      </c>
      <c r="C75" s="21" t="s">
        <v>190</v>
      </c>
      <c r="D75" s="39">
        <v>0</v>
      </c>
      <c r="E75" s="39">
        <v>0</v>
      </c>
      <c r="F75" s="17">
        <f t="shared" si="4"/>
        <v>0</v>
      </c>
      <c r="G75" s="41" t="str">
        <f t="shared" si="5"/>
        <v/>
      </c>
    </row>
    <row r="76" spans="1:7" ht="19.5" hidden="1" customHeight="1">
      <c r="A76" s="23">
        <f t="shared" si="3"/>
        <v>36</v>
      </c>
      <c r="B76" s="36" t="s">
        <v>191</v>
      </c>
      <c r="C76" s="21" t="s">
        <v>192</v>
      </c>
      <c r="D76" s="39">
        <v>0</v>
      </c>
      <c r="E76" s="39">
        <v>0</v>
      </c>
      <c r="F76" s="17">
        <f t="shared" si="4"/>
        <v>0</v>
      </c>
      <c r="G76" s="41" t="str">
        <f t="shared" si="5"/>
        <v/>
      </c>
    </row>
    <row r="77" spans="1:7" ht="19.5" hidden="1" customHeight="1">
      <c r="A77" s="23">
        <f t="shared" si="3"/>
        <v>36</v>
      </c>
      <c r="B77" s="36" t="s">
        <v>193</v>
      </c>
      <c r="C77" s="21" t="s">
        <v>194</v>
      </c>
      <c r="D77" s="39">
        <v>0</v>
      </c>
      <c r="E77" s="39">
        <v>0</v>
      </c>
      <c r="F77" s="17">
        <f t="shared" si="4"/>
        <v>0</v>
      </c>
      <c r="G77" s="41" t="str">
        <f t="shared" si="5"/>
        <v/>
      </c>
    </row>
    <row r="78" spans="1:7" ht="19.5" hidden="1" customHeight="1">
      <c r="A78" s="23">
        <f t="shared" si="3"/>
        <v>36</v>
      </c>
      <c r="B78" s="36" t="s">
        <v>195</v>
      </c>
      <c r="C78" s="21" t="s">
        <v>196</v>
      </c>
      <c r="D78" s="39">
        <v>0</v>
      </c>
      <c r="E78" s="39">
        <v>0</v>
      </c>
      <c r="F78" s="17">
        <f t="shared" si="4"/>
        <v>0</v>
      </c>
      <c r="G78" s="41" t="str">
        <f t="shared" si="5"/>
        <v/>
      </c>
    </row>
    <row r="79" spans="1:7" ht="19.5" hidden="1" customHeight="1">
      <c r="A79" s="23">
        <f t="shared" si="3"/>
        <v>36</v>
      </c>
      <c r="B79" s="36" t="s">
        <v>197</v>
      </c>
      <c r="C79" s="21" t="s">
        <v>198</v>
      </c>
      <c r="D79" s="39">
        <v>0</v>
      </c>
      <c r="E79" s="39">
        <v>0</v>
      </c>
      <c r="F79" s="17">
        <f t="shared" si="4"/>
        <v>0</v>
      </c>
      <c r="G79" s="41" t="str">
        <f t="shared" si="5"/>
        <v/>
      </c>
    </row>
    <row r="80" spans="1:7" ht="19.5" hidden="1" customHeight="1">
      <c r="A80" s="23">
        <f t="shared" si="3"/>
        <v>36</v>
      </c>
      <c r="B80" s="36" t="s">
        <v>199</v>
      </c>
      <c r="C80" s="21" t="s">
        <v>200</v>
      </c>
      <c r="D80" s="39">
        <v>0</v>
      </c>
      <c r="E80" s="39">
        <v>0</v>
      </c>
      <c r="F80" s="17">
        <f t="shared" si="4"/>
        <v>0</v>
      </c>
      <c r="G80" s="41" t="str">
        <f t="shared" si="5"/>
        <v/>
      </c>
    </row>
    <row r="81" spans="1:7" ht="19.5" hidden="1" customHeight="1">
      <c r="A81" s="23">
        <f t="shared" si="3"/>
        <v>36</v>
      </c>
      <c r="B81" s="36" t="s">
        <v>201</v>
      </c>
      <c r="C81" s="21" t="s">
        <v>202</v>
      </c>
      <c r="D81" s="39">
        <v>0</v>
      </c>
      <c r="E81" s="39">
        <v>0</v>
      </c>
      <c r="F81" s="17">
        <f t="shared" si="4"/>
        <v>0</v>
      </c>
      <c r="G81" s="41" t="str">
        <f t="shared" si="5"/>
        <v/>
      </c>
    </row>
    <row r="82" spans="1:7" ht="19.5" hidden="1" customHeight="1">
      <c r="A82" s="23">
        <f t="shared" si="3"/>
        <v>36</v>
      </c>
      <c r="B82" s="36" t="s">
        <v>203</v>
      </c>
      <c r="C82" s="21" t="s">
        <v>204</v>
      </c>
      <c r="D82" s="39">
        <v>0</v>
      </c>
      <c r="E82" s="39">
        <v>0</v>
      </c>
      <c r="F82" s="17">
        <f t="shared" si="4"/>
        <v>0</v>
      </c>
      <c r="G82" s="41" t="str">
        <f t="shared" si="5"/>
        <v/>
      </c>
    </row>
    <row r="83" spans="1:7" ht="19.5" hidden="1" customHeight="1">
      <c r="A83" s="23">
        <f t="shared" si="3"/>
        <v>36</v>
      </c>
      <c r="B83" s="36" t="s">
        <v>205</v>
      </c>
      <c r="C83" s="21" t="s">
        <v>206</v>
      </c>
      <c r="D83" s="39">
        <v>0</v>
      </c>
      <c r="E83" s="39">
        <v>0</v>
      </c>
      <c r="F83" s="17">
        <f t="shared" si="4"/>
        <v>0</v>
      </c>
      <c r="G83" s="41" t="str">
        <f t="shared" si="5"/>
        <v/>
      </c>
    </row>
    <row r="84" spans="1:7" ht="19.5" customHeight="1">
      <c r="A84" s="23">
        <f t="shared" si="3"/>
        <v>37</v>
      </c>
      <c r="B84" s="36" t="s">
        <v>207</v>
      </c>
      <c r="C84" s="21" t="s">
        <v>208</v>
      </c>
      <c r="D84" s="39">
        <v>1300</v>
      </c>
      <c r="E84" s="39">
        <v>1346</v>
      </c>
      <c r="F84" s="17">
        <f t="shared" si="4"/>
        <v>1300</v>
      </c>
      <c r="G84" s="41">
        <f t="shared" si="5"/>
        <v>1</v>
      </c>
    </row>
    <row r="85" spans="1:7" ht="19.5" hidden="1" customHeight="1">
      <c r="A85" s="23">
        <f t="shared" si="3"/>
        <v>37</v>
      </c>
      <c r="B85" s="36" t="s">
        <v>209</v>
      </c>
      <c r="C85" s="21" t="s">
        <v>210</v>
      </c>
      <c r="D85" s="39">
        <v>0</v>
      </c>
      <c r="E85" s="39">
        <v>0</v>
      </c>
      <c r="F85" s="17">
        <f t="shared" si="4"/>
        <v>0</v>
      </c>
      <c r="G85" s="41" t="str">
        <f t="shared" si="5"/>
        <v/>
      </c>
    </row>
    <row r="86" spans="1:7" ht="19.5" customHeight="1">
      <c r="A86" s="23">
        <f t="shared" si="3"/>
        <v>38</v>
      </c>
      <c r="B86" s="36" t="s">
        <v>211</v>
      </c>
      <c r="C86" s="21" t="s">
        <v>212</v>
      </c>
      <c r="D86" s="39">
        <v>300</v>
      </c>
      <c r="E86" s="39">
        <v>314</v>
      </c>
      <c r="F86" s="17">
        <f t="shared" si="4"/>
        <v>300</v>
      </c>
      <c r="G86" s="41">
        <f t="shared" si="5"/>
        <v>1</v>
      </c>
    </row>
    <row r="87" spans="1:7" ht="19.5" hidden="1" customHeight="1">
      <c r="A87" s="23">
        <f t="shared" si="3"/>
        <v>38</v>
      </c>
      <c r="B87" s="36" t="s">
        <v>213</v>
      </c>
      <c r="C87" s="21" t="s">
        <v>214</v>
      </c>
      <c r="D87" s="39">
        <v>0</v>
      </c>
      <c r="E87" s="39">
        <v>0</v>
      </c>
      <c r="F87" s="17">
        <f t="shared" si="4"/>
        <v>0</v>
      </c>
      <c r="G87" s="41" t="str">
        <f t="shared" si="5"/>
        <v/>
      </c>
    </row>
    <row r="88" spans="1:7" ht="19.5" hidden="1" customHeight="1">
      <c r="A88" s="23">
        <f t="shared" si="3"/>
        <v>38</v>
      </c>
      <c r="B88" s="36" t="s">
        <v>215</v>
      </c>
      <c r="C88" s="21" t="s">
        <v>216</v>
      </c>
      <c r="D88" s="39">
        <v>0</v>
      </c>
      <c r="E88" s="39">
        <v>0</v>
      </c>
      <c r="F88" s="17">
        <f t="shared" si="4"/>
        <v>0</v>
      </c>
      <c r="G88" s="41" t="str">
        <f t="shared" si="5"/>
        <v/>
      </c>
    </row>
    <row r="89" spans="1:7" ht="19.5" customHeight="1">
      <c r="A89" s="23">
        <f t="shared" si="3"/>
        <v>39</v>
      </c>
      <c r="B89" s="36" t="s">
        <v>217</v>
      </c>
      <c r="C89" s="21" t="s">
        <v>218</v>
      </c>
      <c r="D89" s="39">
        <v>100</v>
      </c>
      <c r="E89" s="39">
        <v>132</v>
      </c>
      <c r="F89" s="17">
        <f t="shared" si="4"/>
        <v>100</v>
      </c>
      <c r="G89" s="41">
        <f t="shared" si="5"/>
        <v>1</v>
      </c>
    </row>
    <row r="90" spans="1:7" ht="19.5" customHeight="1">
      <c r="A90" s="23">
        <f t="shared" si="3"/>
        <v>40</v>
      </c>
      <c r="B90" s="36" t="s">
        <v>219</v>
      </c>
      <c r="C90" s="21" t="s">
        <v>220</v>
      </c>
      <c r="D90" s="39">
        <v>50</v>
      </c>
      <c r="E90" s="39">
        <v>50</v>
      </c>
      <c r="F90" s="17">
        <f t="shared" si="4"/>
        <v>50</v>
      </c>
      <c r="G90" s="41">
        <f t="shared" si="5"/>
        <v>1</v>
      </c>
    </row>
    <row r="91" spans="1:7" ht="19.5" customHeight="1">
      <c r="A91" s="23">
        <f t="shared" si="3"/>
        <v>41</v>
      </c>
      <c r="B91" s="36" t="s">
        <v>237</v>
      </c>
      <c r="C91" s="21" t="s">
        <v>238</v>
      </c>
      <c r="D91" s="39">
        <v>20</v>
      </c>
      <c r="E91" s="39">
        <v>20</v>
      </c>
      <c r="F91" s="17">
        <f t="shared" si="4"/>
        <v>20</v>
      </c>
      <c r="G91" s="41">
        <f t="shared" si="5"/>
        <v>1</v>
      </c>
    </row>
    <row r="92" spans="1:7" ht="19.5" hidden="1" customHeight="1">
      <c r="A92" s="23">
        <f t="shared" si="3"/>
        <v>41</v>
      </c>
      <c r="B92" s="36" t="s">
        <v>239</v>
      </c>
      <c r="C92" s="21" t="s">
        <v>240</v>
      </c>
      <c r="D92" s="39">
        <v>0</v>
      </c>
      <c r="E92" s="39">
        <v>0</v>
      </c>
      <c r="F92" s="17">
        <f t="shared" si="4"/>
        <v>0</v>
      </c>
      <c r="G92" s="41" t="str">
        <f t="shared" si="5"/>
        <v/>
      </c>
    </row>
    <row r="93" spans="1:7" ht="19.5" hidden="1" customHeight="1">
      <c r="A93" s="23">
        <f t="shared" si="3"/>
        <v>41</v>
      </c>
      <c r="B93" s="36" t="s">
        <v>241</v>
      </c>
      <c r="C93" s="21" t="s">
        <v>242</v>
      </c>
      <c r="D93" s="39">
        <v>0</v>
      </c>
      <c r="E93" s="39">
        <v>0</v>
      </c>
      <c r="F93" s="17">
        <f t="shared" si="4"/>
        <v>0</v>
      </c>
      <c r="G93" s="41" t="str">
        <f t="shared" si="5"/>
        <v/>
      </c>
    </row>
    <row r="94" spans="1:7" ht="19.5" hidden="1" customHeight="1">
      <c r="A94" s="23">
        <f t="shared" si="3"/>
        <v>41</v>
      </c>
      <c r="B94" s="36" t="s">
        <v>243</v>
      </c>
      <c r="C94" s="21" t="s">
        <v>244</v>
      </c>
      <c r="D94" s="39">
        <v>0</v>
      </c>
      <c r="E94" s="39">
        <v>0</v>
      </c>
      <c r="F94" s="17">
        <f t="shared" si="4"/>
        <v>0</v>
      </c>
      <c r="G94" s="41" t="str">
        <f t="shared" si="5"/>
        <v/>
      </c>
    </row>
    <row r="95" spans="1:7" ht="19.5" hidden="1" customHeight="1">
      <c r="A95" s="23">
        <f t="shared" si="3"/>
        <v>41</v>
      </c>
      <c r="B95" s="36" t="s">
        <v>245</v>
      </c>
      <c r="C95" s="21" t="s">
        <v>246</v>
      </c>
      <c r="D95" s="39">
        <v>0</v>
      </c>
      <c r="E95" s="39">
        <v>0</v>
      </c>
      <c r="F95" s="17">
        <f t="shared" si="4"/>
        <v>0</v>
      </c>
      <c r="G95" s="41" t="str">
        <f t="shared" si="5"/>
        <v/>
      </c>
    </row>
    <row r="96" spans="1:7" ht="19.5" hidden="1" customHeight="1">
      <c r="A96" s="23">
        <f t="shared" si="3"/>
        <v>41</v>
      </c>
      <c r="B96" s="36" t="s">
        <v>247</v>
      </c>
      <c r="C96" s="21" t="s">
        <v>248</v>
      </c>
      <c r="D96" s="39">
        <v>0</v>
      </c>
      <c r="E96" s="39">
        <v>0</v>
      </c>
      <c r="F96" s="17">
        <f t="shared" si="4"/>
        <v>0</v>
      </c>
      <c r="G96" s="41" t="str">
        <f t="shared" si="5"/>
        <v/>
      </c>
    </row>
    <row r="97" spans="1:7" ht="19.5" customHeight="1">
      <c r="A97" s="23">
        <f t="shared" si="3"/>
        <v>42</v>
      </c>
      <c r="B97" s="36" t="s">
        <v>249</v>
      </c>
      <c r="C97" s="21" t="s">
        <v>250</v>
      </c>
      <c r="D97" s="39">
        <v>370</v>
      </c>
      <c r="E97" s="39">
        <v>370</v>
      </c>
      <c r="F97" s="17">
        <f t="shared" si="4"/>
        <v>370</v>
      </c>
      <c r="G97" s="41">
        <f t="shared" si="5"/>
        <v>1</v>
      </c>
    </row>
    <row r="98" spans="1:7" ht="19.5" hidden="1" customHeight="1">
      <c r="A98" s="23">
        <f t="shared" si="3"/>
        <v>42</v>
      </c>
      <c r="B98" s="36" t="s">
        <v>251</v>
      </c>
      <c r="C98" s="21" t="s">
        <v>252</v>
      </c>
      <c r="D98" s="39">
        <v>0</v>
      </c>
      <c r="E98" s="39">
        <v>0</v>
      </c>
      <c r="F98" s="17">
        <f t="shared" si="4"/>
        <v>0</v>
      </c>
      <c r="G98" s="41" t="str">
        <f t="shared" si="5"/>
        <v/>
      </c>
    </row>
    <row r="99" spans="1:7" ht="19.5" hidden="1" customHeight="1">
      <c r="A99" s="23">
        <f t="shared" si="3"/>
        <v>42</v>
      </c>
      <c r="B99" s="36" t="s">
        <v>253</v>
      </c>
      <c r="C99" s="21" t="s">
        <v>254</v>
      </c>
      <c r="D99" s="39">
        <v>0</v>
      </c>
      <c r="E99" s="39">
        <v>0</v>
      </c>
      <c r="F99" s="17">
        <f t="shared" si="4"/>
        <v>0</v>
      </c>
      <c r="G99" s="41" t="str">
        <f t="shared" si="5"/>
        <v/>
      </c>
    </row>
    <row r="100" spans="1:7" ht="19.5" hidden="1" customHeight="1">
      <c r="A100" s="23">
        <f t="shared" si="3"/>
        <v>42</v>
      </c>
      <c r="B100" s="36" t="s">
        <v>255</v>
      </c>
      <c r="C100" s="21" t="s">
        <v>256</v>
      </c>
      <c r="D100" s="39">
        <v>0</v>
      </c>
      <c r="E100" s="39">
        <v>0</v>
      </c>
      <c r="F100" s="17">
        <f t="shared" si="4"/>
        <v>0</v>
      </c>
      <c r="G100" s="41" t="str">
        <f t="shared" si="5"/>
        <v/>
      </c>
    </row>
    <row r="101" spans="1:7" ht="19.5" hidden="1" customHeight="1">
      <c r="A101" s="23">
        <f t="shared" si="3"/>
        <v>42</v>
      </c>
      <c r="B101" s="36" t="s">
        <v>257</v>
      </c>
      <c r="C101" s="21" t="s">
        <v>258</v>
      </c>
      <c r="D101" s="39">
        <v>0</v>
      </c>
      <c r="E101" s="39">
        <v>0</v>
      </c>
      <c r="F101" s="17">
        <f t="shared" si="4"/>
        <v>0</v>
      </c>
      <c r="G101" s="41" t="str">
        <f t="shared" si="5"/>
        <v/>
      </c>
    </row>
    <row r="102" spans="1:7" ht="19.5" hidden="1" customHeight="1">
      <c r="A102" s="23">
        <f t="shared" si="3"/>
        <v>42</v>
      </c>
      <c r="B102" s="36" t="s">
        <v>259</v>
      </c>
      <c r="C102" s="21" t="s">
        <v>260</v>
      </c>
      <c r="D102" s="39">
        <v>0</v>
      </c>
      <c r="E102" s="39">
        <v>0</v>
      </c>
      <c r="F102" s="17">
        <f t="shared" si="4"/>
        <v>0</v>
      </c>
      <c r="G102" s="41" t="str">
        <f t="shared" si="5"/>
        <v/>
      </c>
    </row>
    <row r="103" spans="1:7" ht="19.5" hidden="1" customHeight="1">
      <c r="A103" s="23">
        <f t="shared" si="3"/>
        <v>42</v>
      </c>
      <c r="B103" s="36" t="s">
        <v>261</v>
      </c>
      <c r="C103" s="21" t="s">
        <v>262</v>
      </c>
      <c r="D103" s="39">
        <v>0</v>
      </c>
      <c r="E103" s="39">
        <v>0</v>
      </c>
      <c r="F103" s="17">
        <f t="shared" si="4"/>
        <v>0</v>
      </c>
      <c r="G103" s="41" t="str">
        <f t="shared" si="5"/>
        <v/>
      </c>
    </row>
    <row r="104" spans="1:7" ht="19.5" hidden="1" customHeight="1">
      <c r="A104" s="23">
        <f t="shared" si="3"/>
        <v>42</v>
      </c>
      <c r="B104" s="36" t="s">
        <v>263</v>
      </c>
      <c r="C104" s="21" t="s">
        <v>264</v>
      </c>
      <c r="D104" s="39">
        <v>0</v>
      </c>
      <c r="E104" s="39">
        <v>0</v>
      </c>
      <c r="F104" s="17">
        <f t="shared" si="4"/>
        <v>0</v>
      </c>
      <c r="G104" s="41" t="str">
        <f t="shared" si="5"/>
        <v/>
      </c>
    </row>
    <row r="105" spans="1:7" ht="19.5" hidden="1" customHeight="1">
      <c r="A105" s="23">
        <f t="shared" si="3"/>
        <v>42</v>
      </c>
      <c r="B105" s="36" t="s">
        <v>265</v>
      </c>
      <c r="C105" s="21" t="s">
        <v>266</v>
      </c>
      <c r="D105" s="39">
        <v>0</v>
      </c>
      <c r="E105" s="39">
        <v>0</v>
      </c>
      <c r="F105" s="17">
        <f t="shared" si="4"/>
        <v>0</v>
      </c>
      <c r="G105" s="41" t="str">
        <f t="shared" si="5"/>
        <v/>
      </c>
    </row>
    <row r="106" spans="1:7" ht="19.5" hidden="1" customHeight="1">
      <c r="A106" s="23">
        <f t="shared" si="3"/>
        <v>42</v>
      </c>
      <c r="B106" s="36" t="s">
        <v>267</v>
      </c>
      <c r="C106" s="21" t="s">
        <v>268</v>
      </c>
      <c r="D106" s="39">
        <v>0</v>
      </c>
      <c r="E106" s="39">
        <v>0</v>
      </c>
      <c r="F106" s="17">
        <f t="shared" si="4"/>
        <v>0</v>
      </c>
      <c r="G106" s="41" t="str">
        <f t="shared" si="5"/>
        <v/>
      </c>
    </row>
    <row r="107" spans="1:7" ht="19.5" hidden="1" customHeight="1">
      <c r="A107" s="23">
        <f t="shared" si="3"/>
        <v>42</v>
      </c>
      <c r="B107" s="36" t="s">
        <v>269</v>
      </c>
      <c r="C107" s="21" t="s">
        <v>270</v>
      </c>
      <c r="D107" s="39">
        <v>0</v>
      </c>
      <c r="E107" s="39">
        <v>0</v>
      </c>
      <c r="F107" s="17">
        <f t="shared" si="4"/>
        <v>0</v>
      </c>
      <c r="G107" s="41" t="str">
        <f t="shared" si="5"/>
        <v/>
      </c>
    </row>
    <row r="108" spans="1:7" ht="19.5" hidden="1" customHeight="1">
      <c r="A108" s="23">
        <f t="shared" si="3"/>
        <v>42</v>
      </c>
      <c r="B108" s="36" t="s">
        <v>271</v>
      </c>
      <c r="C108" s="21" t="s">
        <v>272</v>
      </c>
      <c r="D108" s="39">
        <v>0</v>
      </c>
      <c r="E108" s="39">
        <v>0</v>
      </c>
      <c r="F108" s="17">
        <f t="shared" si="4"/>
        <v>0</v>
      </c>
      <c r="G108" s="41" t="str">
        <f t="shared" si="5"/>
        <v/>
      </c>
    </row>
    <row r="109" spans="1:7" ht="19.5" hidden="1" customHeight="1">
      <c r="A109" s="23">
        <f t="shared" si="3"/>
        <v>42</v>
      </c>
      <c r="B109" s="36" t="s">
        <v>782</v>
      </c>
      <c r="C109" s="21" t="s">
        <v>788</v>
      </c>
      <c r="D109" s="39">
        <v>0</v>
      </c>
      <c r="E109" s="39">
        <v>0</v>
      </c>
      <c r="F109" s="17">
        <f t="shared" si="4"/>
        <v>0</v>
      </c>
      <c r="G109" s="41" t="str">
        <f t="shared" si="5"/>
        <v/>
      </c>
    </row>
    <row r="110" spans="1:7" ht="19.5" hidden="1" customHeight="1">
      <c r="A110" s="23">
        <f t="shared" si="3"/>
        <v>42</v>
      </c>
      <c r="B110" s="36" t="s">
        <v>273</v>
      </c>
      <c r="C110" s="21" t="s">
        <v>274</v>
      </c>
      <c r="D110" s="39">
        <v>0</v>
      </c>
      <c r="E110" s="39">
        <v>0</v>
      </c>
      <c r="F110" s="17">
        <f t="shared" si="4"/>
        <v>0</v>
      </c>
      <c r="G110" s="41" t="str">
        <f t="shared" si="5"/>
        <v/>
      </c>
    </row>
    <row r="111" spans="1:7" ht="19.5" customHeight="1">
      <c r="A111" s="23">
        <f t="shared" si="3"/>
        <v>43</v>
      </c>
      <c r="B111" s="36" t="s">
        <v>275</v>
      </c>
      <c r="C111" s="21" t="s">
        <v>276</v>
      </c>
      <c r="D111" s="39">
        <v>1058</v>
      </c>
      <c r="E111" s="39">
        <v>1027</v>
      </c>
      <c r="F111" s="17">
        <f t="shared" si="4"/>
        <v>1027</v>
      </c>
      <c r="G111" s="41">
        <f t="shared" si="5"/>
        <v>0.97069943289224958</v>
      </c>
    </row>
    <row r="112" spans="1:7" ht="19.5" hidden="1" customHeight="1">
      <c r="A112" s="23">
        <f t="shared" si="3"/>
        <v>43</v>
      </c>
      <c r="B112" s="36" t="s">
        <v>277</v>
      </c>
      <c r="C112" s="21" t="s">
        <v>278</v>
      </c>
      <c r="D112" s="39">
        <v>0</v>
      </c>
      <c r="E112" s="39">
        <v>0</v>
      </c>
      <c r="F112" s="17">
        <f t="shared" si="4"/>
        <v>0</v>
      </c>
      <c r="G112" s="41" t="str">
        <f t="shared" si="5"/>
        <v/>
      </c>
    </row>
    <row r="113" spans="1:7" ht="19.5" hidden="1" customHeight="1">
      <c r="A113" s="23">
        <f t="shared" si="3"/>
        <v>43</v>
      </c>
      <c r="B113" s="36" t="s">
        <v>279</v>
      </c>
      <c r="C113" s="21" t="s">
        <v>280</v>
      </c>
      <c r="D113" s="39">
        <v>0</v>
      </c>
      <c r="E113" s="39">
        <v>0</v>
      </c>
      <c r="F113" s="17">
        <f t="shared" si="4"/>
        <v>0</v>
      </c>
      <c r="G113" s="41" t="str">
        <f t="shared" si="5"/>
        <v/>
      </c>
    </row>
    <row r="114" spans="1:7" ht="19.5" hidden="1" customHeight="1">
      <c r="A114" s="23">
        <f t="shared" si="3"/>
        <v>43</v>
      </c>
      <c r="B114" s="36" t="s">
        <v>281</v>
      </c>
      <c r="C114" s="21" t="s">
        <v>282</v>
      </c>
      <c r="D114" s="39">
        <v>0</v>
      </c>
      <c r="E114" s="39">
        <v>0</v>
      </c>
      <c r="F114" s="17">
        <f t="shared" si="4"/>
        <v>0</v>
      </c>
      <c r="G114" s="41" t="str">
        <f t="shared" si="5"/>
        <v/>
      </c>
    </row>
    <row r="115" spans="1:7" ht="19.5" customHeight="1">
      <c r="A115" s="23">
        <f t="shared" si="3"/>
        <v>44</v>
      </c>
      <c r="B115" s="36" t="s">
        <v>283</v>
      </c>
      <c r="C115" s="21" t="s">
        <v>284</v>
      </c>
      <c r="D115" s="39">
        <v>90</v>
      </c>
      <c r="E115" s="39">
        <v>90</v>
      </c>
      <c r="F115" s="17">
        <f t="shared" si="4"/>
        <v>90</v>
      </c>
      <c r="G115" s="41">
        <f t="shared" si="5"/>
        <v>1</v>
      </c>
    </row>
    <row r="116" spans="1:7" ht="19.5" customHeight="1">
      <c r="A116" s="23">
        <f t="shared" si="3"/>
        <v>45</v>
      </c>
      <c r="B116" s="36" t="s">
        <v>285</v>
      </c>
      <c r="C116" s="21" t="s">
        <v>286</v>
      </c>
      <c r="D116" s="39">
        <v>90</v>
      </c>
      <c r="E116" s="39">
        <v>90</v>
      </c>
      <c r="F116" s="17">
        <f t="shared" si="4"/>
        <v>90</v>
      </c>
      <c r="G116" s="41">
        <f t="shared" si="5"/>
        <v>1</v>
      </c>
    </row>
    <row r="117" spans="1:7" ht="19.5" hidden="1" customHeight="1">
      <c r="A117" s="23">
        <f t="shared" si="3"/>
        <v>45</v>
      </c>
      <c r="B117" s="36" t="s">
        <v>287</v>
      </c>
      <c r="C117" s="21" t="s">
        <v>288</v>
      </c>
      <c r="D117" s="39">
        <v>0</v>
      </c>
      <c r="E117" s="39">
        <v>0</v>
      </c>
      <c r="F117" s="17">
        <f t="shared" si="4"/>
        <v>0</v>
      </c>
      <c r="G117" s="41" t="str">
        <f t="shared" si="5"/>
        <v/>
      </c>
    </row>
    <row r="118" spans="1:7" ht="19.5" hidden="1" customHeight="1">
      <c r="A118" s="23">
        <f t="shared" si="3"/>
        <v>45</v>
      </c>
      <c r="B118" s="36" t="s">
        <v>289</v>
      </c>
      <c r="C118" s="21" t="s">
        <v>290</v>
      </c>
      <c r="D118" s="39">
        <v>0</v>
      </c>
      <c r="E118" s="39">
        <v>0</v>
      </c>
      <c r="F118" s="17">
        <f t="shared" si="4"/>
        <v>0</v>
      </c>
      <c r="G118" s="41" t="str">
        <f t="shared" si="5"/>
        <v/>
      </c>
    </row>
    <row r="119" spans="1:7" ht="19.5" customHeight="1">
      <c r="A119" s="23">
        <f t="shared" si="3"/>
        <v>46</v>
      </c>
      <c r="B119" s="36" t="s">
        <v>291</v>
      </c>
      <c r="C119" s="21" t="s">
        <v>292</v>
      </c>
      <c r="D119" s="39">
        <v>40</v>
      </c>
      <c r="E119" s="39">
        <v>40</v>
      </c>
      <c r="F119" s="17">
        <f t="shared" si="4"/>
        <v>40</v>
      </c>
      <c r="G119" s="41">
        <f t="shared" si="5"/>
        <v>1</v>
      </c>
    </row>
    <row r="120" spans="1:7" ht="19.5" hidden="1" customHeight="1">
      <c r="A120" s="23">
        <f t="shared" si="3"/>
        <v>46</v>
      </c>
      <c r="B120" s="36" t="s">
        <v>293</v>
      </c>
      <c r="C120" s="21" t="s">
        <v>294</v>
      </c>
      <c r="D120" s="39">
        <v>0</v>
      </c>
      <c r="E120" s="39">
        <v>0</v>
      </c>
      <c r="F120" s="17">
        <f t="shared" si="4"/>
        <v>0</v>
      </c>
      <c r="G120" s="41" t="str">
        <f t="shared" si="5"/>
        <v/>
      </c>
    </row>
    <row r="121" spans="1:7" ht="19.5" customHeight="1">
      <c r="A121" s="23">
        <f t="shared" si="3"/>
        <v>47</v>
      </c>
      <c r="B121" s="36" t="s">
        <v>295</v>
      </c>
      <c r="C121" s="21" t="s">
        <v>296</v>
      </c>
      <c r="D121" s="39">
        <v>108</v>
      </c>
      <c r="E121" s="39">
        <v>110</v>
      </c>
      <c r="F121" s="17">
        <f t="shared" si="4"/>
        <v>108</v>
      </c>
      <c r="G121" s="41">
        <f t="shared" si="5"/>
        <v>1</v>
      </c>
    </row>
    <row r="122" spans="1:7" ht="19.5" customHeight="1">
      <c r="A122" s="23">
        <f t="shared" si="3"/>
        <v>47</v>
      </c>
      <c r="B122" s="36" t="s">
        <v>297</v>
      </c>
      <c r="C122" s="21" t="s">
        <v>298</v>
      </c>
      <c r="D122" s="39">
        <v>8</v>
      </c>
      <c r="E122" s="39">
        <v>0</v>
      </c>
      <c r="F122" s="17">
        <f t="shared" si="4"/>
        <v>0</v>
      </c>
      <c r="G122" s="41">
        <f t="shared" si="5"/>
        <v>0</v>
      </c>
    </row>
    <row r="123" spans="1:7" ht="19.5" customHeight="1">
      <c r="A123" s="23">
        <f t="shared" si="3"/>
        <v>48</v>
      </c>
      <c r="B123" s="36" t="s">
        <v>299</v>
      </c>
      <c r="C123" s="21" t="s">
        <v>300</v>
      </c>
      <c r="D123" s="39">
        <v>8</v>
      </c>
      <c r="E123" s="39">
        <v>30</v>
      </c>
      <c r="F123" s="17">
        <f t="shared" si="4"/>
        <v>8</v>
      </c>
      <c r="G123" s="41">
        <f t="shared" si="5"/>
        <v>1</v>
      </c>
    </row>
    <row r="124" spans="1:7" ht="19.5" hidden="1" customHeight="1">
      <c r="A124" s="23">
        <f t="shared" si="3"/>
        <v>48</v>
      </c>
      <c r="B124" s="36" t="s">
        <v>301</v>
      </c>
      <c r="C124" s="21" t="s">
        <v>302</v>
      </c>
      <c r="D124" s="39">
        <v>0</v>
      </c>
      <c r="E124" s="39">
        <v>0</v>
      </c>
      <c r="F124" s="17">
        <f t="shared" si="4"/>
        <v>0</v>
      </c>
      <c r="G124" s="41" t="str">
        <f t="shared" si="5"/>
        <v/>
      </c>
    </row>
    <row r="125" spans="1:7" ht="19.5" hidden="1" customHeight="1">
      <c r="A125" s="23">
        <f t="shared" si="3"/>
        <v>48</v>
      </c>
      <c r="B125" s="36" t="s">
        <v>303</v>
      </c>
      <c r="C125" s="21" t="s">
        <v>304</v>
      </c>
      <c r="D125" s="39">
        <v>0</v>
      </c>
      <c r="E125" s="39">
        <v>0</v>
      </c>
      <c r="F125" s="17">
        <f t="shared" si="4"/>
        <v>0</v>
      </c>
      <c r="G125" s="41" t="str">
        <f t="shared" si="5"/>
        <v/>
      </c>
    </row>
    <row r="126" spans="1:7" ht="19.5" hidden="1" customHeight="1">
      <c r="A126" s="23">
        <f t="shared" si="3"/>
        <v>48</v>
      </c>
      <c r="B126" s="36" t="s">
        <v>305</v>
      </c>
      <c r="C126" s="21" t="s">
        <v>306</v>
      </c>
      <c r="D126" s="39">
        <v>0</v>
      </c>
      <c r="E126" s="39">
        <v>0</v>
      </c>
      <c r="F126" s="17">
        <f t="shared" si="4"/>
        <v>0</v>
      </c>
      <c r="G126" s="41" t="str">
        <f t="shared" si="5"/>
        <v/>
      </c>
    </row>
    <row r="127" spans="1:7" ht="19.5" customHeight="1">
      <c r="A127" s="23">
        <f t="shared" si="3"/>
        <v>48</v>
      </c>
      <c r="B127" s="36" t="s">
        <v>307</v>
      </c>
      <c r="C127" s="21" t="s">
        <v>308</v>
      </c>
      <c r="D127" s="39">
        <v>8</v>
      </c>
      <c r="E127" s="39">
        <v>0</v>
      </c>
      <c r="F127" s="17">
        <f t="shared" si="4"/>
        <v>0</v>
      </c>
      <c r="G127" s="41">
        <f t="shared" si="5"/>
        <v>0</v>
      </c>
    </row>
    <row r="128" spans="1:7" ht="19.5" hidden="1" customHeight="1">
      <c r="A128" s="23">
        <f t="shared" si="3"/>
        <v>48</v>
      </c>
      <c r="B128" s="36" t="s">
        <v>309</v>
      </c>
      <c r="C128" s="21" t="s">
        <v>310</v>
      </c>
      <c r="D128" s="39">
        <v>0</v>
      </c>
      <c r="E128" s="39">
        <v>0</v>
      </c>
      <c r="F128" s="17">
        <f t="shared" si="4"/>
        <v>0</v>
      </c>
      <c r="G128" s="41" t="str">
        <f t="shared" si="5"/>
        <v/>
      </c>
    </row>
    <row r="129" spans="1:7" ht="19.5" hidden="1" customHeight="1">
      <c r="A129" s="23">
        <f t="shared" si="3"/>
        <v>48</v>
      </c>
      <c r="B129" s="36" t="s">
        <v>311</v>
      </c>
      <c r="C129" s="21" t="s">
        <v>312</v>
      </c>
      <c r="D129" s="39">
        <v>0</v>
      </c>
      <c r="E129" s="39">
        <v>0</v>
      </c>
      <c r="F129" s="17">
        <f t="shared" si="4"/>
        <v>0</v>
      </c>
      <c r="G129" s="41" t="str">
        <f t="shared" si="5"/>
        <v/>
      </c>
    </row>
    <row r="130" spans="1:7" ht="19.5" hidden="1" customHeight="1">
      <c r="A130" s="23">
        <f t="shared" si="3"/>
        <v>48</v>
      </c>
      <c r="B130" s="36" t="s">
        <v>313</v>
      </c>
      <c r="C130" s="21" t="s">
        <v>314</v>
      </c>
      <c r="D130" s="39">
        <v>0</v>
      </c>
      <c r="E130" s="39">
        <v>0</v>
      </c>
      <c r="F130" s="17">
        <f t="shared" si="4"/>
        <v>0</v>
      </c>
      <c r="G130" s="41" t="str">
        <f t="shared" si="5"/>
        <v/>
      </c>
    </row>
    <row r="131" spans="1:7" ht="19.5" customHeight="1">
      <c r="A131" s="23">
        <f t="shared" si="3"/>
        <v>49</v>
      </c>
      <c r="B131" s="36" t="s">
        <v>315</v>
      </c>
      <c r="C131" s="21" t="s">
        <v>316</v>
      </c>
      <c r="D131" s="39">
        <v>5126</v>
      </c>
      <c r="E131" s="39">
        <v>5464</v>
      </c>
      <c r="F131" s="17">
        <f t="shared" si="4"/>
        <v>5126</v>
      </c>
      <c r="G131" s="41">
        <f t="shared" si="5"/>
        <v>1</v>
      </c>
    </row>
    <row r="132" spans="1:7" ht="19.5" hidden="1" customHeight="1">
      <c r="A132" s="23">
        <f t="shared" si="3"/>
        <v>49</v>
      </c>
      <c r="B132" s="36" t="s">
        <v>317</v>
      </c>
      <c r="C132" s="21" t="s">
        <v>318</v>
      </c>
      <c r="D132" s="39">
        <v>0</v>
      </c>
      <c r="E132" s="39">
        <v>0</v>
      </c>
      <c r="F132" s="17">
        <f t="shared" si="4"/>
        <v>0</v>
      </c>
      <c r="G132" s="41" t="str">
        <f t="shared" si="5"/>
        <v/>
      </c>
    </row>
    <row r="133" spans="1:7" ht="19.5" customHeight="1">
      <c r="A133" s="23">
        <f t="shared" si="3"/>
        <v>50</v>
      </c>
      <c r="B133" s="36" t="s">
        <v>319</v>
      </c>
      <c r="C133" s="21" t="s">
        <v>320</v>
      </c>
      <c r="D133" s="39">
        <v>3580</v>
      </c>
      <c r="E133" s="39">
        <v>3900</v>
      </c>
      <c r="F133" s="17">
        <f t="shared" si="4"/>
        <v>3580</v>
      </c>
      <c r="G133" s="41">
        <f t="shared" si="5"/>
        <v>1</v>
      </c>
    </row>
    <row r="134" spans="1:7" ht="19.5" customHeight="1">
      <c r="A134" s="23">
        <f t="shared" si="3"/>
        <v>51</v>
      </c>
      <c r="B134" s="36" t="s">
        <v>321</v>
      </c>
      <c r="C134" s="21" t="s">
        <v>322</v>
      </c>
      <c r="D134" s="39">
        <v>1940</v>
      </c>
      <c r="E134" s="39">
        <v>1930</v>
      </c>
      <c r="F134" s="17">
        <f t="shared" si="4"/>
        <v>1930</v>
      </c>
      <c r="G134" s="41">
        <f t="shared" si="5"/>
        <v>0.99484536082474229</v>
      </c>
    </row>
    <row r="135" spans="1:7" ht="19.5" customHeight="1">
      <c r="A135" s="23">
        <f t="shared" si="3"/>
        <v>52</v>
      </c>
      <c r="B135" s="36" t="s">
        <v>323</v>
      </c>
      <c r="C135" s="21" t="s">
        <v>324</v>
      </c>
      <c r="D135" s="39">
        <v>3000</v>
      </c>
      <c r="E135" s="39">
        <v>2992</v>
      </c>
      <c r="F135" s="17">
        <f t="shared" si="4"/>
        <v>2992</v>
      </c>
      <c r="G135" s="41">
        <f t="shared" si="5"/>
        <v>0.99733333333333329</v>
      </c>
    </row>
    <row r="136" spans="1:7" ht="19.5" hidden="1" customHeight="1">
      <c r="A136" s="23">
        <f t="shared" si="3"/>
        <v>52</v>
      </c>
      <c r="B136" s="36" t="s">
        <v>325</v>
      </c>
      <c r="C136" s="21" t="s">
        <v>326</v>
      </c>
      <c r="D136" s="39">
        <v>0</v>
      </c>
      <c r="E136" s="39">
        <v>0</v>
      </c>
      <c r="F136" s="17">
        <f t="shared" si="4"/>
        <v>0</v>
      </c>
      <c r="G136" s="41" t="str">
        <f t="shared" si="5"/>
        <v/>
      </c>
    </row>
    <row r="137" spans="1:7" ht="19.5" hidden="1" customHeight="1">
      <c r="A137" s="23">
        <f t="shared" si="3"/>
        <v>52</v>
      </c>
      <c r="B137" s="36" t="s">
        <v>327</v>
      </c>
      <c r="C137" s="21" t="s">
        <v>328</v>
      </c>
      <c r="D137" s="39">
        <v>0</v>
      </c>
      <c r="E137" s="39">
        <v>0</v>
      </c>
      <c r="F137" s="17">
        <f t="shared" si="4"/>
        <v>0</v>
      </c>
      <c r="G137" s="41" t="str">
        <f t="shared" si="5"/>
        <v/>
      </c>
    </row>
    <row r="138" spans="1:7" ht="19.5" hidden="1" customHeight="1">
      <c r="A138" s="23">
        <f t="shared" ref="A138:A201" si="6">IF(F138&gt;0,1+A137,A137)</f>
        <v>52</v>
      </c>
      <c r="B138" s="36" t="s">
        <v>331</v>
      </c>
      <c r="C138" s="21" t="s">
        <v>332</v>
      </c>
      <c r="D138" s="39">
        <v>0</v>
      </c>
      <c r="E138" s="39">
        <v>0</v>
      </c>
      <c r="F138" s="17">
        <f t="shared" ref="F138:F201" si="7">IF(E138&gt;D138,D138,E138)</f>
        <v>0</v>
      </c>
      <c r="G138" s="41" t="str">
        <f t="shared" ref="G138:G201" si="8">IFERROR(F138/D138,"")</f>
        <v/>
      </c>
    </row>
    <row r="139" spans="1:7" ht="19.5" customHeight="1">
      <c r="A139" s="23">
        <f t="shared" si="6"/>
        <v>53</v>
      </c>
      <c r="B139" s="36" t="s">
        <v>333</v>
      </c>
      <c r="C139" s="21" t="s">
        <v>334</v>
      </c>
      <c r="D139" s="39">
        <v>180</v>
      </c>
      <c r="E139" s="39">
        <v>180</v>
      </c>
      <c r="F139" s="17">
        <f t="shared" si="7"/>
        <v>180</v>
      </c>
      <c r="G139" s="41">
        <f t="shared" si="8"/>
        <v>1</v>
      </c>
    </row>
    <row r="140" spans="1:7" ht="19.5" hidden="1" customHeight="1">
      <c r="A140" s="23">
        <f t="shared" si="6"/>
        <v>53</v>
      </c>
      <c r="B140" s="36" t="s">
        <v>335</v>
      </c>
      <c r="C140" s="21" t="s">
        <v>336</v>
      </c>
      <c r="D140" s="39">
        <v>0</v>
      </c>
      <c r="E140" s="39">
        <v>0</v>
      </c>
      <c r="F140" s="17">
        <f t="shared" si="7"/>
        <v>0</v>
      </c>
      <c r="G140" s="41" t="str">
        <f t="shared" si="8"/>
        <v/>
      </c>
    </row>
    <row r="141" spans="1:7" ht="19.5" hidden="1" customHeight="1">
      <c r="A141" s="23">
        <f t="shared" si="6"/>
        <v>53</v>
      </c>
      <c r="B141" s="36" t="s">
        <v>337</v>
      </c>
      <c r="C141" s="21" t="s">
        <v>338</v>
      </c>
      <c r="D141" s="39">
        <v>0</v>
      </c>
      <c r="E141" s="39">
        <v>0</v>
      </c>
      <c r="F141" s="17">
        <f t="shared" si="7"/>
        <v>0</v>
      </c>
      <c r="G141" s="41" t="str">
        <f t="shared" si="8"/>
        <v/>
      </c>
    </row>
    <row r="142" spans="1:7" ht="19.5" hidden="1" customHeight="1">
      <c r="A142" s="23">
        <f t="shared" si="6"/>
        <v>53</v>
      </c>
      <c r="B142" s="36" t="s">
        <v>339</v>
      </c>
      <c r="C142" s="21" t="s">
        <v>340</v>
      </c>
      <c r="D142" s="39">
        <v>0</v>
      </c>
      <c r="E142" s="39">
        <v>0</v>
      </c>
      <c r="F142" s="17">
        <f t="shared" si="7"/>
        <v>0</v>
      </c>
      <c r="G142" s="41" t="str">
        <f t="shared" si="8"/>
        <v/>
      </c>
    </row>
    <row r="143" spans="1:7" ht="19.5" customHeight="1">
      <c r="A143" s="23">
        <f t="shared" si="6"/>
        <v>53</v>
      </c>
      <c r="B143" s="36" t="s">
        <v>341</v>
      </c>
      <c r="C143" s="21" t="s">
        <v>342</v>
      </c>
      <c r="D143" s="39">
        <v>10</v>
      </c>
      <c r="E143" s="39">
        <v>0</v>
      </c>
      <c r="F143" s="17">
        <f t="shared" si="7"/>
        <v>0</v>
      </c>
      <c r="G143" s="41">
        <f t="shared" si="8"/>
        <v>0</v>
      </c>
    </row>
    <row r="144" spans="1:7" ht="19.5" hidden="1" customHeight="1">
      <c r="A144" s="23">
        <f t="shared" si="6"/>
        <v>53</v>
      </c>
      <c r="B144" s="36" t="s">
        <v>343</v>
      </c>
      <c r="C144" s="21" t="s">
        <v>344</v>
      </c>
      <c r="D144" s="39">
        <v>0</v>
      </c>
      <c r="E144" s="39">
        <v>0</v>
      </c>
      <c r="F144" s="17">
        <f t="shared" si="7"/>
        <v>0</v>
      </c>
      <c r="G144" s="41" t="str">
        <f t="shared" si="8"/>
        <v/>
      </c>
    </row>
    <row r="145" spans="1:7" ht="19.5" customHeight="1">
      <c r="A145" s="23">
        <f t="shared" si="6"/>
        <v>53</v>
      </c>
      <c r="B145" s="36" t="s">
        <v>345</v>
      </c>
      <c r="C145" s="21" t="s">
        <v>346</v>
      </c>
      <c r="D145" s="39">
        <v>126</v>
      </c>
      <c r="E145" s="39">
        <v>0</v>
      </c>
      <c r="F145" s="17">
        <f t="shared" si="7"/>
        <v>0</v>
      </c>
      <c r="G145" s="41">
        <f t="shared" si="8"/>
        <v>0</v>
      </c>
    </row>
    <row r="146" spans="1:7" ht="19.5" customHeight="1">
      <c r="A146" s="23">
        <f t="shared" si="6"/>
        <v>53</v>
      </c>
      <c r="B146" s="36" t="s">
        <v>347</v>
      </c>
      <c r="C146" s="21" t="s">
        <v>348</v>
      </c>
      <c r="D146" s="39">
        <v>76</v>
      </c>
      <c r="E146" s="39">
        <v>0</v>
      </c>
      <c r="F146" s="17">
        <f t="shared" si="7"/>
        <v>0</v>
      </c>
      <c r="G146" s="41">
        <f t="shared" si="8"/>
        <v>0</v>
      </c>
    </row>
    <row r="147" spans="1:7" ht="19.5" hidden="1" customHeight="1">
      <c r="A147" s="23">
        <f t="shared" si="6"/>
        <v>53</v>
      </c>
      <c r="B147" s="36" t="s">
        <v>349</v>
      </c>
      <c r="C147" s="21" t="s">
        <v>350</v>
      </c>
      <c r="D147" s="39">
        <v>0</v>
      </c>
      <c r="E147" s="39">
        <v>0</v>
      </c>
      <c r="F147" s="17">
        <f t="shared" si="7"/>
        <v>0</v>
      </c>
      <c r="G147" s="41" t="str">
        <f t="shared" si="8"/>
        <v/>
      </c>
    </row>
    <row r="148" spans="1:7" ht="19.5" hidden="1" customHeight="1">
      <c r="A148" s="23">
        <f t="shared" si="6"/>
        <v>53</v>
      </c>
      <c r="B148" s="36" t="s">
        <v>351</v>
      </c>
      <c r="C148" s="21" t="s">
        <v>352</v>
      </c>
      <c r="D148" s="39">
        <v>0</v>
      </c>
      <c r="E148" s="39">
        <v>0</v>
      </c>
      <c r="F148" s="17">
        <f t="shared" si="7"/>
        <v>0</v>
      </c>
      <c r="G148" s="41" t="str">
        <f t="shared" si="8"/>
        <v/>
      </c>
    </row>
    <row r="149" spans="1:7" ht="19.5" customHeight="1">
      <c r="A149" s="23">
        <f t="shared" si="6"/>
        <v>54</v>
      </c>
      <c r="B149" s="36" t="s">
        <v>355</v>
      </c>
      <c r="C149" s="21" t="s">
        <v>356</v>
      </c>
      <c r="D149" s="39">
        <v>16000</v>
      </c>
      <c r="E149" s="39">
        <v>12150</v>
      </c>
      <c r="F149" s="17">
        <f t="shared" si="7"/>
        <v>12150</v>
      </c>
      <c r="G149" s="41">
        <f t="shared" si="8"/>
        <v>0.75937500000000002</v>
      </c>
    </row>
    <row r="150" spans="1:7" ht="19.5" customHeight="1">
      <c r="A150" s="23">
        <f t="shared" si="6"/>
        <v>55</v>
      </c>
      <c r="B150" s="36" t="s">
        <v>357</v>
      </c>
      <c r="C150" s="21" t="s">
        <v>358</v>
      </c>
      <c r="D150" s="39">
        <v>14000</v>
      </c>
      <c r="E150" s="39">
        <v>10350</v>
      </c>
      <c r="F150" s="17">
        <f t="shared" si="7"/>
        <v>10350</v>
      </c>
      <c r="G150" s="41">
        <f t="shared" si="8"/>
        <v>0.73928571428571432</v>
      </c>
    </row>
    <row r="151" spans="1:7" ht="19.5" hidden="1" customHeight="1">
      <c r="A151" s="23">
        <f t="shared" si="6"/>
        <v>55</v>
      </c>
      <c r="B151" s="36" t="s">
        <v>421</v>
      </c>
      <c r="C151" s="21" t="s">
        <v>422</v>
      </c>
      <c r="D151" s="39">
        <v>0</v>
      </c>
      <c r="E151" s="39">
        <v>0</v>
      </c>
      <c r="F151" s="17">
        <f t="shared" si="7"/>
        <v>0</v>
      </c>
      <c r="G151" s="41" t="str">
        <f t="shared" si="8"/>
        <v/>
      </c>
    </row>
    <row r="152" spans="1:7" ht="19.5" hidden="1" customHeight="1">
      <c r="A152" s="23">
        <f t="shared" si="6"/>
        <v>55</v>
      </c>
      <c r="B152" s="36" t="s">
        <v>423</v>
      </c>
      <c r="C152" s="21" t="s">
        <v>424</v>
      </c>
      <c r="D152" s="39">
        <v>0</v>
      </c>
      <c r="E152" s="39">
        <v>0</v>
      </c>
      <c r="F152" s="17">
        <f t="shared" si="7"/>
        <v>0</v>
      </c>
      <c r="G152" s="41" t="str">
        <f t="shared" si="8"/>
        <v/>
      </c>
    </row>
    <row r="153" spans="1:7" ht="19.5" customHeight="1">
      <c r="A153" s="23">
        <f t="shared" si="6"/>
        <v>56</v>
      </c>
      <c r="B153" s="36" t="s">
        <v>425</v>
      </c>
      <c r="C153" s="21" t="s">
        <v>426</v>
      </c>
      <c r="D153" s="39">
        <v>100</v>
      </c>
      <c r="E153" s="39">
        <v>102</v>
      </c>
      <c r="F153" s="17">
        <f t="shared" si="7"/>
        <v>100</v>
      </c>
      <c r="G153" s="41">
        <f t="shared" si="8"/>
        <v>1</v>
      </c>
    </row>
    <row r="154" spans="1:7" ht="19.5" hidden="1" customHeight="1">
      <c r="A154" s="23">
        <f t="shared" si="6"/>
        <v>56</v>
      </c>
      <c r="B154" s="36" t="s">
        <v>427</v>
      </c>
      <c r="C154" s="21" t="s">
        <v>428</v>
      </c>
      <c r="D154" s="39">
        <v>0</v>
      </c>
      <c r="E154" s="39">
        <v>0</v>
      </c>
      <c r="F154" s="17">
        <f t="shared" si="7"/>
        <v>0</v>
      </c>
      <c r="G154" s="41" t="str">
        <f t="shared" si="8"/>
        <v/>
      </c>
    </row>
    <row r="155" spans="1:7" ht="19.5" hidden="1" customHeight="1">
      <c r="A155" s="23">
        <f t="shared" si="6"/>
        <v>56</v>
      </c>
      <c r="B155" s="36" t="s">
        <v>429</v>
      </c>
      <c r="C155" s="21" t="s">
        <v>430</v>
      </c>
      <c r="D155" s="39">
        <v>0</v>
      </c>
      <c r="E155" s="39">
        <v>0</v>
      </c>
      <c r="F155" s="17">
        <f t="shared" si="7"/>
        <v>0</v>
      </c>
      <c r="G155" s="41" t="str">
        <f t="shared" si="8"/>
        <v/>
      </c>
    </row>
    <row r="156" spans="1:7" ht="19.5" hidden="1" customHeight="1">
      <c r="A156" s="23">
        <f t="shared" si="6"/>
        <v>56</v>
      </c>
      <c r="B156" s="36" t="s">
        <v>431</v>
      </c>
      <c r="C156" s="21" t="s">
        <v>432</v>
      </c>
      <c r="D156" s="39">
        <v>0</v>
      </c>
      <c r="E156" s="39">
        <v>0</v>
      </c>
      <c r="F156" s="17">
        <f t="shared" si="7"/>
        <v>0</v>
      </c>
      <c r="G156" s="41" t="str">
        <f t="shared" si="8"/>
        <v/>
      </c>
    </row>
    <row r="157" spans="1:7" ht="19.5" hidden="1" customHeight="1">
      <c r="A157" s="23">
        <f t="shared" si="6"/>
        <v>56</v>
      </c>
      <c r="B157" s="36" t="s">
        <v>433</v>
      </c>
      <c r="C157" s="21" t="s">
        <v>434</v>
      </c>
      <c r="D157" s="39">
        <v>0</v>
      </c>
      <c r="E157" s="39">
        <v>0</v>
      </c>
      <c r="F157" s="17">
        <f t="shared" si="7"/>
        <v>0</v>
      </c>
      <c r="G157" s="41" t="str">
        <f t="shared" si="8"/>
        <v/>
      </c>
    </row>
    <row r="158" spans="1:7" ht="19.5" hidden="1" customHeight="1">
      <c r="A158" s="23">
        <f t="shared" si="6"/>
        <v>56</v>
      </c>
      <c r="B158" s="36" t="s">
        <v>435</v>
      </c>
      <c r="C158" s="21" t="s">
        <v>436</v>
      </c>
      <c r="D158" s="39">
        <v>0</v>
      </c>
      <c r="E158" s="39">
        <v>0</v>
      </c>
      <c r="F158" s="17">
        <f t="shared" si="7"/>
        <v>0</v>
      </c>
      <c r="G158" s="41" t="str">
        <f t="shared" si="8"/>
        <v/>
      </c>
    </row>
    <row r="159" spans="1:7" ht="19.5" hidden="1" customHeight="1">
      <c r="A159" s="23">
        <f t="shared" si="6"/>
        <v>56</v>
      </c>
      <c r="B159" s="36" t="s">
        <v>437</v>
      </c>
      <c r="C159" s="21" t="s">
        <v>438</v>
      </c>
      <c r="D159" s="39">
        <v>0</v>
      </c>
      <c r="E159" s="39">
        <v>0</v>
      </c>
      <c r="F159" s="17">
        <f t="shared" si="7"/>
        <v>0</v>
      </c>
      <c r="G159" s="41" t="str">
        <f t="shared" si="8"/>
        <v/>
      </c>
    </row>
    <row r="160" spans="1:7" ht="19.5" customHeight="1">
      <c r="A160" s="23">
        <f t="shared" si="6"/>
        <v>57</v>
      </c>
      <c r="B160" s="36" t="s">
        <v>439</v>
      </c>
      <c r="C160" s="21" t="s">
        <v>440</v>
      </c>
      <c r="D160" s="39">
        <v>50</v>
      </c>
      <c r="E160" s="39">
        <v>50</v>
      </c>
      <c r="F160" s="17">
        <f t="shared" si="7"/>
        <v>50</v>
      </c>
      <c r="G160" s="41">
        <f t="shared" si="8"/>
        <v>1</v>
      </c>
    </row>
    <row r="161" spans="1:7" ht="19.5" hidden="1" customHeight="1">
      <c r="A161" s="23">
        <f t="shared" si="6"/>
        <v>57</v>
      </c>
      <c r="B161" s="36" t="s">
        <v>441</v>
      </c>
      <c r="C161" s="21" t="s">
        <v>442</v>
      </c>
      <c r="D161" s="39">
        <v>0</v>
      </c>
      <c r="E161" s="39">
        <v>0</v>
      </c>
      <c r="F161" s="17">
        <f t="shared" si="7"/>
        <v>0</v>
      </c>
      <c r="G161" s="41" t="str">
        <f t="shared" si="8"/>
        <v/>
      </c>
    </row>
    <row r="162" spans="1:7" ht="19.5" customHeight="1">
      <c r="A162" s="23">
        <f t="shared" si="6"/>
        <v>58</v>
      </c>
      <c r="B162" s="36" t="s">
        <v>443</v>
      </c>
      <c r="C162" s="21" t="s">
        <v>444</v>
      </c>
      <c r="D162" s="39">
        <v>50</v>
      </c>
      <c r="E162" s="39">
        <v>50</v>
      </c>
      <c r="F162" s="17">
        <f t="shared" si="7"/>
        <v>50</v>
      </c>
      <c r="G162" s="41">
        <f t="shared" si="8"/>
        <v>1</v>
      </c>
    </row>
    <row r="163" spans="1:7" ht="19.5" hidden="1" customHeight="1">
      <c r="A163" s="23">
        <f t="shared" si="6"/>
        <v>58</v>
      </c>
      <c r="B163" s="36" t="s">
        <v>445</v>
      </c>
      <c r="C163" s="21" t="s">
        <v>446</v>
      </c>
      <c r="D163" s="39">
        <v>0</v>
      </c>
      <c r="E163" s="39">
        <v>0</v>
      </c>
      <c r="F163" s="17">
        <f t="shared" si="7"/>
        <v>0</v>
      </c>
      <c r="G163" s="41" t="str">
        <f t="shared" si="8"/>
        <v/>
      </c>
    </row>
    <row r="164" spans="1:7" ht="19.5" hidden="1" customHeight="1">
      <c r="A164" s="23">
        <f t="shared" si="6"/>
        <v>58</v>
      </c>
      <c r="B164" s="36" t="s">
        <v>447</v>
      </c>
      <c r="C164" s="21" t="s">
        <v>448</v>
      </c>
      <c r="D164" s="39">
        <v>0</v>
      </c>
      <c r="E164" s="39">
        <v>0</v>
      </c>
      <c r="F164" s="17">
        <f t="shared" si="7"/>
        <v>0</v>
      </c>
      <c r="G164" s="41" t="str">
        <f t="shared" si="8"/>
        <v/>
      </c>
    </row>
    <row r="165" spans="1:7" ht="19.5" customHeight="1">
      <c r="A165" s="23">
        <f t="shared" si="6"/>
        <v>59</v>
      </c>
      <c r="B165" s="36" t="s">
        <v>449</v>
      </c>
      <c r="C165" s="21" t="s">
        <v>450</v>
      </c>
      <c r="D165" s="39">
        <v>200</v>
      </c>
      <c r="E165" s="39">
        <v>200</v>
      </c>
      <c r="F165" s="17">
        <f t="shared" si="7"/>
        <v>200</v>
      </c>
      <c r="G165" s="41">
        <f t="shared" si="8"/>
        <v>1</v>
      </c>
    </row>
    <row r="166" spans="1:7" ht="19.5" customHeight="1">
      <c r="A166" s="23">
        <f t="shared" si="6"/>
        <v>60</v>
      </c>
      <c r="B166" s="36" t="s">
        <v>451</v>
      </c>
      <c r="C166" s="21" t="s">
        <v>452</v>
      </c>
      <c r="D166" s="39">
        <v>30</v>
      </c>
      <c r="E166" s="39">
        <v>30</v>
      </c>
      <c r="F166" s="17">
        <f t="shared" si="7"/>
        <v>30</v>
      </c>
      <c r="G166" s="41">
        <f t="shared" si="8"/>
        <v>1</v>
      </c>
    </row>
    <row r="167" spans="1:7" ht="19.5" hidden="1" customHeight="1">
      <c r="A167" s="23">
        <f t="shared" si="6"/>
        <v>60</v>
      </c>
      <c r="B167" s="36" t="s">
        <v>455</v>
      </c>
      <c r="C167" s="21" t="s">
        <v>456</v>
      </c>
      <c r="D167" s="39">
        <v>0</v>
      </c>
      <c r="E167" s="39">
        <v>0</v>
      </c>
      <c r="F167" s="17">
        <f t="shared" si="7"/>
        <v>0</v>
      </c>
      <c r="G167" s="41" t="str">
        <f t="shared" si="8"/>
        <v/>
      </c>
    </row>
    <row r="168" spans="1:7" ht="19.5" hidden="1" customHeight="1">
      <c r="A168" s="23">
        <f t="shared" si="6"/>
        <v>60</v>
      </c>
      <c r="B168" s="36" t="s">
        <v>459</v>
      </c>
      <c r="C168" s="21" t="s">
        <v>460</v>
      </c>
      <c r="D168" s="39">
        <v>0</v>
      </c>
      <c r="E168" s="39">
        <v>0</v>
      </c>
      <c r="F168" s="17">
        <f t="shared" si="7"/>
        <v>0</v>
      </c>
      <c r="G168" s="41" t="str">
        <f t="shared" si="8"/>
        <v/>
      </c>
    </row>
    <row r="169" spans="1:7" ht="19.5" hidden="1" customHeight="1">
      <c r="A169" s="23">
        <f t="shared" si="6"/>
        <v>60</v>
      </c>
      <c r="B169" s="36" t="s">
        <v>461</v>
      </c>
      <c r="C169" s="21" t="s">
        <v>462</v>
      </c>
      <c r="D169" s="39">
        <v>0</v>
      </c>
      <c r="E169" s="39">
        <v>0</v>
      </c>
      <c r="F169" s="17">
        <f t="shared" si="7"/>
        <v>0</v>
      </c>
      <c r="G169" s="41" t="str">
        <f t="shared" si="8"/>
        <v/>
      </c>
    </row>
    <row r="170" spans="1:7" ht="19.5" hidden="1" customHeight="1">
      <c r="A170" s="23">
        <f t="shared" si="6"/>
        <v>60</v>
      </c>
      <c r="B170" s="36" t="s">
        <v>463</v>
      </c>
      <c r="C170" s="21" t="s">
        <v>464</v>
      </c>
      <c r="D170" s="39">
        <v>0</v>
      </c>
      <c r="E170" s="39">
        <v>0</v>
      </c>
      <c r="F170" s="17">
        <f t="shared" si="7"/>
        <v>0</v>
      </c>
      <c r="G170" s="41" t="str">
        <f t="shared" si="8"/>
        <v/>
      </c>
    </row>
    <row r="171" spans="1:7" ht="19.5" hidden="1" customHeight="1">
      <c r="A171" s="23">
        <f t="shared" si="6"/>
        <v>60</v>
      </c>
      <c r="B171" s="36" t="s">
        <v>465</v>
      </c>
      <c r="C171" s="21" t="s">
        <v>466</v>
      </c>
      <c r="D171" s="39">
        <v>0</v>
      </c>
      <c r="E171" s="39">
        <v>0</v>
      </c>
      <c r="F171" s="17">
        <f t="shared" si="7"/>
        <v>0</v>
      </c>
      <c r="G171" s="41" t="str">
        <f t="shared" si="8"/>
        <v/>
      </c>
    </row>
    <row r="172" spans="1:7" ht="19.5" hidden="1" customHeight="1">
      <c r="A172" s="23">
        <f t="shared" si="6"/>
        <v>60</v>
      </c>
      <c r="B172" s="36" t="s">
        <v>467</v>
      </c>
      <c r="C172" s="21" t="s">
        <v>468</v>
      </c>
      <c r="D172" s="39">
        <v>0</v>
      </c>
      <c r="E172" s="39">
        <v>0</v>
      </c>
      <c r="F172" s="17">
        <f t="shared" si="7"/>
        <v>0</v>
      </c>
      <c r="G172" s="41" t="str">
        <f t="shared" si="8"/>
        <v/>
      </c>
    </row>
    <row r="173" spans="1:7" ht="19.5" customHeight="1">
      <c r="A173" s="23">
        <f t="shared" si="6"/>
        <v>60</v>
      </c>
      <c r="B173" s="36" t="s">
        <v>469</v>
      </c>
      <c r="C173" s="21" t="s">
        <v>470</v>
      </c>
      <c r="D173" s="39">
        <v>12</v>
      </c>
      <c r="E173" s="39">
        <v>0</v>
      </c>
      <c r="F173" s="17">
        <f t="shared" si="7"/>
        <v>0</v>
      </c>
      <c r="G173" s="41">
        <f t="shared" si="8"/>
        <v>0</v>
      </c>
    </row>
    <row r="174" spans="1:7" ht="19.5" customHeight="1">
      <c r="A174" s="23">
        <f t="shared" si="6"/>
        <v>61</v>
      </c>
      <c r="B174" s="36" t="s">
        <v>471</v>
      </c>
      <c r="C174" s="21" t="s">
        <v>472</v>
      </c>
      <c r="D174" s="39">
        <v>100</v>
      </c>
      <c r="E174" s="39">
        <v>100</v>
      </c>
      <c r="F174" s="17">
        <f t="shared" si="7"/>
        <v>100</v>
      </c>
      <c r="G174" s="41">
        <f t="shared" si="8"/>
        <v>1</v>
      </c>
    </row>
    <row r="175" spans="1:7" ht="19.5" hidden="1" customHeight="1">
      <c r="A175" s="23">
        <f t="shared" si="6"/>
        <v>61</v>
      </c>
      <c r="B175" s="36" t="s">
        <v>473</v>
      </c>
      <c r="C175" s="21" t="s">
        <v>474</v>
      </c>
      <c r="D175" s="39">
        <v>0</v>
      </c>
      <c r="E175" s="39">
        <v>0</v>
      </c>
      <c r="F175" s="17">
        <f t="shared" si="7"/>
        <v>0</v>
      </c>
      <c r="G175" s="41" t="str">
        <f t="shared" si="8"/>
        <v/>
      </c>
    </row>
    <row r="176" spans="1:7" ht="19.5" hidden="1" customHeight="1">
      <c r="A176" s="23">
        <f t="shared" si="6"/>
        <v>61</v>
      </c>
      <c r="B176" s="36" t="s">
        <v>475</v>
      </c>
      <c r="C176" s="21" t="s">
        <v>476</v>
      </c>
      <c r="D176" s="39">
        <v>0</v>
      </c>
      <c r="E176" s="39">
        <v>0</v>
      </c>
      <c r="F176" s="17">
        <f t="shared" si="7"/>
        <v>0</v>
      </c>
      <c r="G176" s="41" t="str">
        <f t="shared" si="8"/>
        <v/>
      </c>
    </row>
    <row r="177" spans="1:7" ht="19.5" hidden="1" customHeight="1">
      <c r="A177" s="23">
        <f t="shared" si="6"/>
        <v>61</v>
      </c>
      <c r="B177" s="36" t="s">
        <v>479</v>
      </c>
      <c r="C177" s="21" t="s">
        <v>480</v>
      </c>
      <c r="D177" s="39">
        <v>0</v>
      </c>
      <c r="E177" s="39">
        <v>0</v>
      </c>
      <c r="F177" s="17">
        <f t="shared" si="7"/>
        <v>0</v>
      </c>
      <c r="G177" s="41" t="str">
        <f t="shared" si="8"/>
        <v/>
      </c>
    </row>
    <row r="178" spans="1:7" ht="19.5" hidden="1" customHeight="1">
      <c r="A178" s="23">
        <f t="shared" si="6"/>
        <v>61</v>
      </c>
      <c r="B178" s="36" t="s">
        <v>481</v>
      </c>
      <c r="C178" s="21" t="s">
        <v>482</v>
      </c>
      <c r="D178" s="39">
        <v>0</v>
      </c>
      <c r="E178" s="39">
        <v>0</v>
      </c>
      <c r="F178" s="17">
        <f t="shared" si="7"/>
        <v>0</v>
      </c>
      <c r="G178" s="41" t="str">
        <f t="shared" si="8"/>
        <v/>
      </c>
    </row>
    <row r="179" spans="1:7" ht="19.5" hidden="1" customHeight="1">
      <c r="A179" s="23">
        <f t="shared" si="6"/>
        <v>61</v>
      </c>
      <c r="B179" s="36" t="s">
        <v>485</v>
      </c>
      <c r="C179" s="21" t="s">
        <v>486</v>
      </c>
      <c r="D179" s="39">
        <v>0</v>
      </c>
      <c r="E179" s="39">
        <v>0</v>
      </c>
      <c r="F179" s="17">
        <f t="shared" si="7"/>
        <v>0</v>
      </c>
      <c r="G179" s="41" t="str">
        <f t="shared" si="8"/>
        <v/>
      </c>
    </row>
    <row r="180" spans="1:7" ht="19.5" customHeight="1">
      <c r="A180" s="23">
        <f t="shared" si="6"/>
        <v>62</v>
      </c>
      <c r="B180" s="36" t="s">
        <v>487</v>
      </c>
      <c r="C180" s="21" t="s">
        <v>488</v>
      </c>
      <c r="D180" s="39">
        <v>240</v>
      </c>
      <c r="E180" s="39">
        <v>240</v>
      </c>
      <c r="F180" s="17">
        <f t="shared" si="7"/>
        <v>240</v>
      </c>
      <c r="G180" s="41">
        <f t="shared" si="8"/>
        <v>1</v>
      </c>
    </row>
    <row r="181" spans="1:7" ht="19.5" hidden="1" customHeight="1">
      <c r="A181" s="23">
        <f t="shared" si="6"/>
        <v>62</v>
      </c>
      <c r="B181" s="36" t="s">
        <v>489</v>
      </c>
      <c r="C181" s="21" t="s">
        <v>490</v>
      </c>
      <c r="D181" s="39">
        <v>0</v>
      </c>
      <c r="E181" s="39">
        <v>0</v>
      </c>
      <c r="F181" s="17">
        <f t="shared" si="7"/>
        <v>0</v>
      </c>
      <c r="G181" s="41" t="str">
        <f t="shared" si="8"/>
        <v/>
      </c>
    </row>
    <row r="182" spans="1:7" ht="19.5" customHeight="1">
      <c r="A182" s="23">
        <f t="shared" si="6"/>
        <v>63</v>
      </c>
      <c r="B182" s="36" t="s">
        <v>491</v>
      </c>
      <c r="C182" s="21" t="s">
        <v>492</v>
      </c>
      <c r="D182" s="39">
        <v>350</v>
      </c>
      <c r="E182" s="39">
        <v>326</v>
      </c>
      <c r="F182" s="17">
        <f t="shared" si="7"/>
        <v>326</v>
      </c>
      <c r="G182" s="41">
        <f t="shared" si="8"/>
        <v>0.93142857142857138</v>
      </c>
    </row>
    <row r="183" spans="1:7" ht="19.5" hidden="1" customHeight="1">
      <c r="A183" s="23">
        <f t="shared" si="6"/>
        <v>63</v>
      </c>
      <c r="B183" s="36" t="s">
        <v>493</v>
      </c>
      <c r="C183" s="21" t="s">
        <v>494</v>
      </c>
      <c r="D183" s="39">
        <v>0</v>
      </c>
      <c r="E183" s="39">
        <v>0</v>
      </c>
      <c r="F183" s="17">
        <f t="shared" si="7"/>
        <v>0</v>
      </c>
      <c r="G183" s="41" t="str">
        <f t="shared" si="8"/>
        <v/>
      </c>
    </row>
    <row r="184" spans="1:7" ht="19.5" customHeight="1">
      <c r="A184" s="23">
        <f t="shared" si="6"/>
        <v>64</v>
      </c>
      <c r="B184" s="36" t="s">
        <v>495</v>
      </c>
      <c r="C184" s="21" t="s">
        <v>496</v>
      </c>
      <c r="D184" s="39">
        <v>540</v>
      </c>
      <c r="E184" s="39">
        <v>540</v>
      </c>
      <c r="F184" s="17">
        <f t="shared" si="7"/>
        <v>540</v>
      </c>
      <c r="G184" s="41">
        <f t="shared" si="8"/>
        <v>1</v>
      </c>
    </row>
    <row r="185" spans="1:7" ht="19.5" hidden="1" customHeight="1">
      <c r="A185" s="23">
        <f t="shared" si="6"/>
        <v>64</v>
      </c>
      <c r="B185" s="36" t="s">
        <v>497</v>
      </c>
      <c r="C185" s="21" t="s">
        <v>498</v>
      </c>
      <c r="D185" s="39">
        <v>0</v>
      </c>
      <c r="E185" s="39">
        <v>0</v>
      </c>
      <c r="F185" s="17">
        <f t="shared" si="7"/>
        <v>0</v>
      </c>
      <c r="G185" s="41" t="str">
        <f t="shared" si="8"/>
        <v/>
      </c>
    </row>
    <row r="186" spans="1:7" ht="19.5" hidden="1" customHeight="1">
      <c r="A186" s="23">
        <f t="shared" si="6"/>
        <v>64</v>
      </c>
      <c r="B186" s="36" t="s">
        <v>499</v>
      </c>
      <c r="C186" s="21" t="s">
        <v>500</v>
      </c>
      <c r="D186" s="39">
        <v>0</v>
      </c>
      <c r="E186" s="39">
        <v>0</v>
      </c>
      <c r="F186" s="17">
        <f t="shared" si="7"/>
        <v>0</v>
      </c>
      <c r="G186" s="41" t="str">
        <f t="shared" si="8"/>
        <v/>
      </c>
    </row>
    <row r="187" spans="1:7" ht="19.5" customHeight="1">
      <c r="A187" s="23">
        <f t="shared" si="6"/>
        <v>65</v>
      </c>
      <c r="B187" s="36" t="s">
        <v>501</v>
      </c>
      <c r="C187" s="21" t="s">
        <v>502</v>
      </c>
      <c r="D187" s="39">
        <v>3452</v>
      </c>
      <c r="E187" s="39">
        <v>3672</v>
      </c>
      <c r="F187" s="17">
        <f t="shared" si="7"/>
        <v>3452</v>
      </c>
      <c r="G187" s="41">
        <f t="shared" si="8"/>
        <v>1</v>
      </c>
    </row>
    <row r="188" spans="1:7" ht="19.5" customHeight="1">
      <c r="A188" s="23">
        <f t="shared" si="6"/>
        <v>66</v>
      </c>
      <c r="B188" s="36" t="s">
        <v>503</v>
      </c>
      <c r="C188" s="21" t="s">
        <v>504</v>
      </c>
      <c r="D188" s="39">
        <v>1964</v>
      </c>
      <c r="E188" s="39">
        <v>1964</v>
      </c>
      <c r="F188" s="17">
        <f t="shared" si="7"/>
        <v>1964</v>
      </c>
      <c r="G188" s="41">
        <f t="shared" si="8"/>
        <v>1</v>
      </c>
    </row>
    <row r="189" spans="1:7" ht="19.5" customHeight="1">
      <c r="A189" s="23">
        <f t="shared" si="6"/>
        <v>66</v>
      </c>
      <c r="B189" s="36" t="s">
        <v>505</v>
      </c>
      <c r="C189" s="21" t="s">
        <v>506</v>
      </c>
      <c r="D189" s="39">
        <v>12</v>
      </c>
      <c r="E189" s="39">
        <v>0</v>
      </c>
      <c r="F189" s="17">
        <f t="shared" si="7"/>
        <v>0</v>
      </c>
      <c r="G189" s="41">
        <f t="shared" si="8"/>
        <v>0</v>
      </c>
    </row>
    <row r="190" spans="1:7" ht="19.5" customHeight="1">
      <c r="A190" s="23">
        <f t="shared" si="6"/>
        <v>66</v>
      </c>
      <c r="B190" s="36" t="s">
        <v>507</v>
      </c>
      <c r="C190" s="21" t="s">
        <v>508</v>
      </c>
      <c r="D190" s="39">
        <v>42</v>
      </c>
      <c r="E190" s="39">
        <v>0</v>
      </c>
      <c r="F190" s="17">
        <f t="shared" si="7"/>
        <v>0</v>
      </c>
      <c r="G190" s="41">
        <f t="shared" si="8"/>
        <v>0</v>
      </c>
    </row>
    <row r="191" spans="1:7" ht="19.5" customHeight="1">
      <c r="A191" s="23">
        <f t="shared" si="6"/>
        <v>66</v>
      </c>
      <c r="B191" s="36" t="s">
        <v>509</v>
      </c>
      <c r="C191" s="21" t="s">
        <v>510</v>
      </c>
      <c r="D191" s="39">
        <v>12</v>
      </c>
      <c r="E191" s="39">
        <v>0</v>
      </c>
      <c r="F191" s="17">
        <f t="shared" si="7"/>
        <v>0</v>
      </c>
      <c r="G191" s="41">
        <f t="shared" si="8"/>
        <v>0</v>
      </c>
    </row>
    <row r="192" spans="1:7" ht="19.5" customHeight="1">
      <c r="A192" s="23">
        <f t="shared" si="6"/>
        <v>66</v>
      </c>
      <c r="B192" s="36" t="s">
        <v>511</v>
      </c>
      <c r="C192" s="21" t="s">
        <v>512</v>
      </c>
      <c r="D192" s="39">
        <v>42</v>
      </c>
      <c r="E192" s="39">
        <v>0</v>
      </c>
      <c r="F192" s="17">
        <f t="shared" si="7"/>
        <v>0</v>
      </c>
      <c r="G192" s="41">
        <f t="shared" si="8"/>
        <v>0</v>
      </c>
    </row>
    <row r="193" spans="1:7" ht="19.5" hidden="1" customHeight="1">
      <c r="A193" s="23">
        <f t="shared" si="6"/>
        <v>66</v>
      </c>
      <c r="B193" s="36" t="s">
        <v>519</v>
      </c>
      <c r="C193" s="21" t="s">
        <v>520</v>
      </c>
      <c r="D193" s="39">
        <v>0</v>
      </c>
      <c r="E193" s="39">
        <v>0</v>
      </c>
      <c r="F193" s="17">
        <f t="shared" si="7"/>
        <v>0</v>
      </c>
      <c r="G193" s="41" t="str">
        <f t="shared" si="8"/>
        <v/>
      </c>
    </row>
    <row r="194" spans="1:7" ht="19.5" hidden="1" customHeight="1">
      <c r="A194" s="23">
        <f t="shared" si="6"/>
        <v>66</v>
      </c>
      <c r="B194" s="36" t="s">
        <v>521</v>
      </c>
      <c r="C194" s="21" t="s">
        <v>522</v>
      </c>
      <c r="D194" s="39">
        <v>0</v>
      </c>
      <c r="E194" s="39">
        <v>0</v>
      </c>
      <c r="F194" s="17">
        <f t="shared" si="7"/>
        <v>0</v>
      </c>
      <c r="G194" s="41" t="str">
        <f t="shared" si="8"/>
        <v/>
      </c>
    </row>
    <row r="195" spans="1:7" ht="19.5" customHeight="1">
      <c r="A195" s="23">
        <f t="shared" si="6"/>
        <v>67</v>
      </c>
      <c r="B195" s="36" t="s">
        <v>531</v>
      </c>
      <c r="C195" s="21" t="s">
        <v>532</v>
      </c>
      <c r="D195" s="39">
        <v>1950</v>
      </c>
      <c r="E195" s="39">
        <v>1964</v>
      </c>
      <c r="F195" s="17">
        <f t="shared" si="7"/>
        <v>1950</v>
      </c>
      <c r="G195" s="41">
        <f t="shared" si="8"/>
        <v>1</v>
      </c>
    </row>
    <row r="196" spans="1:7" ht="19.5" customHeight="1">
      <c r="A196" s="23">
        <f t="shared" si="6"/>
        <v>68</v>
      </c>
      <c r="B196" s="36" t="s">
        <v>533</v>
      </c>
      <c r="C196" s="21" t="s">
        <v>534</v>
      </c>
      <c r="D196" s="39">
        <v>328</v>
      </c>
      <c r="E196" s="39">
        <v>328</v>
      </c>
      <c r="F196" s="17">
        <f t="shared" si="7"/>
        <v>328</v>
      </c>
      <c r="G196" s="41">
        <f t="shared" si="8"/>
        <v>1</v>
      </c>
    </row>
    <row r="197" spans="1:7" ht="19.5" customHeight="1">
      <c r="A197" s="23">
        <f t="shared" si="6"/>
        <v>69</v>
      </c>
      <c r="B197" s="36" t="s">
        <v>535</v>
      </c>
      <c r="C197" s="21" t="s">
        <v>536</v>
      </c>
      <c r="D197" s="39">
        <v>108</v>
      </c>
      <c r="E197" s="39">
        <v>108</v>
      </c>
      <c r="F197" s="17">
        <f t="shared" si="7"/>
        <v>108</v>
      </c>
      <c r="G197" s="41">
        <f t="shared" si="8"/>
        <v>1</v>
      </c>
    </row>
    <row r="198" spans="1:7" ht="19.5" hidden="1" customHeight="1">
      <c r="A198" s="23">
        <f t="shared" si="6"/>
        <v>69</v>
      </c>
      <c r="B198" s="36" t="s">
        <v>537</v>
      </c>
      <c r="C198" s="21" t="s">
        <v>538</v>
      </c>
      <c r="D198" s="39">
        <v>0</v>
      </c>
      <c r="E198" s="39">
        <v>0</v>
      </c>
      <c r="F198" s="17">
        <f t="shared" si="7"/>
        <v>0</v>
      </c>
      <c r="G198" s="41" t="str">
        <f t="shared" si="8"/>
        <v/>
      </c>
    </row>
    <row r="199" spans="1:7" ht="19.5" hidden="1" customHeight="1">
      <c r="A199" s="23">
        <f t="shared" si="6"/>
        <v>69</v>
      </c>
      <c r="B199" s="36" t="s">
        <v>539</v>
      </c>
      <c r="C199" s="21" t="s">
        <v>540</v>
      </c>
      <c r="D199" s="39">
        <v>0</v>
      </c>
      <c r="E199" s="39">
        <v>0</v>
      </c>
      <c r="F199" s="17">
        <f t="shared" si="7"/>
        <v>0</v>
      </c>
      <c r="G199" s="41" t="str">
        <f t="shared" si="8"/>
        <v/>
      </c>
    </row>
    <row r="200" spans="1:7" ht="19.5" customHeight="1">
      <c r="A200" s="23">
        <f t="shared" si="6"/>
        <v>70</v>
      </c>
      <c r="B200" s="36" t="s">
        <v>541</v>
      </c>
      <c r="C200" s="21" t="s">
        <v>542</v>
      </c>
      <c r="D200" s="39">
        <v>160</v>
      </c>
      <c r="E200" s="39">
        <v>250</v>
      </c>
      <c r="F200" s="17">
        <f t="shared" si="7"/>
        <v>160</v>
      </c>
      <c r="G200" s="41">
        <f t="shared" si="8"/>
        <v>1</v>
      </c>
    </row>
    <row r="201" spans="1:7" ht="19.5" hidden="1" customHeight="1">
      <c r="A201" s="23">
        <f t="shared" si="6"/>
        <v>70</v>
      </c>
      <c r="B201" s="36" t="s">
        <v>543</v>
      </c>
      <c r="C201" s="21" t="s">
        <v>544</v>
      </c>
      <c r="D201" s="39">
        <v>0</v>
      </c>
      <c r="E201" s="39">
        <v>0</v>
      </c>
      <c r="F201" s="17">
        <f t="shared" si="7"/>
        <v>0</v>
      </c>
      <c r="G201" s="41" t="str">
        <f t="shared" si="8"/>
        <v/>
      </c>
    </row>
    <row r="202" spans="1:7" ht="19.5" hidden="1" customHeight="1">
      <c r="A202" s="23">
        <f t="shared" ref="A202:A265" si="9">IF(F202&gt;0,1+A201,A201)</f>
        <v>70</v>
      </c>
      <c r="B202" s="36" t="s">
        <v>545</v>
      </c>
      <c r="C202" s="21" t="s">
        <v>546</v>
      </c>
      <c r="D202" s="39">
        <v>0</v>
      </c>
      <c r="E202" s="39">
        <v>0</v>
      </c>
      <c r="F202" s="17">
        <f t="shared" ref="F202:F265" si="10">IF(E202&gt;D202,D202,E202)</f>
        <v>0</v>
      </c>
      <c r="G202" s="41" t="str">
        <f t="shared" ref="G202:G265" si="11">IFERROR(F202/D202,"")</f>
        <v/>
      </c>
    </row>
    <row r="203" spans="1:7" ht="19.5" customHeight="1">
      <c r="A203" s="23">
        <f t="shared" si="9"/>
        <v>71</v>
      </c>
      <c r="B203" s="36" t="s">
        <v>547</v>
      </c>
      <c r="C203" s="21" t="s">
        <v>548</v>
      </c>
      <c r="D203" s="39">
        <v>1796</v>
      </c>
      <c r="E203" s="39">
        <v>1920</v>
      </c>
      <c r="F203" s="17">
        <f t="shared" si="10"/>
        <v>1796</v>
      </c>
      <c r="G203" s="41">
        <f t="shared" si="11"/>
        <v>1</v>
      </c>
    </row>
    <row r="204" spans="1:7" ht="19.5" hidden="1" customHeight="1">
      <c r="A204" s="23">
        <f t="shared" si="9"/>
        <v>71</v>
      </c>
      <c r="B204" s="36" t="s">
        <v>549</v>
      </c>
      <c r="C204" s="21" t="s">
        <v>550</v>
      </c>
      <c r="D204" s="39">
        <v>0</v>
      </c>
      <c r="E204" s="39">
        <v>0</v>
      </c>
      <c r="F204" s="17">
        <f t="shared" si="10"/>
        <v>0</v>
      </c>
      <c r="G204" s="41" t="str">
        <f t="shared" si="11"/>
        <v/>
      </c>
    </row>
    <row r="205" spans="1:7" ht="19.5" customHeight="1">
      <c r="A205" s="23">
        <f t="shared" si="9"/>
        <v>72</v>
      </c>
      <c r="B205" s="36" t="s">
        <v>551</v>
      </c>
      <c r="C205" s="21" t="s">
        <v>552</v>
      </c>
      <c r="D205" s="39">
        <v>7090</v>
      </c>
      <c r="E205" s="39">
        <v>7128</v>
      </c>
      <c r="F205" s="17">
        <f t="shared" si="10"/>
        <v>7090</v>
      </c>
      <c r="G205" s="41">
        <f t="shared" si="11"/>
        <v>1</v>
      </c>
    </row>
    <row r="206" spans="1:7" ht="19.5" customHeight="1">
      <c r="A206" s="23">
        <f t="shared" si="9"/>
        <v>73</v>
      </c>
      <c r="B206" s="36" t="s">
        <v>553</v>
      </c>
      <c r="C206" s="21" t="s">
        <v>554</v>
      </c>
      <c r="D206" s="39">
        <v>250</v>
      </c>
      <c r="E206" s="39">
        <v>267</v>
      </c>
      <c r="F206" s="17">
        <f t="shared" si="10"/>
        <v>250</v>
      </c>
      <c r="G206" s="41">
        <f t="shared" si="11"/>
        <v>1</v>
      </c>
    </row>
    <row r="207" spans="1:7" ht="19.5" customHeight="1">
      <c r="A207" s="23">
        <f t="shared" si="9"/>
        <v>74</v>
      </c>
      <c r="B207" s="36" t="s">
        <v>555</v>
      </c>
      <c r="C207" s="21" t="s">
        <v>556</v>
      </c>
      <c r="D207" s="39">
        <v>192</v>
      </c>
      <c r="E207" s="39">
        <v>192</v>
      </c>
      <c r="F207" s="17">
        <f t="shared" si="10"/>
        <v>192</v>
      </c>
      <c r="G207" s="41">
        <f t="shared" si="11"/>
        <v>1</v>
      </c>
    </row>
    <row r="208" spans="1:7" ht="19.5" hidden="1" customHeight="1">
      <c r="A208" s="23">
        <f t="shared" si="9"/>
        <v>74</v>
      </c>
      <c r="B208" s="36" t="s">
        <v>557</v>
      </c>
      <c r="C208" s="21" t="s">
        <v>558</v>
      </c>
      <c r="D208" s="39">
        <v>0</v>
      </c>
      <c r="E208" s="39">
        <v>0</v>
      </c>
      <c r="F208" s="17">
        <f t="shared" si="10"/>
        <v>0</v>
      </c>
      <c r="G208" s="41" t="str">
        <f t="shared" si="11"/>
        <v/>
      </c>
    </row>
    <row r="209" spans="1:7" ht="19.5" hidden="1" customHeight="1">
      <c r="A209" s="23">
        <f t="shared" si="9"/>
        <v>74</v>
      </c>
      <c r="B209" s="36" t="s">
        <v>559</v>
      </c>
      <c r="C209" s="21" t="s">
        <v>560</v>
      </c>
      <c r="D209" s="39">
        <v>0</v>
      </c>
      <c r="E209" s="39">
        <v>0</v>
      </c>
      <c r="F209" s="17">
        <f t="shared" si="10"/>
        <v>0</v>
      </c>
      <c r="G209" s="41" t="str">
        <f t="shared" si="11"/>
        <v/>
      </c>
    </row>
    <row r="210" spans="1:7" ht="19.5" hidden="1" customHeight="1">
      <c r="A210" s="23">
        <f t="shared" si="9"/>
        <v>74</v>
      </c>
      <c r="B210" s="36" t="s">
        <v>561</v>
      </c>
      <c r="C210" s="21" t="s">
        <v>562</v>
      </c>
      <c r="D210" s="39">
        <v>0</v>
      </c>
      <c r="E210" s="39">
        <v>0</v>
      </c>
      <c r="F210" s="17">
        <f t="shared" si="10"/>
        <v>0</v>
      </c>
      <c r="G210" s="41" t="str">
        <f t="shared" si="11"/>
        <v/>
      </c>
    </row>
    <row r="211" spans="1:7" ht="19.5" hidden="1" customHeight="1">
      <c r="A211" s="23">
        <f t="shared" si="9"/>
        <v>74</v>
      </c>
      <c r="B211" s="36" t="s">
        <v>563</v>
      </c>
      <c r="C211" s="21" t="s">
        <v>564</v>
      </c>
      <c r="D211" s="39">
        <v>0</v>
      </c>
      <c r="E211" s="39">
        <v>0</v>
      </c>
      <c r="F211" s="17">
        <f t="shared" si="10"/>
        <v>0</v>
      </c>
      <c r="G211" s="41" t="str">
        <f t="shared" si="11"/>
        <v/>
      </c>
    </row>
    <row r="212" spans="1:7" ht="19.5" hidden="1" customHeight="1">
      <c r="A212" s="23">
        <f t="shared" si="9"/>
        <v>74</v>
      </c>
      <c r="B212" s="36" t="s">
        <v>565</v>
      </c>
      <c r="C212" s="21" t="s">
        <v>566</v>
      </c>
      <c r="D212" s="39">
        <v>0</v>
      </c>
      <c r="E212" s="39">
        <v>0</v>
      </c>
      <c r="F212" s="17">
        <f t="shared" si="10"/>
        <v>0</v>
      </c>
      <c r="G212" s="41" t="str">
        <f t="shared" si="11"/>
        <v/>
      </c>
    </row>
    <row r="213" spans="1:7" ht="19.5" hidden="1" customHeight="1">
      <c r="A213" s="23">
        <f t="shared" si="9"/>
        <v>74</v>
      </c>
      <c r="B213" s="36" t="s">
        <v>567</v>
      </c>
      <c r="C213" s="21" t="s">
        <v>568</v>
      </c>
      <c r="D213" s="39">
        <v>0</v>
      </c>
      <c r="E213" s="39">
        <v>0</v>
      </c>
      <c r="F213" s="17">
        <f t="shared" si="10"/>
        <v>0</v>
      </c>
      <c r="G213" s="41" t="str">
        <f t="shared" si="11"/>
        <v/>
      </c>
    </row>
    <row r="214" spans="1:7" ht="19.5" hidden="1" customHeight="1">
      <c r="A214" s="23">
        <f t="shared" si="9"/>
        <v>74</v>
      </c>
      <c r="B214" s="36" t="s">
        <v>569</v>
      </c>
      <c r="C214" s="21" t="s">
        <v>570</v>
      </c>
      <c r="D214" s="39">
        <v>0</v>
      </c>
      <c r="E214" s="39">
        <v>0</v>
      </c>
      <c r="F214" s="17">
        <f t="shared" si="10"/>
        <v>0</v>
      </c>
      <c r="G214" s="41" t="str">
        <f t="shared" si="11"/>
        <v/>
      </c>
    </row>
    <row r="215" spans="1:7" ht="19.5" customHeight="1">
      <c r="A215" s="23">
        <f t="shared" si="9"/>
        <v>75</v>
      </c>
      <c r="B215" s="36" t="s">
        <v>571</v>
      </c>
      <c r="C215" s="21" t="s">
        <v>572</v>
      </c>
      <c r="D215" s="39">
        <v>1024</v>
      </c>
      <c r="E215" s="39">
        <v>1048</v>
      </c>
      <c r="F215" s="17">
        <f t="shared" si="10"/>
        <v>1024</v>
      </c>
      <c r="G215" s="41">
        <f t="shared" si="11"/>
        <v>1</v>
      </c>
    </row>
    <row r="216" spans="1:7" ht="19.5" hidden="1" customHeight="1">
      <c r="A216" s="23">
        <f t="shared" si="9"/>
        <v>75</v>
      </c>
      <c r="B216" s="36" t="s">
        <v>455</v>
      </c>
      <c r="C216" s="21" t="s">
        <v>456</v>
      </c>
      <c r="D216" s="39">
        <v>0</v>
      </c>
      <c r="E216" s="39">
        <v>0</v>
      </c>
      <c r="F216" s="17">
        <f t="shared" si="10"/>
        <v>0</v>
      </c>
      <c r="G216" s="41" t="str">
        <f t="shared" si="11"/>
        <v/>
      </c>
    </row>
    <row r="217" spans="1:7" ht="19.5" hidden="1" customHeight="1">
      <c r="A217" s="23">
        <f t="shared" si="9"/>
        <v>75</v>
      </c>
      <c r="B217" s="36" t="s">
        <v>573</v>
      </c>
      <c r="C217" s="21" t="s">
        <v>574</v>
      </c>
      <c r="D217" s="39">
        <v>0</v>
      </c>
      <c r="E217" s="39">
        <v>0</v>
      </c>
      <c r="F217" s="17">
        <f t="shared" si="10"/>
        <v>0</v>
      </c>
      <c r="G217" s="41" t="str">
        <f t="shared" si="11"/>
        <v/>
      </c>
    </row>
    <row r="218" spans="1:7" ht="19.5" hidden="1" customHeight="1">
      <c r="A218" s="23">
        <f t="shared" si="9"/>
        <v>75</v>
      </c>
      <c r="B218" s="36" t="s">
        <v>575</v>
      </c>
      <c r="C218" s="21" t="s">
        <v>576</v>
      </c>
      <c r="D218" s="39">
        <v>0</v>
      </c>
      <c r="E218" s="39">
        <v>0</v>
      </c>
      <c r="F218" s="17">
        <f t="shared" si="10"/>
        <v>0</v>
      </c>
      <c r="G218" s="41" t="str">
        <f t="shared" si="11"/>
        <v/>
      </c>
    </row>
    <row r="219" spans="1:7" ht="19.5" hidden="1" customHeight="1">
      <c r="A219" s="23">
        <f t="shared" si="9"/>
        <v>75</v>
      </c>
      <c r="B219" s="36" t="s">
        <v>579</v>
      </c>
      <c r="C219" s="21" t="s">
        <v>580</v>
      </c>
      <c r="D219" s="39">
        <v>0</v>
      </c>
      <c r="E219" s="39">
        <v>0</v>
      </c>
      <c r="F219" s="17">
        <f t="shared" si="10"/>
        <v>0</v>
      </c>
      <c r="G219" s="41" t="str">
        <f t="shared" si="11"/>
        <v/>
      </c>
    </row>
    <row r="220" spans="1:7" ht="19.5" hidden="1" customHeight="1">
      <c r="A220" s="23">
        <f t="shared" si="9"/>
        <v>75</v>
      </c>
      <c r="B220" s="36" t="s">
        <v>581</v>
      </c>
      <c r="C220" s="21" t="s">
        <v>582</v>
      </c>
      <c r="D220" s="39">
        <v>0</v>
      </c>
      <c r="E220" s="39">
        <v>0</v>
      </c>
      <c r="F220" s="17">
        <f t="shared" si="10"/>
        <v>0</v>
      </c>
      <c r="G220" s="41" t="str">
        <f t="shared" si="11"/>
        <v/>
      </c>
    </row>
    <row r="221" spans="1:7" ht="19.5" customHeight="1">
      <c r="A221" s="23">
        <f t="shared" si="9"/>
        <v>76</v>
      </c>
      <c r="B221" s="36" t="s">
        <v>583</v>
      </c>
      <c r="C221" s="21" t="s">
        <v>584</v>
      </c>
      <c r="D221" s="39">
        <v>217</v>
      </c>
      <c r="E221" s="39">
        <v>217</v>
      </c>
      <c r="F221" s="17">
        <f t="shared" si="10"/>
        <v>217</v>
      </c>
      <c r="G221" s="41">
        <f t="shared" si="11"/>
        <v>1</v>
      </c>
    </row>
    <row r="222" spans="1:7" ht="19.5" hidden="1" customHeight="1">
      <c r="A222" s="23">
        <f t="shared" si="9"/>
        <v>76</v>
      </c>
      <c r="B222" s="36" t="s">
        <v>585</v>
      </c>
      <c r="C222" s="21" t="s">
        <v>586</v>
      </c>
      <c r="D222" s="39">
        <v>0</v>
      </c>
      <c r="E222" s="39">
        <v>0</v>
      </c>
      <c r="F222" s="17">
        <f t="shared" si="10"/>
        <v>0</v>
      </c>
      <c r="G222" s="41" t="str">
        <f t="shared" si="11"/>
        <v/>
      </c>
    </row>
    <row r="223" spans="1:7" ht="19.5" hidden="1" customHeight="1">
      <c r="A223" s="23">
        <f t="shared" si="9"/>
        <v>76</v>
      </c>
      <c r="B223" s="36" t="s">
        <v>587</v>
      </c>
      <c r="C223" s="21" t="s">
        <v>588</v>
      </c>
      <c r="D223" s="39">
        <v>0</v>
      </c>
      <c r="E223" s="39">
        <v>0</v>
      </c>
      <c r="F223" s="17">
        <f t="shared" si="10"/>
        <v>0</v>
      </c>
      <c r="G223" s="41" t="str">
        <f t="shared" si="11"/>
        <v/>
      </c>
    </row>
    <row r="224" spans="1:7" ht="19.5" hidden="1" customHeight="1">
      <c r="A224" s="23">
        <f t="shared" si="9"/>
        <v>76</v>
      </c>
      <c r="B224" s="36" t="s">
        <v>589</v>
      </c>
      <c r="C224" s="21" t="s">
        <v>590</v>
      </c>
      <c r="D224" s="39">
        <v>0</v>
      </c>
      <c r="E224" s="39">
        <v>0</v>
      </c>
      <c r="F224" s="17">
        <f t="shared" si="10"/>
        <v>0</v>
      </c>
      <c r="G224" s="41" t="str">
        <f t="shared" si="11"/>
        <v/>
      </c>
    </row>
    <row r="225" spans="1:7" ht="19.5" hidden="1" customHeight="1">
      <c r="A225" s="23">
        <f t="shared" si="9"/>
        <v>76</v>
      </c>
      <c r="B225" s="36" t="s">
        <v>591</v>
      </c>
      <c r="C225" s="21" t="s">
        <v>592</v>
      </c>
      <c r="D225" s="39">
        <v>0</v>
      </c>
      <c r="E225" s="39">
        <v>0</v>
      </c>
      <c r="F225" s="17">
        <f t="shared" si="10"/>
        <v>0</v>
      </c>
      <c r="G225" s="41" t="str">
        <f t="shared" si="11"/>
        <v/>
      </c>
    </row>
    <row r="226" spans="1:7" ht="19.5" hidden="1" customHeight="1">
      <c r="A226" s="23">
        <f t="shared" si="9"/>
        <v>76</v>
      </c>
      <c r="B226" s="36" t="s">
        <v>593</v>
      </c>
      <c r="C226" s="21" t="s">
        <v>594</v>
      </c>
      <c r="D226" s="39">
        <v>0</v>
      </c>
      <c r="E226" s="39">
        <v>0</v>
      </c>
      <c r="F226" s="17">
        <f t="shared" si="10"/>
        <v>0</v>
      </c>
      <c r="G226" s="41" t="str">
        <f t="shared" si="11"/>
        <v/>
      </c>
    </row>
    <row r="227" spans="1:7" ht="19.5" hidden="1" customHeight="1">
      <c r="A227" s="23">
        <f t="shared" si="9"/>
        <v>76</v>
      </c>
      <c r="B227" s="36" t="s">
        <v>595</v>
      </c>
      <c r="C227" s="21" t="s">
        <v>596</v>
      </c>
      <c r="D227" s="39">
        <v>0</v>
      </c>
      <c r="E227" s="39">
        <v>0</v>
      </c>
      <c r="F227" s="17">
        <f t="shared" si="10"/>
        <v>0</v>
      </c>
      <c r="G227" s="41" t="str">
        <f t="shared" si="11"/>
        <v/>
      </c>
    </row>
    <row r="228" spans="1:7" ht="19.5" customHeight="1">
      <c r="A228" s="23">
        <f t="shared" si="9"/>
        <v>77</v>
      </c>
      <c r="B228" s="36" t="s">
        <v>597</v>
      </c>
      <c r="C228" s="21" t="s">
        <v>598</v>
      </c>
      <c r="D228" s="39">
        <v>248</v>
      </c>
      <c r="E228" s="39">
        <v>248</v>
      </c>
      <c r="F228" s="17">
        <f t="shared" si="10"/>
        <v>248</v>
      </c>
      <c r="G228" s="41">
        <f t="shared" si="11"/>
        <v>1</v>
      </c>
    </row>
    <row r="229" spans="1:7" ht="19.5" hidden="1" customHeight="1">
      <c r="A229" s="23">
        <f t="shared" si="9"/>
        <v>77</v>
      </c>
      <c r="B229" s="36" t="s">
        <v>599</v>
      </c>
      <c r="C229" s="21" t="s">
        <v>600</v>
      </c>
      <c r="D229" s="39">
        <v>0</v>
      </c>
      <c r="E229" s="39">
        <v>0</v>
      </c>
      <c r="F229" s="17">
        <f t="shared" si="10"/>
        <v>0</v>
      </c>
      <c r="G229" s="41" t="str">
        <f t="shared" si="11"/>
        <v/>
      </c>
    </row>
    <row r="230" spans="1:7" ht="19.5" hidden="1" customHeight="1">
      <c r="A230" s="23">
        <f t="shared" si="9"/>
        <v>77</v>
      </c>
      <c r="B230" s="36" t="s">
        <v>601</v>
      </c>
      <c r="C230" s="21" t="s">
        <v>602</v>
      </c>
      <c r="D230" s="39">
        <v>0</v>
      </c>
      <c r="E230" s="39">
        <v>0</v>
      </c>
      <c r="F230" s="17">
        <f t="shared" si="10"/>
        <v>0</v>
      </c>
      <c r="G230" s="41" t="str">
        <f t="shared" si="11"/>
        <v/>
      </c>
    </row>
    <row r="231" spans="1:7" ht="19.5" hidden="1" customHeight="1">
      <c r="A231" s="23">
        <f t="shared" si="9"/>
        <v>77</v>
      </c>
      <c r="B231" s="36" t="s">
        <v>603</v>
      </c>
      <c r="C231" s="21" t="s">
        <v>604</v>
      </c>
      <c r="D231" s="39">
        <v>0</v>
      </c>
      <c r="E231" s="39">
        <v>0</v>
      </c>
      <c r="F231" s="17">
        <f t="shared" si="10"/>
        <v>0</v>
      </c>
      <c r="G231" s="41" t="str">
        <f t="shared" si="11"/>
        <v/>
      </c>
    </row>
    <row r="232" spans="1:7" ht="19.5" hidden="1" customHeight="1">
      <c r="A232" s="23">
        <f t="shared" si="9"/>
        <v>77</v>
      </c>
      <c r="B232" s="36" t="s">
        <v>605</v>
      </c>
      <c r="C232" s="21" t="s">
        <v>606</v>
      </c>
      <c r="D232" s="39">
        <v>0</v>
      </c>
      <c r="E232" s="39">
        <v>0</v>
      </c>
      <c r="F232" s="17">
        <f t="shared" si="10"/>
        <v>0</v>
      </c>
      <c r="G232" s="41" t="str">
        <f t="shared" si="11"/>
        <v/>
      </c>
    </row>
    <row r="233" spans="1:7" ht="19.5" hidden="1" customHeight="1">
      <c r="A233" s="23">
        <f t="shared" si="9"/>
        <v>77</v>
      </c>
      <c r="B233" s="36" t="s">
        <v>607</v>
      </c>
      <c r="C233" s="21" t="s">
        <v>608</v>
      </c>
      <c r="D233" s="39">
        <v>0</v>
      </c>
      <c r="E233" s="39">
        <v>0</v>
      </c>
      <c r="F233" s="17">
        <f t="shared" si="10"/>
        <v>0</v>
      </c>
      <c r="G233" s="41" t="str">
        <f t="shared" si="11"/>
        <v/>
      </c>
    </row>
    <row r="234" spans="1:7" ht="19.5" hidden="1" customHeight="1">
      <c r="A234" s="23">
        <f t="shared" si="9"/>
        <v>77</v>
      </c>
      <c r="B234" s="36" t="s">
        <v>609</v>
      </c>
      <c r="C234" s="21" t="s">
        <v>610</v>
      </c>
      <c r="D234" s="39">
        <v>0</v>
      </c>
      <c r="E234" s="39">
        <v>0</v>
      </c>
      <c r="F234" s="17">
        <f t="shared" si="10"/>
        <v>0</v>
      </c>
      <c r="G234" s="41" t="str">
        <f t="shared" si="11"/>
        <v/>
      </c>
    </row>
    <row r="235" spans="1:7" ht="19.5" hidden="1" customHeight="1">
      <c r="A235" s="23">
        <f t="shared" si="9"/>
        <v>77</v>
      </c>
      <c r="B235" s="36" t="s">
        <v>611</v>
      </c>
      <c r="C235" s="21" t="s">
        <v>612</v>
      </c>
      <c r="D235" s="39">
        <v>0</v>
      </c>
      <c r="E235" s="39">
        <v>0</v>
      </c>
      <c r="F235" s="17">
        <f t="shared" si="10"/>
        <v>0</v>
      </c>
      <c r="G235" s="41" t="str">
        <f t="shared" si="11"/>
        <v/>
      </c>
    </row>
    <row r="236" spans="1:7" ht="19.5" hidden="1" customHeight="1">
      <c r="A236" s="23">
        <f t="shared" si="9"/>
        <v>77</v>
      </c>
      <c r="B236" s="36" t="s">
        <v>613</v>
      </c>
      <c r="C236" s="21" t="s">
        <v>614</v>
      </c>
      <c r="D236" s="39">
        <v>0</v>
      </c>
      <c r="E236" s="39">
        <v>0</v>
      </c>
      <c r="F236" s="17">
        <f t="shared" si="10"/>
        <v>0</v>
      </c>
      <c r="G236" s="41" t="str">
        <f t="shared" si="11"/>
        <v/>
      </c>
    </row>
    <row r="237" spans="1:7" ht="19.5" hidden="1" customHeight="1">
      <c r="A237" s="23">
        <f t="shared" si="9"/>
        <v>77</v>
      </c>
      <c r="B237" s="36" t="s">
        <v>615</v>
      </c>
      <c r="C237" s="21" t="s">
        <v>616</v>
      </c>
      <c r="D237" s="39">
        <v>0</v>
      </c>
      <c r="E237" s="39">
        <v>0</v>
      </c>
      <c r="F237" s="17">
        <f t="shared" si="10"/>
        <v>0</v>
      </c>
      <c r="G237" s="41" t="str">
        <f t="shared" si="11"/>
        <v/>
      </c>
    </row>
    <row r="238" spans="1:7" ht="19.5" hidden="1" customHeight="1">
      <c r="A238" s="23">
        <f t="shared" si="9"/>
        <v>77</v>
      </c>
      <c r="B238" s="36" t="s">
        <v>617</v>
      </c>
      <c r="C238" s="21" t="s">
        <v>618</v>
      </c>
      <c r="D238" s="39">
        <v>0</v>
      </c>
      <c r="E238" s="39">
        <v>0</v>
      </c>
      <c r="F238" s="17">
        <f t="shared" si="10"/>
        <v>0</v>
      </c>
      <c r="G238" s="41" t="str">
        <f t="shared" si="11"/>
        <v/>
      </c>
    </row>
    <row r="239" spans="1:7" ht="19.5" hidden="1" customHeight="1">
      <c r="A239" s="23">
        <f t="shared" si="9"/>
        <v>77</v>
      </c>
      <c r="B239" s="36" t="s">
        <v>619</v>
      </c>
      <c r="C239" s="21" t="s">
        <v>620</v>
      </c>
      <c r="D239" s="39">
        <v>0</v>
      </c>
      <c r="E239" s="39">
        <v>0</v>
      </c>
      <c r="F239" s="17">
        <f t="shared" si="10"/>
        <v>0</v>
      </c>
      <c r="G239" s="41" t="str">
        <f t="shared" si="11"/>
        <v/>
      </c>
    </row>
    <row r="240" spans="1:7" ht="19.5" hidden="1" customHeight="1">
      <c r="A240" s="23">
        <f t="shared" si="9"/>
        <v>77</v>
      </c>
      <c r="B240" s="36" t="s">
        <v>621</v>
      </c>
      <c r="C240" s="21" t="s">
        <v>622</v>
      </c>
      <c r="D240" s="39">
        <v>0</v>
      </c>
      <c r="E240" s="39">
        <v>0</v>
      </c>
      <c r="F240" s="17">
        <f t="shared" si="10"/>
        <v>0</v>
      </c>
      <c r="G240" s="41" t="str">
        <f t="shared" si="11"/>
        <v/>
      </c>
    </row>
    <row r="241" spans="1:7" ht="19.5" customHeight="1">
      <c r="A241" s="23">
        <f t="shared" si="9"/>
        <v>78</v>
      </c>
      <c r="B241" s="36" t="s">
        <v>623</v>
      </c>
      <c r="C241" s="21" t="s">
        <v>624</v>
      </c>
      <c r="D241" s="39">
        <v>150</v>
      </c>
      <c r="E241" s="39">
        <v>150</v>
      </c>
      <c r="F241" s="17">
        <f t="shared" si="10"/>
        <v>150</v>
      </c>
      <c r="G241" s="41">
        <f t="shared" si="11"/>
        <v>1</v>
      </c>
    </row>
    <row r="242" spans="1:7" ht="19.5" hidden="1" customHeight="1">
      <c r="A242" s="23">
        <f t="shared" si="9"/>
        <v>78</v>
      </c>
      <c r="B242" s="36" t="s">
        <v>625</v>
      </c>
      <c r="C242" s="21" t="s">
        <v>626</v>
      </c>
      <c r="D242" s="39">
        <v>0</v>
      </c>
      <c r="E242" s="39">
        <v>0</v>
      </c>
      <c r="F242" s="17">
        <f t="shared" si="10"/>
        <v>0</v>
      </c>
      <c r="G242" s="41" t="str">
        <f t="shared" si="11"/>
        <v/>
      </c>
    </row>
    <row r="243" spans="1:7" ht="19.5" hidden="1" customHeight="1">
      <c r="A243" s="23">
        <f t="shared" si="9"/>
        <v>78</v>
      </c>
      <c r="B243" s="36" t="s">
        <v>627</v>
      </c>
      <c r="C243" s="21" t="s">
        <v>628</v>
      </c>
      <c r="D243" s="39">
        <v>0</v>
      </c>
      <c r="E243" s="39">
        <v>0</v>
      </c>
      <c r="F243" s="17">
        <f t="shared" si="10"/>
        <v>0</v>
      </c>
      <c r="G243" s="41" t="str">
        <f t="shared" si="11"/>
        <v/>
      </c>
    </row>
    <row r="244" spans="1:7" ht="19.5" hidden="1" customHeight="1">
      <c r="A244" s="23">
        <f t="shared" si="9"/>
        <v>78</v>
      </c>
      <c r="B244" s="36" t="s">
        <v>629</v>
      </c>
      <c r="C244" s="21" t="s">
        <v>630</v>
      </c>
      <c r="D244" s="39">
        <v>0</v>
      </c>
      <c r="E244" s="39">
        <v>0</v>
      </c>
      <c r="F244" s="17">
        <f t="shared" si="10"/>
        <v>0</v>
      </c>
      <c r="G244" s="41" t="str">
        <f t="shared" si="11"/>
        <v/>
      </c>
    </row>
    <row r="245" spans="1:7" ht="19.5" hidden="1" customHeight="1">
      <c r="A245" s="23">
        <f t="shared" si="9"/>
        <v>78</v>
      </c>
      <c r="B245" s="36" t="s">
        <v>631</v>
      </c>
      <c r="C245" s="21" t="s">
        <v>632</v>
      </c>
      <c r="D245" s="39">
        <v>0</v>
      </c>
      <c r="E245" s="39">
        <v>0</v>
      </c>
      <c r="F245" s="17">
        <f t="shared" si="10"/>
        <v>0</v>
      </c>
      <c r="G245" s="41" t="str">
        <f t="shared" si="11"/>
        <v/>
      </c>
    </row>
    <row r="246" spans="1:7" ht="19.5" hidden="1" customHeight="1">
      <c r="A246" s="23">
        <f t="shared" si="9"/>
        <v>78</v>
      </c>
      <c r="B246" s="36" t="s">
        <v>633</v>
      </c>
      <c r="C246" s="21" t="s">
        <v>634</v>
      </c>
      <c r="D246" s="39">
        <v>0</v>
      </c>
      <c r="E246" s="39">
        <v>0</v>
      </c>
      <c r="F246" s="17">
        <f t="shared" si="10"/>
        <v>0</v>
      </c>
      <c r="G246" s="41" t="str">
        <f t="shared" si="11"/>
        <v/>
      </c>
    </row>
    <row r="247" spans="1:7" ht="19.5" hidden="1" customHeight="1">
      <c r="A247" s="23">
        <f t="shared" si="9"/>
        <v>78</v>
      </c>
      <c r="B247" s="36" t="s">
        <v>635</v>
      </c>
      <c r="C247" s="21" t="s">
        <v>636</v>
      </c>
      <c r="D247" s="39">
        <v>0</v>
      </c>
      <c r="E247" s="39">
        <v>0</v>
      </c>
      <c r="F247" s="17">
        <f t="shared" si="10"/>
        <v>0</v>
      </c>
      <c r="G247" s="41" t="str">
        <f t="shared" si="11"/>
        <v/>
      </c>
    </row>
    <row r="248" spans="1:7" ht="19.5" hidden="1" customHeight="1">
      <c r="A248" s="23">
        <f t="shared" si="9"/>
        <v>78</v>
      </c>
      <c r="B248" s="36" t="s">
        <v>637</v>
      </c>
      <c r="C248" s="21" t="s">
        <v>638</v>
      </c>
      <c r="D248" s="39">
        <v>0</v>
      </c>
      <c r="E248" s="39">
        <v>0</v>
      </c>
      <c r="F248" s="17">
        <f t="shared" si="10"/>
        <v>0</v>
      </c>
      <c r="G248" s="41" t="str">
        <f t="shared" si="11"/>
        <v/>
      </c>
    </row>
    <row r="249" spans="1:7" ht="19.5" hidden="1" customHeight="1">
      <c r="A249" s="23">
        <f t="shared" si="9"/>
        <v>78</v>
      </c>
      <c r="B249" s="36" t="s">
        <v>639</v>
      </c>
      <c r="C249" s="21" t="s">
        <v>640</v>
      </c>
      <c r="D249" s="39">
        <v>0</v>
      </c>
      <c r="E249" s="39">
        <v>0</v>
      </c>
      <c r="F249" s="17">
        <f t="shared" si="10"/>
        <v>0</v>
      </c>
      <c r="G249" s="41" t="str">
        <f t="shared" si="11"/>
        <v/>
      </c>
    </row>
    <row r="250" spans="1:7" ht="19.5" hidden="1" customHeight="1">
      <c r="A250" s="23">
        <f t="shared" si="9"/>
        <v>78</v>
      </c>
      <c r="B250" s="36" t="s">
        <v>641</v>
      </c>
      <c r="C250" s="21" t="s">
        <v>642</v>
      </c>
      <c r="D250" s="39">
        <v>0</v>
      </c>
      <c r="E250" s="39">
        <v>0</v>
      </c>
      <c r="F250" s="17">
        <f t="shared" si="10"/>
        <v>0</v>
      </c>
      <c r="G250" s="41" t="str">
        <f t="shared" si="11"/>
        <v/>
      </c>
    </row>
    <row r="251" spans="1:7" ht="19.5" hidden="1" customHeight="1">
      <c r="A251" s="23">
        <f t="shared" si="9"/>
        <v>78</v>
      </c>
      <c r="B251" s="36" t="s">
        <v>643</v>
      </c>
      <c r="C251" s="21" t="s">
        <v>644</v>
      </c>
      <c r="D251" s="39">
        <v>0</v>
      </c>
      <c r="E251" s="39">
        <v>0</v>
      </c>
      <c r="F251" s="17">
        <f t="shared" si="10"/>
        <v>0</v>
      </c>
      <c r="G251" s="41" t="str">
        <f t="shared" si="11"/>
        <v/>
      </c>
    </row>
    <row r="252" spans="1:7" ht="19.5" hidden="1" customHeight="1">
      <c r="A252" s="23">
        <f t="shared" si="9"/>
        <v>78</v>
      </c>
      <c r="B252" s="36" t="s">
        <v>645</v>
      </c>
      <c r="C252" s="21" t="s">
        <v>646</v>
      </c>
      <c r="D252" s="39">
        <v>0</v>
      </c>
      <c r="E252" s="39">
        <v>0</v>
      </c>
      <c r="F252" s="17">
        <f t="shared" si="10"/>
        <v>0</v>
      </c>
      <c r="G252" s="41" t="str">
        <f t="shared" si="11"/>
        <v/>
      </c>
    </row>
    <row r="253" spans="1:7" ht="19.5" hidden="1" customHeight="1">
      <c r="A253" s="23">
        <f t="shared" si="9"/>
        <v>78</v>
      </c>
      <c r="B253" s="36" t="s">
        <v>647</v>
      </c>
      <c r="C253" s="21" t="s">
        <v>648</v>
      </c>
      <c r="D253" s="39">
        <v>0</v>
      </c>
      <c r="E253" s="39">
        <v>0</v>
      </c>
      <c r="F253" s="17">
        <f t="shared" si="10"/>
        <v>0</v>
      </c>
      <c r="G253" s="41" t="str">
        <f t="shared" si="11"/>
        <v/>
      </c>
    </row>
    <row r="254" spans="1:7" ht="19.5" hidden="1" customHeight="1">
      <c r="A254" s="23">
        <f t="shared" si="9"/>
        <v>78</v>
      </c>
      <c r="B254" s="36" t="s">
        <v>649</v>
      </c>
      <c r="C254" s="21" t="s">
        <v>650</v>
      </c>
      <c r="D254" s="39">
        <v>0</v>
      </c>
      <c r="E254" s="39">
        <v>0</v>
      </c>
      <c r="F254" s="17">
        <f t="shared" si="10"/>
        <v>0</v>
      </c>
      <c r="G254" s="41" t="str">
        <f t="shared" si="11"/>
        <v/>
      </c>
    </row>
    <row r="255" spans="1:7" ht="19.5" hidden="1" customHeight="1">
      <c r="A255" s="23">
        <f t="shared" si="9"/>
        <v>78</v>
      </c>
      <c r="B255" s="36" t="s">
        <v>651</v>
      </c>
      <c r="C255" s="21" t="s">
        <v>652</v>
      </c>
      <c r="D255" s="39">
        <v>0</v>
      </c>
      <c r="E255" s="39">
        <v>0</v>
      </c>
      <c r="F255" s="17">
        <f t="shared" si="10"/>
        <v>0</v>
      </c>
      <c r="G255" s="41" t="str">
        <f t="shared" si="11"/>
        <v/>
      </c>
    </row>
    <row r="256" spans="1:7" ht="19.5" hidden="1" customHeight="1">
      <c r="A256" s="23">
        <f t="shared" si="9"/>
        <v>78</v>
      </c>
      <c r="B256" s="36" t="s">
        <v>653</v>
      </c>
      <c r="C256" s="21" t="s">
        <v>654</v>
      </c>
      <c r="D256" s="39">
        <v>0</v>
      </c>
      <c r="E256" s="39">
        <v>0</v>
      </c>
      <c r="F256" s="17">
        <f t="shared" si="10"/>
        <v>0</v>
      </c>
      <c r="G256" s="41" t="str">
        <f t="shared" si="11"/>
        <v/>
      </c>
    </row>
    <row r="257" spans="1:7" ht="19.5" hidden="1" customHeight="1">
      <c r="A257" s="23">
        <f t="shared" si="9"/>
        <v>78</v>
      </c>
      <c r="B257" s="36" t="s">
        <v>655</v>
      </c>
      <c r="C257" s="21" t="s">
        <v>656</v>
      </c>
      <c r="D257" s="39">
        <v>0</v>
      </c>
      <c r="E257" s="39">
        <v>0</v>
      </c>
      <c r="F257" s="17">
        <f t="shared" si="10"/>
        <v>0</v>
      </c>
      <c r="G257" s="41" t="str">
        <f t="shared" si="11"/>
        <v/>
      </c>
    </row>
    <row r="258" spans="1:7" ht="19.5" hidden="1" customHeight="1">
      <c r="A258" s="23">
        <f t="shared" si="9"/>
        <v>78</v>
      </c>
      <c r="B258" s="36" t="s">
        <v>657</v>
      </c>
      <c r="C258" s="21" t="s">
        <v>658</v>
      </c>
      <c r="D258" s="39">
        <v>0</v>
      </c>
      <c r="E258" s="39">
        <v>0</v>
      </c>
      <c r="F258" s="17">
        <f t="shared" si="10"/>
        <v>0</v>
      </c>
      <c r="G258" s="41" t="str">
        <f t="shared" si="11"/>
        <v/>
      </c>
    </row>
    <row r="259" spans="1:7" ht="19.5" hidden="1" customHeight="1">
      <c r="A259" s="23">
        <f t="shared" si="9"/>
        <v>78</v>
      </c>
      <c r="B259" s="36" t="s">
        <v>659</v>
      </c>
      <c r="C259" s="21" t="s">
        <v>660</v>
      </c>
      <c r="D259" s="39">
        <v>0</v>
      </c>
      <c r="E259" s="39">
        <v>0</v>
      </c>
      <c r="F259" s="17">
        <f t="shared" si="10"/>
        <v>0</v>
      </c>
      <c r="G259" s="41" t="str">
        <f t="shared" si="11"/>
        <v/>
      </c>
    </row>
    <row r="260" spans="1:7" ht="19.5" customHeight="1">
      <c r="A260" s="23">
        <f t="shared" si="9"/>
        <v>79</v>
      </c>
      <c r="B260" s="36" t="s">
        <v>661</v>
      </c>
      <c r="C260" s="21" t="s">
        <v>662</v>
      </c>
      <c r="D260" s="39">
        <v>300</v>
      </c>
      <c r="E260" s="39">
        <v>300</v>
      </c>
      <c r="F260" s="17">
        <f t="shared" si="10"/>
        <v>300</v>
      </c>
      <c r="G260" s="41">
        <f t="shared" si="11"/>
        <v>1</v>
      </c>
    </row>
    <row r="261" spans="1:7" ht="19.5" hidden="1" customHeight="1">
      <c r="A261" s="23">
        <f t="shared" si="9"/>
        <v>79</v>
      </c>
      <c r="B261" s="36" t="s">
        <v>663</v>
      </c>
      <c r="C261" s="21" t="s">
        <v>664</v>
      </c>
      <c r="D261" s="39">
        <v>0</v>
      </c>
      <c r="E261" s="39">
        <v>0</v>
      </c>
      <c r="F261" s="17">
        <f t="shared" si="10"/>
        <v>0</v>
      </c>
      <c r="G261" s="41" t="str">
        <f t="shared" si="11"/>
        <v/>
      </c>
    </row>
    <row r="262" spans="1:7" ht="19.5" hidden="1" customHeight="1">
      <c r="A262" s="23">
        <f t="shared" si="9"/>
        <v>79</v>
      </c>
      <c r="B262" s="36" t="s">
        <v>665</v>
      </c>
      <c r="C262" s="21" t="s">
        <v>666</v>
      </c>
      <c r="D262" s="39">
        <v>0</v>
      </c>
      <c r="E262" s="39">
        <v>0</v>
      </c>
      <c r="F262" s="17">
        <f t="shared" si="10"/>
        <v>0</v>
      </c>
      <c r="G262" s="41" t="str">
        <f t="shared" si="11"/>
        <v/>
      </c>
    </row>
    <row r="263" spans="1:7" ht="19.5" hidden="1" customHeight="1">
      <c r="A263" s="23">
        <f t="shared" si="9"/>
        <v>79</v>
      </c>
      <c r="B263" s="36" t="s">
        <v>667</v>
      </c>
      <c r="C263" s="21" t="s">
        <v>668</v>
      </c>
      <c r="D263" s="39">
        <v>0</v>
      </c>
      <c r="E263" s="39">
        <v>0</v>
      </c>
      <c r="F263" s="17">
        <f t="shared" si="10"/>
        <v>0</v>
      </c>
      <c r="G263" s="41" t="str">
        <f t="shared" si="11"/>
        <v/>
      </c>
    </row>
    <row r="264" spans="1:7" ht="19.5" customHeight="1">
      <c r="A264" s="23">
        <f t="shared" si="9"/>
        <v>80</v>
      </c>
      <c r="B264" s="36" t="s">
        <v>669</v>
      </c>
      <c r="C264" s="21" t="s">
        <v>670</v>
      </c>
      <c r="D264" s="39">
        <v>115</v>
      </c>
      <c r="E264" s="39">
        <v>115</v>
      </c>
      <c r="F264" s="17">
        <f t="shared" si="10"/>
        <v>115</v>
      </c>
      <c r="G264" s="41">
        <f t="shared" si="11"/>
        <v>1</v>
      </c>
    </row>
    <row r="265" spans="1:7" ht="19.5" hidden="1" customHeight="1">
      <c r="A265" s="23">
        <f t="shared" si="9"/>
        <v>80</v>
      </c>
      <c r="B265" s="36" t="s">
        <v>671</v>
      </c>
      <c r="C265" s="21" t="s">
        <v>672</v>
      </c>
      <c r="D265" s="39">
        <v>0</v>
      </c>
      <c r="E265" s="39">
        <v>0</v>
      </c>
      <c r="F265" s="17">
        <f t="shared" si="10"/>
        <v>0</v>
      </c>
      <c r="G265" s="41" t="str">
        <f t="shared" si="11"/>
        <v/>
      </c>
    </row>
    <row r="266" spans="1:7" ht="19.5" customHeight="1">
      <c r="A266" s="23">
        <f t="shared" ref="A266:A316" si="12">IF(F266&gt;0,1+A265,A265)</f>
        <v>81</v>
      </c>
      <c r="B266" s="36" t="s">
        <v>673</v>
      </c>
      <c r="C266" s="21" t="s">
        <v>674</v>
      </c>
      <c r="D266" s="39">
        <v>197</v>
      </c>
      <c r="E266" s="39">
        <v>197</v>
      </c>
      <c r="F266" s="17">
        <f t="shared" ref="F266:F316" si="13">IF(E266&gt;D266,D266,E266)</f>
        <v>197</v>
      </c>
      <c r="G266" s="41">
        <f t="shared" ref="G266:G316" si="14">IFERROR(F266/D266,"")</f>
        <v>1</v>
      </c>
    </row>
    <row r="267" spans="1:7" ht="19.5" customHeight="1">
      <c r="A267" s="23">
        <f t="shared" si="12"/>
        <v>82</v>
      </c>
      <c r="B267" s="36" t="s">
        <v>675</v>
      </c>
      <c r="C267" s="21" t="s">
        <v>676</v>
      </c>
      <c r="D267" s="39">
        <v>150</v>
      </c>
      <c r="E267" s="39">
        <v>150</v>
      </c>
      <c r="F267" s="17">
        <f t="shared" si="13"/>
        <v>150</v>
      </c>
      <c r="G267" s="41">
        <f t="shared" si="14"/>
        <v>1</v>
      </c>
    </row>
    <row r="268" spans="1:7" ht="19.5" hidden="1" customHeight="1">
      <c r="A268" s="23">
        <f t="shared" si="12"/>
        <v>82</v>
      </c>
      <c r="B268" s="36" t="s">
        <v>677</v>
      </c>
      <c r="C268" s="21" t="s">
        <v>678</v>
      </c>
      <c r="D268" s="39">
        <v>0</v>
      </c>
      <c r="E268" s="39">
        <v>0</v>
      </c>
      <c r="F268" s="17">
        <f t="shared" si="13"/>
        <v>0</v>
      </c>
      <c r="G268" s="41" t="str">
        <f t="shared" si="14"/>
        <v/>
      </c>
    </row>
    <row r="269" spans="1:7" ht="19.5" hidden="1" customHeight="1">
      <c r="A269" s="23">
        <f t="shared" si="12"/>
        <v>82</v>
      </c>
      <c r="B269" s="36" t="s">
        <v>679</v>
      </c>
      <c r="C269" s="21" t="s">
        <v>680</v>
      </c>
      <c r="D269" s="39">
        <v>0</v>
      </c>
      <c r="E269" s="39">
        <v>0</v>
      </c>
      <c r="F269" s="17">
        <f t="shared" si="13"/>
        <v>0</v>
      </c>
      <c r="G269" s="41" t="str">
        <f t="shared" si="14"/>
        <v/>
      </c>
    </row>
    <row r="270" spans="1:7" ht="19.5" hidden="1" customHeight="1">
      <c r="A270" s="23">
        <f t="shared" si="12"/>
        <v>82</v>
      </c>
      <c r="B270" s="36" t="s">
        <v>681</v>
      </c>
      <c r="C270" s="21" t="s">
        <v>682</v>
      </c>
      <c r="D270" s="39">
        <v>0</v>
      </c>
      <c r="E270" s="39">
        <v>0</v>
      </c>
      <c r="F270" s="17">
        <f t="shared" si="13"/>
        <v>0</v>
      </c>
      <c r="G270" s="41" t="str">
        <f t="shared" si="14"/>
        <v/>
      </c>
    </row>
    <row r="271" spans="1:7" ht="19.5" customHeight="1">
      <c r="A271" s="23">
        <f t="shared" si="12"/>
        <v>82</v>
      </c>
      <c r="B271" s="36" t="s">
        <v>683</v>
      </c>
      <c r="C271" s="21" t="s">
        <v>684</v>
      </c>
      <c r="D271" s="39">
        <v>106</v>
      </c>
      <c r="E271" s="39">
        <v>0</v>
      </c>
      <c r="F271" s="17">
        <f t="shared" si="13"/>
        <v>0</v>
      </c>
      <c r="G271" s="41">
        <f t="shared" si="14"/>
        <v>0</v>
      </c>
    </row>
    <row r="272" spans="1:7" ht="19.5" customHeight="1">
      <c r="A272" s="23">
        <f t="shared" si="12"/>
        <v>83</v>
      </c>
      <c r="B272" s="36" t="s">
        <v>685</v>
      </c>
      <c r="C272" s="21" t="s">
        <v>686</v>
      </c>
      <c r="D272" s="39">
        <v>734</v>
      </c>
      <c r="E272" s="39">
        <v>675</v>
      </c>
      <c r="F272" s="17">
        <f t="shared" si="13"/>
        <v>675</v>
      </c>
      <c r="G272" s="41">
        <f t="shared" si="14"/>
        <v>0.9196185286103542</v>
      </c>
    </row>
    <row r="273" spans="1:7" ht="19.5" hidden="1" customHeight="1">
      <c r="A273" s="23">
        <f t="shared" si="12"/>
        <v>83</v>
      </c>
      <c r="B273" s="36" t="s">
        <v>701</v>
      </c>
      <c r="C273" s="21" t="s">
        <v>702</v>
      </c>
      <c r="D273" s="39">
        <v>0</v>
      </c>
      <c r="E273" s="39">
        <v>0</v>
      </c>
      <c r="F273" s="17">
        <f t="shared" si="13"/>
        <v>0</v>
      </c>
      <c r="G273" s="41" t="str">
        <f t="shared" si="14"/>
        <v/>
      </c>
    </row>
    <row r="274" spans="1:7" ht="19.5" hidden="1" customHeight="1">
      <c r="A274" s="23">
        <f t="shared" si="12"/>
        <v>83</v>
      </c>
      <c r="B274" s="36" t="s">
        <v>703</v>
      </c>
      <c r="C274" s="21" t="s">
        <v>704</v>
      </c>
      <c r="D274" s="39">
        <v>0</v>
      </c>
      <c r="E274" s="39">
        <v>0</v>
      </c>
      <c r="F274" s="17">
        <f t="shared" si="13"/>
        <v>0</v>
      </c>
      <c r="G274" s="41" t="str">
        <f t="shared" si="14"/>
        <v/>
      </c>
    </row>
    <row r="275" spans="1:7" ht="19.5" customHeight="1">
      <c r="A275" s="23">
        <f t="shared" si="12"/>
        <v>84</v>
      </c>
      <c r="B275" s="36" t="s">
        <v>705</v>
      </c>
      <c r="C275" s="21" t="s">
        <v>706</v>
      </c>
      <c r="D275" s="39">
        <v>6348</v>
      </c>
      <c r="E275" s="39">
        <v>6432</v>
      </c>
      <c r="F275" s="17">
        <f t="shared" si="13"/>
        <v>6348</v>
      </c>
      <c r="G275" s="41">
        <f t="shared" si="14"/>
        <v>1</v>
      </c>
    </row>
    <row r="276" spans="1:7" ht="19.5" hidden="1" customHeight="1">
      <c r="A276" s="23">
        <f t="shared" si="12"/>
        <v>84</v>
      </c>
      <c r="B276" s="36" t="s">
        <v>707</v>
      </c>
      <c r="C276" s="21" t="s">
        <v>708</v>
      </c>
      <c r="D276" s="39">
        <v>0</v>
      </c>
      <c r="E276" s="39">
        <v>0</v>
      </c>
      <c r="F276" s="17">
        <f t="shared" si="13"/>
        <v>0</v>
      </c>
      <c r="G276" s="41" t="str">
        <f t="shared" si="14"/>
        <v/>
      </c>
    </row>
    <row r="277" spans="1:7" ht="19.5" hidden="1" customHeight="1">
      <c r="A277" s="23">
        <f t="shared" si="12"/>
        <v>84</v>
      </c>
      <c r="B277" s="36" t="s">
        <v>713</v>
      </c>
      <c r="C277" s="21" t="s">
        <v>714</v>
      </c>
      <c r="D277" s="39">
        <v>0</v>
      </c>
      <c r="E277" s="39">
        <v>0</v>
      </c>
      <c r="F277" s="17">
        <f t="shared" si="13"/>
        <v>0</v>
      </c>
      <c r="G277" s="41" t="str">
        <f t="shared" si="14"/>
        <v/>
      </c>
    </row>
    <row r="278" spans="1:7" ht="19.5" hidden="1" customHeight="1">
      <c r="A278" s="23">
        <f t="shared" si="12"/>
        <v>84</v>
      </c>
      <c r="B278" s="36" t="s">
        <v>715</v>
      </c>
      <c r="C278" s="21" t="s">
        <v>716</v>
      </c>
      <c r="D278" s="39">
        <v>0</v>
      </c>
      <c r="E278" s="39">
        <v>0</v>
      </c>
      <c r="F278" s="17">
        <f t="shared" si="13"/>
        <v>0</v>
      </c>
      <c r="G278" s="41" t="str">
        <f t="shared" si="14"/>
        <v/>
      </c>
    </row>
    <row r="279" spans="1:7" ht="19.5" customHeight="1">
      <c r="A279" s="23">
        <f t="shared" si="12"/>
        <v>85</v>
      </c>
      <c r="B279" s="36" t="s">
        <v>717</v>
      </c>
      <c r="C279" s="21" t="s">
        <v>718</v>
      </c>
      <c r="D279" s="39">
        <v>10</v>
      </c>
      <c r="E279" s="39">
        <v>60</v>
      </c>
      <c r="F279" s="17">
        <f t="shared" si="13"/>
        <v>10</v>
      </c>
      <c r="G279" s="41">
        <f t="shared" si="14"/>
        <v>1</v>
      </c>
    </row>
    <row r="280" spans="1:7" ht="19.5" hidden="1" customHeight="1">
      <c r="A280" s="23">
        <f t="shared" si="12"/>
        <v>85</v>
      </c>
      <c r="B280" s="36" t="s">
        <v>721</v>
      </c>
      <c r="C280" s="21" t="s">
        <v>722</v>
      </c>
      <c r="D280" s="39">
        <v>0</v>
      </c>
      <c r="E280" s="39">
        <v>0</v>
      </c>
      <c r="F280" s="17">
        <f t="shared" si="13"/>
        <v>0</v>
      </c>
      <c r="G280" s="41" t="str">
        <f t="shared" si="14"/>
        <v/>
      </c>
    </row>
    <row r="281" spans="1:7" ht="19.5" hidden="1" customHeight="1">
      <c r="A281" s="23">
        <f t="shared" si="12"/>
        <v>85</v>
      </c>
      <c r="B281" s="36" t="s">
        <v>723</v>
      </c>
      <c r="C281" s="21" t="s">
        <v>724</v>
      </c>
      <c r="D281" s="39">
        <v>0</v>
      </c>
      <c r="E281" s="39">
        <v>0</v>
      </c>
      <c r="F281" s="17">
        <f t="shared" si="13"/>
        <v>0</v>
      </c>
      <c r="G281" s="41" t="str">
        <f t="shared" si="14"/>
        <v/>
      </c>
    </row>
    <row r="282" spans="1:7" ht="19.5" customHeight="1">
      <c r="A282" s="23">
        <f t="shared" si="12"/>
        <v>86</v>
      </c>
      <c r="B282" s="36" t="s">
        <v>725</v>
      </c>
      <c r="C282" s="21" t="s">
        <v>726</v>
      </c>
      <c r="D282" s="39">
        <v>300</v>
      </c>
      <c r="E282" s="39">
        <v>300</v>
      </c>
      <c r="F282" s="17">
        <f t="shared" si="13"/>
        <v>300</v>
      </c>
      <c r="G282" s="41">
        <f t="shared" si="14"/>
        <v>1</v>
      </c>
    </row>
    <row r="283" spans="1:7" ht="19.5" hidden="1" customHeight="1">
      <c r="A283" s="23">
        <f t="shared" si="12"/>
        <v>86</v>
      </c>
      <c r="B283" s="36" t="s">
        <v>727</v>
      </c>
      <c r="C283" s="21" t="s">
        <v>728</v>
      </c>
      <c r="D283" s="39">
        <v>0</v>
      </c>
      <c r="E283" s="39">
        <v>0</v>
      </c>
      <c r="F283" s="17">
        <f t="shared" si="13"/>
        <v>0</v>
      </c>
      <c r="G283" s="41" t="str">
        <f t="shared" si="14"/>
        <v/>
      </c>
    </row>
    <row r="284" spans="1:7" ht="19.5" hidden="1" customHeight="1">
      <c r="A284" s="23">
        <f t="shared" si="12"/>
        <v>86</v>
      </c>
      <c r="B284" s="36" t="s">
        <v>729</v>
      </c>
      <c r="C284" s="21" t="s">
        <v>791</v>
      </c>
      <c r="D284" s="39">
        <v>0</v>
      </c>
      <c r="E284" s="39">
        <v>0</v>
      </c>
      <c r="F284" s="17">
        <f t="shared" si="13"/>
        <v>0</v>
      </c>
      <c r="G284" s="41" t="str">
        <f t="shared" si="14"/>
        <v/>
      </c>
    </row>
    <row r="285" spans="1:7" ht="19.5" hidden="1" customHeight="1">
      <c r="A285" s="23">
        <f t="shared" si="12"/>
        <v>86</v>
      </c>
      <c r="B285" s="36" t="s">
        <v>731</v>
      </c>
      <c r="C285" s="21" t="s">
        <v>792</v>
      </c>
      <c r="D285" s="39">
        <v>0</v>
      </c>
      <c r="E285" s="39">
        <v>0</v>
      </c>
      <c r="F285" s="17">
        <f t="shared" si="13"/>
        <v>0</v>
      </c>
      <c r="G285" s="41" t="str">
        <f t="shared" si="14"/>
        <v/>
      </c>
    </row>
    <row r="286" spans="1:7" ht="19.5" hidden="1" customHeight="1">
      <c r="A286" s="23">
        <f t="shared" si="12"/>
        <v>86</v>
      </c>
      <c r="B286" s="36" t="s">
        <v>733</v>
      </c>
      <c r="C286" s="21" t="s">
        <v>734</v>
      </c>
      <c r="D286" s="39">
        <v>0</v>
      </c>
      <c r="E286" s="39">
        <v>0</v>
      </c>
      <c r="F286" s="17">
        <f t="shared" si="13"/>
        <v>0</v>
      </c>
      <c r="G286" s="41" t="str">
        <f t="shared" si="14"/>
        <v/>
      </c>
    </row>
    <row r="287" spans="1:7" ht="19.5" hidden="1" customHeight="1">
      <c r="A287" s="23">
        <f t="shared" si="12"/>
        <v>86</v>
      </c>
      <c r="B287" s="36" t="s">
        <v>735</v>
      </c>
      <c r="C287" s="21" t="s">
        <v>736</v>
      </c>
      <c r="D287" s="39">
        <v>0</v>
      </c>
      <c r="E287" s="39">
        <v>0</v>
      </c>
      <c r="F287" s="17">
        <f t="shared" si="13"/>
        <v>0</v>
      </c>
      <c r="G287" s="41" t="str">
        <f t="shared" si="14"/>
        <v/>
      </c>
    </row>
    <row r="288" spans="1:7" ht="19.5" hidden="1" customHeight="1">
      <c r="A288" s="23">
        <f t="shared" si="12"/>
        <v>86</v>
      </c>
      <c r="B288" s="36" t="s">
        <v>737</v>
      </c>
      <c r="C288" s="21" t="s">
        <v>738</v>
      </c>
      <c r="D288" s="39">
        <v>0</v>
      </c>
      <c r="E288" s="39">
        <v>0</v>
      </c>
      <c r="F288" s="17">
        <f t="shared" si="13"/>
        <v>0</v>
      </c>
      <c r="G288" s="41" t="str">
        <f t="shared" si="14"/>
        <v/>
      </c>
    </row>
    <row r="289" spans="1:7" ht="19.5" hidden="1" customHeight="1">
      <c r="A289" s="23">
        <f t="shared" si="12"/>
        <v>86</v>
      </c>
      <c r="B289" s="36" t="s">
        <v>739</v>
      </c>
      <c r="C289" s="21" t="s">
        <v>740</v>
      </c>
      <c r="D289" s="39">
        <v>0</v>
      </c>
      <c r="E289" s="39">
        <v>0</v>
      </c>
      <c r="F289" s="17">
        <f t="shared" si="13"/>
        <v>0</v>
      </c>
      <c r="G289" s="41" t="str">
        <f t="shared" si="14"/>
        <v/>
      </c>
    </row>
    <row r="290" spans="1:7" ht="19.5" hidden="1" customHeight="1">
      <c r="A290" s="23">
        <f t="shared" si="12"/>
        <v>86</v>
      </c>
      <c r="B290" s="36" t="s">
        <v>741</v>
      </c>
      <c r="C290" s="21" t="s">
        <v>742</v>
      </c>
      <c r="D290" s="39">
        <v>0</v>
      </c>
      <c r="E290" s="39">
        <v>0</v>
      </c>
      <c r="F290" s="17">
        <f t="shared" si="13"/>
        <v>0</v>
      </c>
      <c r="G290" s="41" t="str">
        <f t="shared" si="14"/>
        <v/>
      </c>
    </row>
    <row r="291" spans="1:7" ht="19.5" customHeight="1">
      <c r="A291" s="23">
        <f t="shared" si="12"/>
        <v>87</v>
      </c>
      <c r="B291" s="36" t="s">
        <v>743</v>
      </c>
      <c r="C291" s="21" t="s">
        <v>744</v>
      </c>
      <c r="D291" s="39">
        <v>50</v>
      </c>
      <c r="E291" s="39">
        <v>50</v>
      </c>
      <c r="F291" s="17">
        <f t="shared" si="13"/>
        <v>50</v>
      </c>
      <c r="G291" s="41">
        <f t="shared" si="14"/>
        <v>1</v>
      </c>
    </row>
    <row r="292" spans="1:7" ht="19.5" hidden="1" customHeight="1">
      <c r="A292" s="23">
        <f t="shared" si="12"/>
        <v>87</v>
      </c>
      <c r="B292" s="36" t="s">
        <v>745</v>
      </c>
      <c r="C292" s="21" t="s">
        <v>746</v>
      </c>
      <c r="D292" s="39">
        <v>0</v>
      </c>
      <c r="E292" s="39">
        <v>0</v>
      </c>
      <c r="F292" s="17">
        <f t="shared" si="13"/>
        <v>0</v>
      </c>
      <c r="G292" s="41" t="str">
        <f t="shared" si="14"/>
        <v/>
      </c>
    </row>
    <row r="293" spans="1:7" ht="19.5" hidden="1" customHeight="1">
      <c r="A293" s="23">
        <f t="shared" si="12"/>
        <v>87</v>
      </c>
      <c r="B293" s="36" t="s">
        <v>747</v>
      </c>
      <c r="C293" s="21" t="s">
        <v>748</v>
      </c>
      <c r="D293" s="39">
        <v>0</v>
      </c>
      <c r="E293" s="39">
        <v>0</v>
      </c>
      <c r="F293" s="17">
        <f t="shared" si="13"/>
        <v>0</v>
      </c>
      <c r="G293" s="41" t="str">
        <f t="shared" si="14"/>
        <v/>
      </c>
    </row>
    <row r="294" spans="1:7" ht="19.5" hidden="1" customHeight="1">
      <c r="A294" s="23">
        <f t="shared" si="12"/>
        <v>87</v>
      </c>
      <c r="B294" s="36" t="s">
        <v>775</v>
      </c>
      <c r="C294" s="21" t="s">
        <v>776</v>
      </c>
      <c r="D294" s="39">
        <v>0</v>
      </c>
      <c r="E294" s="39">
        <v>0</v>
      </c>
      <c r="F294" s="17">
        <f t="shared" si="13"/>
        <v>0</v>
      </c>
      <c r="G294" s="41" t="str">
        <f t="shared" si="14"/>
        <v/>
      </c>
    </row>
    <row r="295" spans="1:7" ht="19.5" hidden="1" customHeight="1">
      <c r="A295" s="23">
        <f t="shared" si="12"/>
        <v>87</v>
      </c>
      <c r="B295" s="36" t="s">
        <v>785</v>
      </c>
      <c r="C295" s="21" t="s">
        <v>793</v>
      </c>
      <c r="D295" s="39">
        <v>0</v>
      </c>
      <c r="E295" s="39">
        <v>0</v>
      </c>
      <c r="F295" s="17">
        <f t="shared" si="13"/>
        <v>0</v>
      </c>
      <c r="G295" s="41" t="str">
        <f t="shared" si="14"/>
        <v/>
      </c>
    </row>
    <row r="296" spans="1:7" ht="19.5" hidden="1" customHeight="1">
      <c r="A296" s="23">
        <f t="shared" si="12"/>
        <v>87</v>
      </c>
      <c r="B296" s="36" t="s">
        <v>786</v>
      </c>
      <c r="C296" s="21" t="s">
        <v>794</v>
      </c>
      <c r="D296" s="39">
        <v>0</v>
      </c>
      <c r="E296" s="39">
        <v>0</v>
      </c>
      <c r="F296" s="17">
        <f t="shared" si="13"/>
        <v>0</v>
      </c>
      <c r="G296" s="41" t="str">
        <f t="shared" si="14"/>
        <v/>
      </c>
    </row>
    <row r="297" spans="1:7" ht="19.5" hidden="1" customHeight="1">
      <c r="A297" s="23">
        <f t="shared" si="12"/>
        <v>87</v>
      </c>
      <c r="B297" s="36"/>
      <c r="C297" s="21"/>
      <c r="D297" s="39">
        <v>0</v>
      </c>
      <c r="E297" s="39">
        <v>0</v>
      </c>
      <c r="F297" s="17">
        <f t="shared" si="13"/>
        <v>0</v>
      </c>
      <c r="G297" s="41" t="str">
        <f t="shared" si="14"/>
        <v/>
      </c>
    </row>
    <row r="298" spans="1:7" ht="19.5" hidden="1" customHeight="1">
      <c r="A298" s="23">
        <f t="shared" si="12"/>
        <v>87</v>
      </c>
      <c r="B298" s="36"/>
      <c r="C298" s="21"/>
      <c r="D298" s="39">
        <v>0</v>
      </c>
      <c r="E298" s="39">
        <v>0</v>
      </c>
      <c r="F298" s="17">
        <f t="shared" si="13"/>
        <v>0</v>
      </c>
      <c r="G298" s="41" t="str">
        <f t="shared" si="14"/>
        <v/>
      </c>
    </row>
    <row r="299" spans="1:7" ht="19.5" hidden="1" customHeight="1">
      <c r="A299" s="23">
        <f t="shared" si="12"/>
        <v>87</v>
      </c>
      <c r="B299" s="36"/>
      <c r="C299" s="21"/>
      <c r="D299" s="39">
        <v>0</v>
      </c>
      <c r="E299" s="39">
        <v>0</v>
      </c>
      <c r="F299" s="17">
        <f t="shared" si="13"/>
        <v>0</v>
      </c>
      <c r="G299" s="41" t="str">
        <f t="shared" si="14"/>
        <v/>
      </c>
    </row>
    <row r="300" spans="1:7" ht="19.5" hidden="1" customHeight="1">
      <c r="A300" s="23">
        <f t="shared" si="12"/>
        <v>87</v>
      </c>
      <c r="B300" s="36"/>
      <c r="C300" s="21"/>
      <c r="D300" s="39">
        <v>0</v>
      </c>
      <c r="E300" s="39">
        <v>0</v>
      </c>
      <c r="F300" s="17">
        <f t="shared" si="13"/>
        <v>0</v>
      </c>
      <c r="G300" s="41" t="str">
        <f t="shared" si="14"/>
        <v/>
      </c>
    </row>
    <row r="301" spans="1:7" ht="19.5" hidden="1" customHeight="1">
      <c r="A301" s="23">
        <f t="shared" si="12"/>
        <v>87</v>
      </c>
      <c r="B301" s="36"/>
      <c r="C301" s="21"/>
      <c r="D301" s="39">
        <v>0</v>
      </c>
      <c r="E301" s="39">
        <v>0</v>
      </c>
      <c r="F301" s="17">
        <f t="shared" si="13"/>
        <v>0</v>
      </c>
      <c r="G301" s="41" t="str">
        <f t="shared" si="14"/>
        <v/>
      </c>
    </row>
    <row r="302" spans="1:7" ht="19.5" hidden="1" customHeight="1">
      <c r="A302" s="23">
        <f t="shared" si="12"/>
        <v>87</v>
      </c>
      <c r="B302" s="36"/>
      <c r="C302" s="21"/>
      <c r="D302" s="39">
        <v>0</v>
      </c>
      <c r="E302" s="39">
        <v>0</v>
      </c>
      <c r="F302" s="17">
        <f t="shared" si="13"/>
        <v>0</v>
      </c>
      <c r="G302" s="41" t="str">
        <f t="shared" si="14"/>
        <v/>
      </c>
    </row>
    <row r="303" spans="1:7" ht="19.5" hidden="1" customHeight="1">
      <c r="A303" s="23">
        <f t="shared" si="12"/>
        <v>87</v>
      </c>
      <c r="B303" s="36"/>
      <c r="C303" s="21"/>
      <c r="D303" s="39">
        <v>0</v>
      </c>
      <c r="E303" s="39">
        <v>0</v>
      </c>
      <c r="F303" s="17">
        <f t="shared" si="13"/>
        <v>0</v>
      </c>
      <c r="G303" s="41" t="str">
        <f t="shared" si="14"/>
        <v/>
      </c>
    </row>
    <row r="304" spans="1:7" ht="19.5" hidden="1" customHeight="1">
      <c r="A304" s="23">
        <f t="shared" si="12"/>
        <v>87</v>
      </c>
      <c r="B304" s="36"/>
      <c r="C304" s="21"/>
      <c r="D304" s="39">
        <v>0</v>
      </c>
      <c r="E304" s="39">
        <v>0</v>
      </c>
      <c r="F304" s="17">
        <f t="shared" si="13"/>
        <v>0</v>
      </c>
      <c r="G304" s="41" t="str">
        <f t="shared" si="14"/>
        <v/>
      </c>
    </row>
    <row r="305" spans="1:7" ht="19.5" hidden="1" customHeight="1">
      <c r="A305" s="23">
        <f t="shared" si="12"/>
        <v>87</v>
      </c>
      <c r="B305" s="36"/>
      <c r="C305" s="21"/>
      <c r="D305" s="39">
        <v>0</v>
      </c>
      <c r="E305" s="39">
        <v>0</v>
      </c>
      <c r="F305" s="17">
        <f t="shared" si="13"/>
        <v>0</v>
      </c>
      <c r="G305" s="41" t="str">
        <f t="shared" si="14"/>
        <v/>
      </c>
    </row>
    <row r="306" spans="1:7" ht="19.5" hidden="1" customHeight="1">
      <c r="A306" s="23">
        <f t="shared" si="12"/>
        <v>87</v>
      </c>
      <c r="B306" s="36"/>
      <c r="C306" s="21"/>
      <c r="D306" s="39">
        <v>0</v>
      </c>
      <c r="E306" s="39">
        <v>0</v>
      </c>
      <c r="F306" s="17">
        <f t="shared" si="13"/>
        <v>0</v>
      </c>
      <c r="G306" s="41" t="str">
        <f t="shared" si="14"/>
        <v/>
      </c>
    </row>
    <row r="307" spans="1:7" ht="19.5" hidden="1" customHeight="1">
      <c r="A307" s="23">
        <f t="shared" si="12"/>
        <v>87</v>
      </c>
      <c r="B307" s="36"/>
      <c r="C307" s="21"/>
      <c r="D307" s="39">
        <v>0</v>
      </c>
      <c r="E307" s="39">
        <v>0</v>
      </c>
      <c r="F307" s="17">
        <f t="shared" si="13"/>
        <v>0</v>
      </c>
      <c r="G307" s="41" t="str">
        <f t="shared" si="14"/>
        <v/>
      </c>
    </row>
    <row r="308" spans="1:7" ht="19.5" hidden="1" customHeight="1">
      <c r="A308" s="23">
        <f t="shared" si="12"/>
        <v>87</v>
      </c>
      <c r="B308" s="36"/>
      <c r="C308" s="21"/>
      <c r="D308" s="39">
        <v>0</v>
      </c>
      <c r="E308" s="39">
        <v>0</v>
      </c>
      <c r="F308" s="17">
        <f t="shared" si="13"/>
        <v>0</v>
      </c>
      <c r="G308" s="41" t="str">
        <f t="shared" si="14"/>
        <v/>
      </c>
    </row>
    <row r="309" spans="1:7" ht="19.5" hidden="1" customHeight="1">
      <c r="A309" s="23">
        <f t="shared" si="12"/>
        <v>87</v>
      </c>
      <c r="B309" s="36"/>
      <c r="C309" s="21"/>
      <c r="D309" s="39">
        <v>0</v>
      </c>
      <c r="E309" s="39">
        <v>0</v>
      </c>
      <c r="F309" s="17">
        <f t="shared" si="13"/>
        <v>0</v>
      </c>
      <c r="G309" s="41" t="str">
        <f t="shared" si="14"/>
        <v/>
      </c>
    </row>
    <row r="310" spans="1:7" ht="19.5" hidden="1" customHeight="1">
      <c r="A310" s="23">
        <f t="shared" si="12"/>
        <v>87</v>
      </c>
      <c r="B310" s="36"/>
      <c r="C310" s="21"/>
      <c r="D310" s="39">
        <v>0</v>
      </c>
      <c r="E310" s="39">
        <v>0</v>
      </c>
      <c r="F310" s="17">
        <f t="shared" si="13"/>
        <v>0</v>
      </c>
      <c r="G310" s="41" t="str">
        <f t="shared" si="14"/>
        <v/>
      </c>
    </row>
    <row r="311" spans="1:7" ht="19.5" hidden="1" customHeight="1">
      <c r="A311" s="23">
        <f t="shared" si="12"/>
        <v>87</v>
      </c>
      <c r="B311" s="36"/>
      <c r="C311" s="21"/>
      <c r="D311" s="39">
        <v>0</v>
      </c>
      <c r="E311" s="39">
        <v>0</v>
      </c>
      <c r="F311" s="17">
        <f t="shared" si="13"/>
        <v>0</v>
      </c>
      <c r="G311" s="41" t="str">
        <f t="shared" si="14"/>
        <v/>
      </c>
    </row>
    <row r="312" spans="1:7" ht="19.5" hidden="1" customHeight="1">
      <c r="A312" s="23">
        <f t="shared" si="12"/>
        <v>87</v>
      </c>
      <c r="B312" s="36"/>
      <c r="C312" s="21"/>
      <c r="D312" s="39">
        <v>0</v>
      </c>
      <c r="E312" s="39">
        <v>0</v>
      </c>
      <c r="F312" s="17">
        <f t="shared" si="13"/>
        <v>0</v>
      </c>
      <c r="G312" s="41" t="str">
        <f t="shared" si="14"/>
        <v/>
      </c>
    </row>
    <row r="313" spans="1:7" ht="19.5" hidden="1" customHeight="1">
      <c r="A313" s="23">
        <f t="shared" si="12"/>
        <v>87</v>
      </c>
      <c r="B313" s="36"/>
      <c r="C313" s="21"/>
      <c r="D313" s="39">
        <v>0</v>
      </c>
      <c r="E313" s="39">
        <v>0</v>
      </c>
      <c r="F313" s="17">
        <f t="shared" si="13"/>
        <v>0</v>
      </c>
      <c r="G313" s="41" t="str">
        <f t="shared" si="14"/>
        <v/>
      </c>
    </row>
    <row r="314" spans="1:7" ht="19.5" hidden="1" customHeight="1">
      <c r="A314" s="23">
        <f t="shared" si="12"/>
        <v>87</v>
      </c>
      <c r="B314" s="36"/>
      <c r="C314" s="21"/>
      <c r="D314" s="39">
        <v>0</v>
      </c>
      <c r="E314" s="39">
        <v>0</v>
      </c>
      <c r="F314" s="17">
        <f t="shared" si="13"/>
        <v>0</v>
      </c>
      <c r="G314" s="41" t="str">
        <f t="shared" si="14"/>
        <v/>
      </c>
    </row>
    <row r="315" spans="1:7" ht="19.5" hidden="1" customHeight="1">
      <c r="A315" s="23">
        <f t="shared" si="12"/>
        <v>87</v>
      </c>
      <c r="B315" s="36"/>
      <c r="C315" s="21"/>
      <c r="D315" s="39">
        <v>0</v>
      </c>
      <c r="E315" s="39">
        <v>0</v>
      </c>
      <c r="F315" s="17">
        <f t="shared" si="13"/>
        <v>0</v>
      </c>
      <c r="G315" s="41" t="str">
        <f t="shared" si="14"/>
        <v/>
      </c>
    </row>
    <row r="316" spans="1:7" ht="19.5" hidden="1" customHeight="1">
      <c r="A316" s="23">
        <f t="shared" si="12"/>
        <v>87</v>
      </c>
      <c r="B316" s="36"/>
      <c r="C316" s="21"/>
      <c r="D316" s="39">
        <v>0</v>
      </c>
      <c r="E316" s="39">
        <v>0</v>
      </c>
      <c r="F316" s="17">
        <f t="shared" si="13"/>
        <v>0</v>
      </c>
      <c r="G316" s="41" t="str">
        <f t="shared" si="14"/>
        <v/>
      </c>
    </row>
    <row r="317" spans="1:7" ht="25.5" customHeight="1">
      <c r="A317" s="75" t="s">
        <v>33</v>
      </c>
      <c r="B317" s="75"/>
      <c r="C317" s="75"/>
      <c r="D317" s="24">
        <f>SUM(D9:D316)</f>
        <v>192207</v>
      </c>
      <c r="E317" s="24"/>
      <c r="F317" s="24">
        <f>SUM(F9:F316)</f>
        <v>181868</v>
      </c>
      <c r="G317" s="24"/>
    </row>
    <row r="318" spans="1:7" ht="25.5" customHeight="1">
      <c r="A318" s="76" t="s">
        <v>36</v>
      </c>
      <c r="B318" s="76"/>
      <c r="C318" s="76"/>
      <c r="D318" s="77">
        <f>F317/D317</f>
        <v>0.9462090350507526</v>
      </c>
      <c r="E318" s="77"/>
      <c r="F318" s="77"/>
      <c r="G318" s="25"/>
    </row>
    <row r="319" spans="1:7" ht="25.5" customHeight="1">
      <c r="A319" s="78" t="s">
        <v>37</v>
      </c>
      <c r="B319" s="78"/>
      <c r="C319" s="78"/>
      <c r="D319" s="78" t="str">
        <f>IF(D318&lt;50%,B326,IF(D318&lt;70%,B325,IF(D318&lt;80%,B324,IF(D318&lt;90%,B323,B322))))</f>
        <v>A</v>
      </c>
      <c r="E319" s="78"/>
      <c r="F319" s="78"/>
      <c r="G319" s="26"/>
    </row>
    <row r="320" spans="1:7" ht="19.5" customHeight="1">
      <c r="E320" s="11"/>
      <c r="F320" s="11"/>
    </row>
    <row r="321" spans="1:7" ht="35.25" customHeight="1">
      <c r="B321" s="27" t="s">
        <v>38</v>
      </c>
    </row>
    <row r="322" spans="1:7" ht="19.5" customHeight="1">
      <c r="B322" s="28" t="s">
        <v>5</v>
      </c>
      <c r="C322" s="29" t="s">
        <v>6</v>
      </c>
    </row>
    <row r="323" spans="1:7" ht="19.5" customHeight="1">
      <c r="B323" s="28" t="s">
        <v>8</v>
      </c>
      <c r="C323" s="29" t="s">
        <v>9</v>
      </c>
    </row>
    <row r="324" spans="1:7" ht="19.5" customHeight="1">
      <c r="B324" s="28" t="s">
        <v>11</v>
      </c>
      <c r="C324" s="29" t="s">
        <v>12</v>
      </c>
    </row>
    <row r="325" spans="1:7" ht="19.5" customHeight="1">
      <c r="B325" s="28" t="s">
        <v>14</v>
      </c>
      <c r="C325" s="29" t="s">
        <v>15</v>
      </c>
    </row>
    <row r="326" spans="1:7" ht="19.5" customHeight="1">
      <c r="B326" s="28" t="s">
        <v>17</v>
      </c>
      <c r="C326" s="29" t="s">
        <v>18</v>
      </c>
    </row>
    <row r="327" spans="1:7" ht="19.5" customHeight="1"/>
    <row r="328" spans="1:7" ht="19.5" customHeight="1">
      <c r="A328" s="52"/>
      <c r="B328" s="63" t="s">
        <v>822</v>
      </c>
      <c r="C328" s="63"/>
      <c r="D328" s="63"/>
      <c r="E328" s="63"/>
      <c r="F328" s="63"/>
      <c r="G328" s="63"/>
    </row>
    <row r="329" spans="1:7" ht="19.5" customHeight="1">
      <c r="A329" s="63" t="s">
        <v>39</v>
      </c>
      <c r="B329" s="63"/>
      <c r="C329" s="63"/>
      <c r="D329" s="63" t="s">
        <v>40</v>
      </c>
      <c r="E329" s="63"/>
      <c r="F329" s="63"/>
      <c r="G329" s="63"/>
    </row>
    <row r="330" spans="1:7" ht="53.25" customHeight="1">
      <c r="A330" s="52"/>
      <c r="B330" s="52"/>
      <c r="C330" s="31"/>
      <c r="D330" s="31"/>
      <c r="E330" s="31"/>
      <c r="F330" s="31"/>
      <c r="G330" s="31"/>
    </row>
    <row r="331" spans="1:7" ht="19.5" customHeight="1">
      <c r="A331" s="79" t="s">
        <v>778</v>
      </c>
      <c r="B331" s="79"/>
      <c r="C331" s="79"/>
      <c r="D331" s="63" t="s">
        <v>41</v>
      </c>
      <c r="E331" s="63"/>
      <c r="F331" s="63"/>
      <c r="G331" s="63"/>
    </row>
    <row r="332" spans="1:7" ht="19.5" customHeight="1">
      <c r="A332" s="63" t="s">
        <v>779</v>
      </c>
      <c r="B332" s="63"/>
      <c r="C332" s="63"/>
      <c r="D332" s="63"/>
      <c r="E332" s="63"/>
      <c r="F332" s="63"/>
      <c r="G332" s="63"/>
    </row>
  </sheetData>
  <autoFilter ref="A8:G319">
    <filterColumn colId="3">
      <filters>
        <filter val="1,000"/>
        <filter val="1,024"/>
        <filter val="1,058"/>
        <filter val="1,224"/>
        <filter val="1,225"/>
        <filter val="1,260"/>
        <filter val="1,300"/>
        <filter val="1,500"/>
        <filter val="1,524"/>
        <filter val="1,796"/>
        <filter val="1,940"/>
        <filter val="1,950"/>
        <filter val="1,964"/>
        <filter val="10"/>
        <filter val="100"/>
        <filter val="106"/>
        <filter val="108"/>
        <filter val="11,500"/>
        <filter val="115"/>
        <filter val="12"/>
        <filter val="126"/>
        <filter val="14,000"/>
        <filter val="140"/>
        <filter val="15,150"/>
        <filter val="150"/>
        <filter val="16,000"/>
        <filter val="160"/>
        <filter val="166"/>
        <filter val="170"/>
        <filter val="180"/>
        <filter val="192"/>
        <filter val="192,207"/>
        <filter val="197"/>
        <filter val="2,300"/>
        <filter val="20"/>
        <filter val="200"/>
        <filter val="21"/>
        <filter val="217"/>
        <filter val="240"/>
        <filter val="248"/>
        <filter val="250"/>
        <filter val="290"/>
        <filter val="3,000"/>
        <filter val="3,452"/>
        <filter val="3,580"/>
        <filter val="30"/>
        <filter val="300"/>
        <filter val="304"/>
        <filter val="306"/>
        <filter val="31"/>
        <filter val="328"/>
        <filter val="33,500"/>
        <filter val="350"/>
        <filter val="370"/>
        <filter val="4,100"/>
        <filter val="40"/>
        <filter val="42"/>
        <filter val="433"/>
        <filter val="450"/>
        <filter val="5,126"/>
        <filter val="50"/>
        <filter val="540"/>
        <filter val="550"/>
        <filter val="590"/>
        <filter val="6,000"/>
        <filter val="6,348"/>
        <filter val="600"/>
        <filter val="7,090"/>
        <filter val="700"/>
        <filter val="734"/>
        <filter val="76"/>
        <filter val="8"/>
        <filter val="8,300"/>
        <filter val="8,706"/>
        <filter val="850"/>
        <filter val="90"/>
        <filter val="94.62%"/>
        <filter val="A"/>
      </filters>
    </filterColumn>
  </autoFilter>
  <mergeCells count="21">
    <mergeCell ref="A329:C329"/>
    <mergeCell ref="D329:G329"/>
    <mergeCell ref="A331:C331"/>
    <mergeCell ref="D331:G331"/>
    <mergeCell ref="A332:C332"/>
    <mergeCell ref="D332:G332"/>
    <mergeCell ref="B328:G328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17:C317"/>
    <mergeCell ref="A318:C318"/>
    <mergeCell ref="D318:F318"/>
    <mergeCell ref="A319:C319"/>
    <mergeCell ref="D319:F319"/>
  </mergeCells>
  <conditionalFormatting sqref="G9:G316">
    <cfRule type="cellIs" dxfId="7" priority="1" operator="lessThan">
      <formula>0.9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filterMode="1"/>
  <dimension ref="A1:G332"/>
  <sheetViews>
    <sheetView zoomScale="90" zoomScaleNormal="90" workbookViewId="0">
      <pane xSplit="2" ySplit="8" topLeftCell="C228" activePane="bottomRight" state="frozen"/>
      <selection pane="topRight" activeCell="C1" sqref="C1"/>
      <selection pane="bottomLeft" activeCell="A9" sqref="A9"/>
      <selection pane="bottomRight" activeCell="A329" sqref="A329:C329"/>
    </sheetView>
  </sheetViews>
  <sheetFormatPr defaultRowHeight="20.100000000000001" customHeight="1"/>
  <cols>
    <col min="1" max="1" width="6" style="11" customWidth="1"/>
    <col min="2" max="2" width="11.85546875" style="11" customWidth="1"/>
    <col min="3" max="3" width="47.7109375" style="12" bestFit="1" customWidth="1"/>
    <col min="4" max="6" width="11.140625" style="12" customWidth="1"/>
    <col min="7" max="7" width="11.28515625" style="12" bestFit="1" customWidth="1"/>
    <col min="8" max="16384" width="9.140625" style="12"/>
  </cols>
  <sheetData>
    <row r="1" spans="1:7" ht="19.5" customHeight="1">
      <c r="A1" s="64" t="s">
        <v>26</v>
      </c>
      <c r="B1" s="64"/>
      <c r="C1" s="64"/>
      <c r="D1" s="64"/>
      <c r="E1" s="64"/>
      <c r="F1" s="64"/>
      <c r="G1" s="64"/>
    </row>
    <row r="2" spans="1:7" ht="19.5" customHeight="1">
      <c r="A2" s="65" t="s">
        <v>27</v>
      </c>
      <c r="B2" s="65"/>
      <c r="C2" s="65"/>
      <c r="D2" s="65"/>
      <c r="E2" s="65"/>
      <c r="F2" s="65"/>
      <c r="G2" s="65"/>
    </row>
    <row r="3" spans="1:7" ht="19.5" customHeight="1">
      <c r="A3" s="66" t="s">
        <v>798</v>
      </c>
      <c r="B3" s="66"/>
      <c r="C3" s="66"/>
      <c r="D3" s="66"/>
      <c r="E3" s="66"/>
      <c r="F3" s="66"/>
      <c r="G3" s="66"/>
    </row>
    <row r="4" spans="1:7" ht="19.5" customHeight="1">
      <c r="A4" s="19"/>
      <c r="B4" s="19"/>
      <c r="C4" s="13"/>
      <c r="D4" s="13"/>
      <c r="E4" s="13"/>
      <c r="F4" s="13"/>
      <c r="G4" s="13"/>
    </row>
    <row r="5" spans="1:7" ht="30.75" customHeight="1">
      <c r="A5" s="67" t="s">
        <v>28</v>
      </c>
      <c r="B5" s="67"/>
      <c r="C5" s="67"/>
      <c r="D5" s="67"/>
      <c r="E5" s="67"/>
      <c r="F5" s="67"/>
      <c r="G5" s="67"/>
    </row>
    <row r="6" spans="1:7" ht="19.5" customHeight="1">
      <c r="A6" s="68" t="s">
        <v>823</v>
      </c>
      <c r="B6" s="68"/>
      <c r="C6" s="68"/>
      <c r="D6" s="68"/>
      <c r="E6" s="68"/>
      <c r="F6" s="68"/>
      <c r="G6" s="68"/>
    </row>
    <row r="7" spans="1:7" s="14" customFormat="1" ht="19.5" customHeight="1">
      <c r="A7" s="69" t="s">
        <v>30</v>
      </c>
      <c r="B7" s="70" t="s">
        <v>31</v>
      </c>
      <c r="C7" s="69" t="s">
        <v>32</v>
      </c>
      <c r="D7" s="72" t="s">
        <v>33</v>
      </c>
      <c r="E7" s="73"/>
      <c r="F7" s="73"/>
      <c r="G7" s="74"/>
    </row>
    <row r="8" spans="1:7" s="14" customFormat="1" ht="19.5" customHeight="1">
      <c r="A8" s="69"/>
      <c r="B8" s="71"/>
      <c r="C8" s="69"/>
      <c r="D8" s="55" t="s">
        <v>34</v>
      </c>
      <c r="E8" s="55" t="s">
        <v>35</v>
      </c>
      <c r="F8" s="55" t="s">
        <v>777</v>
      </c>
      <c r="G8" s="55" t="s">
        <v>36</v>
      </c>
    </row>
    <row r="9" spans="1:7" ht="19.5" customHeight="1">
      <c r="A9" s="15">
        <f>IF(F9&gt;0,1,0)</f>
        <v>1</v>
      </c>
      <c r="B9" s="36" t="s">
        <v>51</v>
      </c>
      <c r="C9" s="21" t="s">
        <v>52</v>
      </c>
      <c r="D9" s="21">
        <v>266</v>
      </c>
      <c r="E9" s="21">
        <v>267</v>
      </c>
      <c r="F9" s="17">
        <f>IF(E9&gt;D9,D9,E9)</f>
        <v>266</v>
      </c>
      <c r="G9" s="41">
        <f>IFERROR(F9/D9,"")</f>
        <v>1</v>
      </c>
    </row>
    <row r="10" spans="1:7" ht="19.5" customHeight="1">
      <c r="A10" s="23">
        <f t="shared" ref="A10:A73" si="0">IF(F10&gt;0,1+A9,A9)</f>
        <v>2</v>
      </c>
      <c r="B10" s="36" t="s">
        <v>59</v>
      </c>
      <c r="C10" s="21" t="s">
        <v>60</v>
      </c>
      <c r="D10" s="21">
        <v>7359</v>
      </c>
      <c r="E10" s="21">
        <v>8000</v>
      </c>
      <c r="F10" s="17">
        <f t="shared" ref="F10:F73" si="1">IF(E10&gt;D10,D10,E10)</f>
        <v>7359</v>
      </c>
      <c r="G10" s="41">
        <f t="shared" ref="G10:G73" si="2">IFERROR(F10/D10,"")</f>
        <v>1</v>
      </c>
    </row>
    <row r="11" spans="1:7" ht="19.5" customHeight="1">
      <c r="A11" s="23">
        <f t="shared" si="0"/>
        <v>3</v>
      </c>
      <c r="B11" s="36" t="s">
        <v>61</v>
      </c>
      <c r="C11" s="21" t="s">
        <v>62</v>
      </c>
      <c r="D11" s="21">
        <v>1024</v>
      </c>
      <c r="E11" s="21">
        <v>1123</v>
      </c>
      <c r="F11" s="17">
        <f t="shared" si="1"/>
        <v>1024</v>
      </c>
      <c r="G11" s="41">
        <f t="shared" si="2"/>
        <v>1</v>
      </c>
    </row>
    <row r="12" spans="1:7" ht="19.5" customHeight="1">
      <c r="A12" s="23">
        <f t="shared" si="0"/>
        <v>4</v>
      </c>
      <c r="B12" s="36" t="s">
        <v>63</v>
      </c>
      <c r="C12" s="21" t="s">
        <v>64</v>
      </c>
      <c r="D12" s="21">
        <v>6242</v>
      </c>
      <c r="E12" s="21">
        <v>4000</v>
      </c>
      <c r="F12" s="17">
        <f t="shared" si="1"/>
        <v>4000</v>
      </c>
      <c r="G12" s="41">
        <f t="shared" si="2"/>
        <v>0.6408202499198975</v>
      </c>
    </row>
    <row r="13" spans="1:7" ht="19.5" customHeight="1">
      <c r="A13" s="23">
        <f t="shared" si="0"/>
        <v>5</v>
      </c>
      <c r="B13" s="36" t="s">
        <v>65</v>
      </c>
      <c r="C13" s="21" t="s">
        <v>66</v>
      </c>
      <c r="D13" s="21">
        <v>6242</v>
      </c>
      <c r="E13" s="21">
        <v>4000</v>
      </c>
      <c r="F13" s="17">
        <f t="shared" si="1"/>
        <v>4000</v>
      </c>
      <c r="G13" s="41">
        <f t="shared" si="2"/>
        <v>0.6408202499198975</v>
      </c>
    </row>
    <row r="14" spans="1:7" ht="19.5" customHeight="1">
      <c r="A14" s="23">
        <f t="shared" si="0"/>
        <v>6</v>
      </c>
      <c r="B14" s="36" t="s">
        <v>67</v>
      </c>
      <c r="C14" s="21" t="s">
        <v>68</v>
      </c>
      <c r="D14" s="21">
        <v>1035</v>
      </c>
      <c r="E14" s="21">
        <v>1035</v>
      </c>
      <c r="F14" s="17">
        <f t="shared" si="1"/>
        <v>1035</v>
      </c>
      <c r="G14" s="41">
        <f t="shared" si="2"/>
        <v>1</v>
      </c>
    </row>
    <row r="15" spans="1:7" ht="19.5" customHeight="1">
      <c r="A15" s="23">
        <f t="shared" si="0"/>
        <v>7</v>
      </c>
      <c r="B15" s="36" t="s">
        <v>69</v>
      </c>
      <c r="C15" s="21" t="s">
        <v>70</v>
      </c>
      <c r="D15" s="21">
        <v>1061</v>
      </c>
      <c r="E15" s="21">
        <v>1061</v>
      </c>
      <c r="F15" s="17">
        <f t="shared" si="1"/>
        <v>1061</v>
      </c>
      <c r="G15" s="41">
        <f t="shared" si="2"/>
        <v>1</v>
      </c>
    </row>
    <row r="16" spans="1:7" ht="19.5" customHeight="1">
      <c r="A16" s="23">
        <f t="shared" si="0"/>
        <v>8</v>
      </c>
      <c r="B16" s="36" t="s">
        <v>71</v>
      </c>
      <c r="C16" s="21" t="s">
        <v>72</v>
      </c>
      <c r="D16" s="21">
        <v>1140</v>
      </c>
      <c r="E16" s="21">
        <v>1140</v>
      </c>
      <c r="F16" s="17">
        <f t="shared" si="1"/>
        <v>1140</v>
      </c>
      <c r="G16" s="41">
        <f t="shared" si="2"/>
        <v>1</v>
      </c>
    </row>
    <row r="17" spans="1:7" ht="19.5" customHeight="1">
      <c r="A17" s="23">
        <f t="shared" si="0"/>
        <v>9</v>
      </c>
      <c r="B17" s="36" t="s">
        <v>73</v>
      </c>
      <c r="C17" s="21" t="s">
        <v>74</v>
      </c>
      <c r="D17" s="21">
        <v>805</v>
      </c>
      <c r="E17" s="21">
        <v>805</v>
      </c>
      <c r="F17" s="17">
        <f t="shared" si="1"/>
        <v>805</v>
      </c>
      <c r="G17" s="41">
        <f t="shared" si="2"/>
        <v>1</v>
      </c>
    </row>
    <row r="18" spans="1:7" ht="19.5" customHeight="1">
      <c r="A18" s="23">
        <f t="shared" si="0"/>
        <v>10</v>
      </c>
      <c r="B18" s="36" t="s">
        <v>75</v>
      </c>
      <c r="C18" s="21" t="s">
        <v>76</v>
      </c>
      <c r="D18" s="21">
        <v>838</v>
      </c>
      <c r="E18" s="21">
        <v>920</v>
      </c>
      <c r="F18" s="17">
        <f t="shared" si="1"/>
        <v>838</v>
      </c>
      <c r="G18" s="41">
        <f t="shared" si="2"/>
        <v>1</v>
      </c>
    </row>
    <row r="19" spans="1:7" ht="19.5" customHeight="1">
      <c r="A19" s="23">
        <f t="shared" si="0"/>
        <v>11</v>
      </c>
      <c r="B19" s="36" t="s">
        <v>77</v>
      </c>
      <c r="C19" s="21" t="s">
        <v>78</v>
      </c>
      <c r="D19" s="21">
        <v>838</v>
      </c>
      <c r="E19" s="21">
        <v>920</v>
      </c>
      <c r="F19" s="17">
        <f t="shared" si="1"/>
        <v>838</v>
      </c>
      <c r="G19" s="41">
        <f t="shared" si="2"/>
        <v>1</v>
      </c>
    </row>
    <row r="20" spans="1:7" ht="19.5" customHeight="1">
      <c r="A20" s="23">
        <f t="shared" si="0"/>
        <v>12</v>
      </c>
      <c r="B20" s="36" t="s">
        <v>79</v>
      </c>
      <c r="C20" s="21" t="s">
        <v>80</v>
      </c>
      <c r="D20" s="21">
        <v>1171</v>
      </c>
      <c r="E20" s="21">
        <v>400</v>
      </c>
      <c r="F20" s="17">
        <f t="shared" si="1"/>
        <v>400</v>
      </c>
      <c r="G20" s="41">
        <f t="shared" si="2"/>
        <v>0.34158838599487618</v>
      </c>
    </row>
    <row r="21" spans="1:7" ht="19.5" customHeight="1">
      <c r="A21" s="23">
        <f t="shared" si="0"/>
        <v>13</v>
      </c>
      <c r="B21" s="36" t="s">
        <v>81</v>
      </c>
      <c r="C21" s="21" t="s">
        <v>82</v>
      </c>
      <c r="D21" s="21">
        <v>1171</v>
      </c>
      <c r="E21" s="21">
        <v>629</v>
      </c>
      <c r="F21" s="17">
        <f t="shared" si="1"/>
        <v>629</v>
      </c>
      <c r="G21" s="41">
        <f t="shared" si="2"/>
        <v>0.53714773697694274</v>
      </c>
    </row>
    <row r="22" spans="1:7" ht="19.5" customHeight="1">
      <c r="A22" s="23">
        <f t="shared" si="0"/>
        <v>14</v>
      </c>
      <c r="B22" s="36" t="s">
        <v>83</v>
      </c>
      <c r="C22" s="21" t="s">
        <v>84</v>
      </c>
      <c r="D22" s="21">
        <v>6536</v>
      </c>
      <c r="E22" s="21">
        <v>6842</v>
      </c>
      <c r="F22" s="17">
        <f t="shared" si="1"/>
        <v>6536</v>
      </c>
      <c r="G22" s="41">
        <f t="shared" si="2"/>
        <v>1</v>
      </c>
    </row>
    <row r="23" spans="1:7" ht="19.5" customHeight="1">
      <c r="A23" s="23">
        <f t="shared" si="0"/>
        <v>15</v>
      </c>
      <c r="B23" s="36" t="s">
        <v>85</v>
      </c>
      <c r="C23" s="21" t="s">
        <v>86</v>
      </c>
      <c r="D23" s="21">
        <v>4949</v>
      </c>
      <c r="E23" s="21">
        <v>5315</v>
      </c>
      <c r="F23" s="17">
        <f t="shared" si="1"/>
        <v>4949</v>
      </c>
      <c r="G23" s="41">
        <f t="shared" si="2"/>
        <v>1</v>
      </c>
    </row>
    <row r="24" spans="1:7" ht="19.5" hidden="1" customHeight="1">
      <c r="A24" s="23">
        <f t="shared" si="0"/>
        <v>15</v>
      </c>
      <c r="B24" s="36" t="s">
        <v>87</v>
      </c>
      <c r="C24" s="21" t="s">
        <v>88</v>
      </c>
      <c r="D24" s="21">
        <v>0</v>
      </c>
      <c r="E24" s="21">
        <v>0</v>
      </c>
      <c r="F24" s="17">
        <f t="shared" si="1"/>
        <v>0</v>
      </c>
      <c r="G24" s="41" t="str">
        <f t="shared" si="2"/>
        <v/>
      </c>
    </row>
    <row r="25" spans="1:7" ht="19.5" hidden="1" customHeight="1">
      <c r="A25" s="23">
        <f t="shared" si="0"/>
        <v>15</v>
      </c>
      <c r="B25" s="36" t="s">
        <v>89</v>
      </c>
      <c r="C25" s="21" t="s">
        <v>90</v>
      </c>
      <c r="D25" s="21">
        <v>0</v>
      </c>
      <c r="E25" s="21">
        <v>0</v>
      </c>
      <c r="F25" s="17">
        <f t="shared" si="1"/>
        <v>0</v>
      </c>
      <c r="G25" s="41" t="str">
        <f t="shared" si="2"/>
        <v/>
      </c>
    </row>
    <row r="26" spans="1:7" ht="19.5" hidden="1" customHeight="1">
      <c r="A26" s="23">
        <f t="shared" si="0"/>
        <v>15</v>
      </c>
      <c r="B26" s="36" t="s">
        <v>91</v>
      </c>
      <c r="C26" s="21" t="s">
        <v>92</v>
      </c>
      <c r="D26" s="21">
        <v>0</v>
      </c>
      <c r="E26" s="21">
        <v>0</v>
      </c>
      <c r="F26" s="17">
        <f t="shared" si="1"/>
        <v>0</v>
      </c>
      <c r="G26" s="41" t="str">
        <f t="shared" si="2"/>
        <v/>
      </c>
    </row>
    <row r="27" spans="1:7" ht="19.5" hidden="1" customHeight="1">
      <c r="A27" s="23">
        <f t="shared" si="0"/>
        <v>15</v>
      </c>
      <c r="B27" s="36" t="s">
        <v>93</v>
      </c>
      <c r="C27" s="21" t="s">
        <v>94</v>
      </c>
      <c r="D27" s="21">
        <v>0</v>
      </c>
      <c r="E27" s="21">
        <v>0</v>
      </c>
      <c r="F27" s="17">
        <f t="shared" si="1"/>
        <v>0</v>
      </c>
      <c r="G27" s="41" t="str">
        <f t="shared" si="2"/>
        <v/>
      </c>
    </row>
    <row r="28" spans="1:7" ht="19.5" hidden="1" customHeight="1">
      <c r="A28" s="23">
        <f t="shared" si="0"/>
        <v>15</v>
      </c>
      <c r="B28" s="36" t="s">
        <v>95</v>
      </c>
      <c r="C28" s="21" t="s">
        <v>96</v>
      </c>
      <c r="D28" s="21">
        <v>0</v>
      </c>
      <c r="E28" s="21">
        <v>0</v>
      </c>
      <c r="F28" s="17">
        <f t="shared" si="1"/>
        <v>0</v>
      </c>
      <c r="G28" s="41" t="str">
        <f t="shared" si="2"/>
        <v/>
      </c>
    </row>
    <row r="29" spans="1:7" ht="19.5" hidden="1" customHeight="1">
      <c r="A29" s="23">
        <f t="shared" si="0"/>
        <v>15</v>
      </c>
      <c r="B29" s="36" t="s">
        <v>97</v>
      </c>
      <c r="C29" s="21" t="s">
        <v>98</v>
      </c>
      <c r="D29" s="21">
        <v>0</v>
      </c>
      <c r="E29" s="21">
        <v>0</v>
      </c>
      <c r="F29" s="17">
        <f t="shared" si="1"/>
        <v>0</v>
      </c>
      <c r="G29" s="41" t="str">
        <f t="shared" si="2"/>
        <v/>
      </c>
    </row>
    <row r="30" spans="1:7" ht="19.5" customHeight="1">
      <c r="A30" s="23">
        <f t="shared" si="0"/>
        <v>16</v>
      </c>
      <c r="B30" s="36" t="s">
        <v>99</v>
      </c>
      <c r="C30" s="21" t="s">
        <v>100</v>
      </c>
      <c r="D30" s="21">
        <v>2944</v>
      </c>
      <c r="E30" s="21">
        <v>2944</v>
      </c>
      <c r="F30" s="17">
        <f t="shared" si="1"/>
        <v>2944</v>
      </c>
      <c r="G30" s="41">
        <f t="shared" si="2"/>
        <v>1</v>
      </c>
    </row>
    <row r="31" spans="1:7" ht="19.5" customHeight="1">
      <c r="A31" s="23">
        <f t="shared" si="0"/>
        <v>17</v>
      </c>
      <c r="B31" s="36" t="s">
        <v>101</v>
      </c>
      <c r="C31" s="21" t="s">
        <v>102</v>
      </c>
      <c r="D31" s="21">
        <v>3874</v>
      </c>
      <c r="E31" s="21">
        <v>3874</v>
      </c>
      <c r="F31" s="17">
        <f t="shared" si="1"/>
        <v>3874</v>
      </c>
      <c r="G31" s="41">
        <f t="shared" si="2"/>
        <v>1</v>
      </c>
    </row>
    <row r="32" spans="1:7" ht="19.5" customHeight="1">
      <c r="A32" s="23">
        <f t="shared" si="0"/>
        <v>18</v>
      </c>
      <c r="B32" s="36" t="s">
        <v>103</v>
      </c>
      <c r="C32" s="21" t="s">
        <v>104</v>
      </c>
      <c r="D32" s="21">
        <v>130</v>
      </c>
      <c r="E32" s="21">
        <v>176</v>
      </c>
      <c r="F32" s="17">
        <f t="shared" si="1"/>
        <v>130</v>
      </c>
      <c r="G32" s="41">
        <f t="shared" si="2"/>
        <v>1</v>
      </c>
    </row>
    <row r="33" spans="1:7" ht="19.5" customHeight="1">
      <c r="A33" s="23">
        <f t="shared" si="0"/>
        <v>19</v>
      </c>
      <c r="B33" s="36" t="s">
        <v>105</v>
      </c>
      <c r="C33" s="21" t="s">
        <v>106</v>
      </c>
      <c r="D33" s="21">
        <v>102</v>
      </c>
      <c r="E33" s="21">
        <v>102</v>
      </c>
      <c r="F33" s="17">
        <f t="shared" si="1"/>
        <v>102</v>
      </c>
      <c r="G33" s="41">
        <f t="shared" si="2"/>
        <v>1</v>
      </c>
    </row>
    <row r="34" spans="1:7" ht="19.5" customHeight="1">
      <c r="A34" s="23">
        <f t="shared" si="0"/>
        <v>20</v>
      </c>
      <c r="B34" s="36" t="s">
        <v>107</v>
      </c>
      <c r="C34" s="21" t="s">
        <v>108</v>
      </c>
      <c r="D34" s="21">
        <v>156</v>
      </c>
      <c r="E34" s="21">
        <v>304</v>
      </c>
      <c r="F34" s="17">
        <f t="shared" si="1"/>
        <v>156</v>
      </c>
      <c r="G34" s="41">
        <f t="shared" si="2"/>
        <v>1</v>
      </c>
    </row>
    <row r="35" spans="1:7" ht="19.5" customHeight="1">
      <c r="A35" s="23">
        <f t="shared" si="0"/>
        <v>21</v>
      </c>
      <c r="B35" s="36" t="s">
        <v>109</v>
      </c>
      <c r="C35" s="21" t="s">
        <v>110</v>
      </c>
      <c r="D35" s="21">
        <v>206</v>
      </c>
      <c r="E35" s="21">
        <v>206</v>
      </c>
      <c r="F35" s="17">
        <f t="shared" si="1"/>
        <v>206</v>
      </c>
      <c r="G35" s="41">
        <f t="shared" si="2"/>
        <v>1</v>
      </c>
    </row>
    <row r="36" spans="1:7" ht="19.5" customHeight="1">
      <c r="A36" s="23">
        <f t="shared" si="0"/>
        <v>22</v>
      </c>
      <c r="B36" s="36" t="s">
        <v>111</v>
      </c>
      <c r="C36" s="21" t="s">
        <v>112</v>
      </c>
      <c r="D36" s="21">
        <v>418</v>
      </c>
      <c r="E36" s="21">
        <v>450</v>
      </c>
      <c r="F36" s="17">
        <f t="shared" si="1"/>
        <v>418</v>
      </c>
      <c r="G36" s="41">
        <f t="shared" si="2"/>
        <v>1</v>
      </c>
    </row>
    <row r="37" spans="1:7" ht="19.5" customHeight="1">
      <c r="A37" s="23">
        <f t="shared" si="0"/>
        <v>23</v>
      </c>
      <c r="B37" s="36" t="s">
        <v>113</v>
      </c>
      <c r="C37" s="21" t="s">
        <v>114</v>
      </c>
      <c r="D37" s="21">
        <v>418</v>
      </c>
      <c r="E37" s="21">
        <v>450</v>
      </c>
      <c r="F37" s="17">
        <f t="shared" si="1"/>
        <v>418</v>
      </c>
      <c r="G37" s="41">
        <f t="shared" si="2"/>
        <v>1</v>
      </c>
    </row>
    <row r="38" spans="1:7" ht="19.5" customHeight="1">
      <c r="A38" s="23">
        <f t="shared" si="0"/>
        <v>24</v>
      </c>
      <c r="B38" s="36" t="s">
        <v>115</v>
      </c>
      <c r="C38" s="21" t="s">
        <v>116</v>
      </c>
      <c r="D38" s="21">
        <v>343</v>
      </c>
      <c r="E38" s="21">
        <v>224</v>
      </c>
      <c r="F38" s="17">
        <f t="shared" si="1"/>
        <v>224</v>
      </c>
      <c r="G38" s="41">
        <f t="shared" si="2"/>
        <v>0.65306122448979587</v>
      </c>
    </row>
    <row r="39" spans="1:7" ht="19.5" customHeight="1">
      <c r="A39" s="23">
        <f t="shared" si="0"/>
        <v>25</v>
      </c>
      <c r="B39" s="36" t="s">
        <v>117</v>
      </c>
      <c r="C39" s="21" t="s">
        <v>118</v>
      </c>
      <c r="D39" s="21">
        <v>15394</v>
      </c>
      <c r="E39" s="21">
        <v>15394</v>
      </c>
      <c r="F39" s="17">
        <f t="shared" si="1"/>
        <v>15394</v>
      </c>
      <c r="G39" s="41">
        <f t="shared" si="2"/>
        <v>1</v>
      </c>
    </row>
    <row r="40" spans="1:7" ht="19.5" customHeight="1">
      <c r="A40" s="23">
        <f t="shared" si="0"/>
        <v>26</v>
      </c>
      <c r="B40" s="36" t="s">
        <v>119</v>
      </c>
      <c r="C40" s="21" t="s">
        <v>120</v>
      </c>
      <c r="D40" s="21">
        <v>1792</v>
      </c>
      <c r="E40" s="21">
        <v>1792</v>
      </c>
      <c r="F40" s="17">
        <f t="shared" si="1"/>
        <v>1792</v>
      </c>
      <c r="G40" s="41">
        <f t="shared" si="2"/>
        <v>1</v>
      </c>
    </row>
    <row r="41" spans="1:7" ht="19.5" customHeight="1">
      <c r="A41" s="23">
        <f t="shared" si="0"/>
        <v>27</v>
      </c>
      <c r="B41" s="36" t="s">
        <v>121</v>
      </c>
      <c r="C41" s="21" t="s">
        <v>122</v>
      </c>
      <c r="D41" s="21">
        <v>124</v>
      </c>
      <c r="E41" s="21">
        <v>124</v>
      </c>
      <c r="F41" s="17">
        <f t="shared" si="1"/>
        <v>124</v>
      </c>
      <c r="G41" s="41">
        <f t="shared" si="2"/>
        <v>1</v>
      </c>
    </row>
    <row r="42" spans="1:7" ht="19.5" hidden="1" customHeight="1">
      <c r="A42" s="23">
        <f t="shared" si="0"/>
        <v>27</v>
      </c>
      <c r="B42" s="36" t="s">
        <v>123</v>
      </c>
      <c r="C42" s="21" t="s">
        <v>124</v>
      </c>
      <c r="D42" s="21">
        <v>0</v>
      </c>
      <c r="E42" s="21">
        <v>0</v>
      </c>
      <c r="F42" s="17">
        <f t="shared" si="1"/>
        <v>0</v>
      </c>
      <c r="G42" s="41" t="str">
        <f t="shared" si="2"/>
        <v/>
      </c>
    </row>
    <row r="43" spans="1:7" ht="19.5" customHeight="1">
      <c r="A43" s="23">
        <f t="shared" si="0"/>
        <v>27</v>
      </c>
      <c r="B43" s="36" t="s">
        <v>125</v>
      </c>
      <c r="C43" s="21" t="s">
        <v>126</v>
      </c>
      <c r="D43" s="21">
        <v>200</v>
      </c>
      <c r="E43" s="21">
        <v>0</v>
      </c>
      <c r="F43" s="17">
        <f t="shared" si="1"/>
        <v>0</v>
      </c>
      <c r="G43" s="41">
        <f t="shared" si="2"/>
        <v>0</v>
      </c>
    </row>
    <row r="44" spans="1:7" ht="19.5" customHeight="1">
      <c r="A44" s="23">
        <f t="shared" si="0"/>
        <v>27</v>
      </c>
      <c r="B44" s="36" t="s">
        <v>127</v>
      </c>
      <c r="C44" s="21" t="s">
        <v>128</v>
      </c>
      <c r="D44" s="21">
        <v>200</v>
      </c>
      <c r="E44" s="21">
        <v>0</v>
      </c>
      <c r="F44" s="17">
        <f t="shared" si="1"/>
        <v>0</v>
      </c>
      <c r="G44" s="41">
        <f t="shared" si="2"/>
        <v>0</v>
      </c>
    </row>
    <row r="45" spans="1:7" ht="19.5" hidden="1" customHeight="1">
      <c r="A45" s="23">
        <f t="shared" si="0"/>
        <v>27</v>
      </c>
      <c r="B45" s="36" t="s">
        <v>129</v>
      </c>
      <c r="C45" s="21" t="s">
        <v>130</v>
      </c>
      <c r="D45" s="21">
        <v>0</v>
      </c>
      <c r="E45" s="21">
        <v>0</v>
      </c>
      <c r="F45" s="17">
        <f t="shared" si="1"/>
        <v>0</v>
      </c>
      <c r="G45" s="41" t="str">
        <f t="shared" si="2"/>
        <v/>
      </c>
    </row>
    <row r="46" spans="1:7" ht="19.5" customHeight="1">
      <c r="A46" s="23">
        <f t="shared" si="0"/>
        <v>28</v>
      </c>
      <c r="B46" s="36" t="s">
        <v>131</v>
      </c>
      <c r="C46" s="21" t="s">
        <v>132</v>
      </c>
      <c r="D46" s="21">
        <v>436</v>
      </c>
      <c r="E46" s="21">
        <v>428</v>
      </c>
      <c r="F46" s="17">
        <f t="shared" si="1"/>
        <v>428</v>
      </c>
      <c r="G46" s="41">
        <f t="shared" si="2"/>
        <v>0.98165137614678899</v>
      </c>
    </row>
    <row r="47" spans="1:7" ht="19.5" customHeight="1">
      <c r="A47" s="23">
        <f t="shared" si="0"/>
        <v>29</v>
      </c>
      <c r="B47" s="36" t="s">
        <v>133</v>
      </c>
      <c r="C47" s="21" t="s">
        <v>134</v>
      </c>
      <c r="D47" s="21">
        <v>234</v>
      </c>
      <c r="E47" s="21">
        <v>261</v>
      </c>
      <c r="F47" s="17">
        <f t="shared" si="1"/>
        <v>234</v>
      </c>
      <c r="G47" s="41">
        <f t="shared" si="2"/>
        <v>1</v>
      </c>
    </row>
    <row r="48" spans="1:7" ht="19.5" customHeight="1">
      <c r="A48" s="23">
        <f t="shared" si="0"/>
        <v>30</v>
      </c>
      <c r="B48" s="36" t="s">
        <v>135</v>
      </c>
      <c r="C48" s="21" t="s">
        <v>136</v>
      </c>
      <c r="D48" s="21">
        <v>8212</v>
      </c>
      <c r="E48" s="21">
        <v>8286</v>
      </c>
      <c r="F48" s="17">
        <f t="shared" si="1"/>
        <v>8212</v>
      </c>
      <c r="G48" s="41">
        <f t="shared" si="2"/>
        <v>1</v>
      </c>
    </row>
    <row r="49" spans="1:7" ht="19.5" customHeight="1">
      <c r="A49" s="23">
        <f t="shared" si="0"/>
        <v>31</v>
      </c>
      <c r="B49" s="36" t="s">
        <v>137</v>
      </c>
      <c r="C49" s="21" t="s">
        <v>138</v>
      </c>
      <c r="D49" s="21">
        <v>21548</v>
      </c>
      <c r="E49" s="21">
        <v>21600</v>
      </c>
      <c r="F49" s="17">
        <f t="shared" si="1"/>
        <v>21548</v>
      </c>
      <c r="G49" s="41">
        <f t="shared" si="2"/>
        <v>1</v>
      </c>
    </row>
    <row r="50" spans="1:7" ht="19.5" hidden="1" customHeight="1">
      <c r="A50" s="23">
        <f t="shared" si="0"/>
        <v>31</v>
      </c>
      <c r="B50" s="36" t="s">
        <v>139</v>
      </c>
      <c r="C50" s="21" t="s">
        <v>140</v>
      </c>
      <c r="D50" s="21">
        <v>0</v>
      </c>
      <c r="E50" s="21">
        <v>0</v>
      </c>
      <c r="F50" s="17">
        <f t="shared" si="1"/>
        <v>0</v>
      </c>
      <c r="G50" s="41" t="str">
        <f t="shared" si="2"/>
        <v/>
      </c>
    </row>
    <row r="51" spans="1:7" ht="19.5" customHeight="1">
      <c r="A51" s="23">
        <f t="shared" si="0"/>
        <v>32</v>
      </c>
      <c r="B51" s="36" t="s">
        <v>141</v>
      </c>
      <c r="C51" s="21" t="s">
        <v>142</v>
      </c>
      <c r="D51" s="21">
        <v>58</v>
      </c>
      <c r="E51" s="21">
        <v>58</v>
      </c>
      <c r="F51" s="17">
        <f t="shared" si="1"/>
        <v>58</v>
      </c>
      <c r="G51" s="41">
        <f t="shared" si="2"/>
        <v>1</v>
      </c>
    </row>
    <row r="52" spans="1:7" ht="19.5" customHeight="1">
      <c r="A52" s="23">
        <f t="shared" si="0"/>
        <v>33</v>
      </c>
      <c r="B52" s="36" t="s">
        <v>143</v>
      </c>
      <c r="C52" s="21" t="s">
        <v>144</v>
      </c>
      <c r="D52" s="21">
        <v>516</v>
      </c>
      <c r="E52" s="21">
        <v>1068</v>
      </c>
      <c r="F52" s="17">
        <f t="shared" si="1"/>
        <v>516</v>
      </c>
      <c r="G52" s="41">
        <f t="shared" si="2"/>
        <v>1</v>
      </c>
    </row>
    <row r="53" spans="1:7" ht="19.5" hidden="1" customHeight="1">
      <c r="A53" s="23">
        <f t="shared" si="0"/>
        <v>33</v>
      </c>
      <c r="B53" s="36" t="s">
        <v>145</v>
      </c>
      <c r="C53" s="21" t="s">
        <v>146</v>
      </c>
      <c r="D53" s="21">
        <v>0</v>
      </c>
      <c r="E53" s="21">
        <v>0</v>
      </c>
      <c r="F53" s="17">
        <f t="shared" si="1"/>
        <v>0</v>
      </c>
      <c r="G53" s="41" t="str">
        <f t="shared" si="2"/>
        <v/>
      </c>
    </row>
    <row r="54" spans="1:7" ht="19.5" hidden="1" customHeight="1">
      <c r="A54" s="23">
        <f t="shared" si="0"/>
        <v>33</v>
      </c>
      <c r="B54" s="36" t="s">
        <v>147</v>
      </c>
      <c r="C54" s="21" t="s">
        <v>148</v>
      </c>
      <c r="D54" s="21">
        <v>0</v>
      </c>
      <c r="E54" s="21">
        <v>0</v>
      </c>
      <c r="F54" s="17">
        <f t="shared" si="1"/>
        <v>0</v>
      </c>
      <c r="G54" s="41" t="str">
        <f t="shared" si="2"/>
        <v/>
      </c>
    </row>
    <row r="55" spans="1:7" ht="19.5" customHeight="1">
      <c r="A55" s="23">
        <f t="shared" si="0"/>
        <v>34</v>
      </c>
      <c r="B55" s="36" t="s">
        <v>149</v>
      </c>
      <c r="C55" s="21" t="s">
        <v>150</v>
      </c>
      <c r="D55" s="21">
        <v>17469</v>
      </c>
      <c r="E55" s="21">
        <v>17491</v>
      </c>
      <c r="F55" s="17">
        <f t="shared" si="1"/>
        <v>17469</v>
      </c>
      <c r="G55" s="41">
        <f t="shared" si="2"/>
        <v>1</v>
      </c>
    </row>
    <row r="56" spans="1:7" ht="19.5" customHeight="1">
      <c r="A56" s="23">
        <f t="shared" si="0"/>
        <v>35</v>
      </c>
      <c r="B56" s="36" t="s">
        <v>151</v>
      </c>
      <c r="C56" s="21" t="s">
        <v>152</v>
      </c>
      <c r="D56" s="21">
        <v>4152</v>
      </c>
      <c r="E56" s="21">
        <v>4152</v>
      </c>
      <c r="F56" s="17">
        <f t="shared" si="1"/>
        <v>4152</v>
      </c>
      <c r="G56" s="41">
        <f t="shared" si="2"/>
        <v>1</v>
      </c>
    </row>
    <row r="57" spans="1:7" ht="19.5" customHeight="1">
      <c r="A57" s="23">
        <f t="shared" si="0"/>
        <v>36</v>
      </c>
      <c r="B57" s="36" t="s">
        <v>153</v>
      </c>
      <c r="C57" s="21" t="s">
        <v>154</v>
      </c>
      <c r="D57" s="21">
        <v>3040</v>
      </c>
      <c r="E57" s="21">
        <v>3150</v>
      </c>
      <c r="F57" s="17">
        <f t="shared" si="1"/>
        <v>3040</v>
      </c>
      <c r="G57" s="41">
        <f t="shared" si="2"/>
        <v>1</v>
      </c>
    </row>
    <row r="58" spans="1:7" ht="19.5" hidden="1" customHeight="1">
      <c r="A58" s="23">
        <f t="shared" si="0"/>
        <v>36</v>
      </c>
      <c r="B58" s="36" t="s">
        <v>155</v>
      </c>
      <c r="C58" s="21" t="s">
        <v>156</v>
      </c>
      <c r="D58" s="21">
        <v>0</v>
      </c>
      <c r="E58" s="21">
        <v>0</v>
      </c>
      <c r="F58" s="17">
        <f t="shared" si="1"/>
        <v>0</v>
      </c>
      <c r="G58" s="41" t="str">
        <f t="shared" si="2"/>
        <v/>
      </c>
    </row>
    <row r="59" spans="1:7" ht="19.5" customHeight="1">
      <c r="A59" s="23">
        <f t="shared" si="0"/>
        <v>36</v>
      </c>
      <c r="B59" s="36" t="s">
        <v>157</v>
      </c>
      <c r="C59" s="21" t="s">
        <v>158</v>
      </c>
      <c r="D59" s="21">
        <v>1037</v>
      </c>
      <c r="E59" s="21">
        <v>0</v>
      </c>
      <c r="F59" s="17">
        <f t="shared" si="1"/>
        <v>0</v>
      </c>
      <c r="G59" s="41">
        <f t="shared" si="2"/>
        <v>0</v>
      </c>
    </row>
    <row r="60" spans="1:7" ht="19.5" customHeight="1">
      <c r="A60" s="23">
        <f t="shared" si="0"/>
        <v>37</v>
      </c>
      <c r="B60" s="36" t="s">
        <v>159</v>
      </c>
      <c r="C60" s="21" t="s">
        <v>160</v>
      </c>
      <c r="D60" s="21">
        <v>8783</v>
      </c>
      <c r="E60" s="21">
        <v>8783</v>
      </c>
      <c r="F60" s="17">
        <f t="shared" si="1"/>
        <v>8783</v>
      </c>
      <c r="G60" s="41">
        <f t="shared" si="2"/>
        <v>1</v>
      </c>
    </row>
    <row r="61" spans="1:7" ht="19.5" customHeight="1">
      <c r="A61" s="23">
        <f t="shared" si="0"/>
        <v>38</v>
      </c>
      <c r="B61" s="36" t="s">
        <v>161</v>
      </c>
      <c r="C61" s="21" t="s">
        <v>162</v>
      </c>
      <c r="D61" s="21">
        <v>800</v>
      </c>
      <c r="E61" s="21">
        <v>800</v>
      </c>
      <c r="F61" s="17">
        <f t="shared" si="1"/>
        <v>800</v>
      </c>
      <c r="G61" s="41">
        <f t="shared" si="2"/>
        <v>1</v>
      </c>
    </row>
    <row r="62" spans="1:7" ht="19.5" customHeight="1">
      <c r="A62" s="23">
        <f t="shared" si="0"/>
        <v>39</v>
      </c>
      <c r="B62" s="36" t="s">
        <v>163</v>
      </c>
      <c r="C62" s="21" t="s">
        <v>164</v>
      </c>
      <c r="D62" s="21">
        <v>800</v>
      </c>
      <c r="E62" s="21">
        <v>792</v>
      </c>
      <c r="F62" s="17">
        <f t="shared" si="1"/>
        <v>792</v>
      </c>
      <c r="G62" s="41">
        <f t="shared" si="2"/>
        <v>0.99</v>
      </c>
    </row>
    <row r="63" spans="1:7" ht="19.5" hidden="1" customHeight="1">
      <c r="A63" s="23">
        <f t="shared" si="0"/>
        <v>39</v>
      </c>
      <c r="B63" s="36" t="s">
        <v>165</v>
      </c>
      <c r="C63" s="21" t="s">
        <v>166</v>
      </c>
      <c r="D63" s="21">
        <v>0</v>
      </c>
      <c r="E63" s="21">
        <v>0</v>
      </c>
      <c r="F63" s="17">
        <f t="shared" si="1"/>
        <v>0</v>
      </c>
      <c r="G63" s="41" t="str">
        <f t="shared" si="2"/>
        <v/>
      </c>
    </row>
    <row r="64" spans="1:7" ht="19.5" customHeight="1">
      <c r="A64" s="23">
        <f t="shared" si="0"/>
        <v>40</v>
      </c>
      <c r="B64" s="36" t="s">
        <v>167</v>
      </c>
      <c r="C64" s="21" t="s">
        <v>168</v>
      </c>
      <c r="D64" s="21">
        <v>550</v>
      </c>
      <c r="E64" s="21">
        <v>564</v>
      </c>
      <c r="F64" s="17">
        <f t="shared" si="1"/>
        <v>550</v>
      </c>
      <c r="G64" s="41">
        <f t="shared" si="2"/>
        <v>1</v>
      </c>
    </row>
    <row r="65" spans="1:7" ht="19.5" hidden="1" customHeight="1">
      <c r="A65" s="23">
        <f t="shared" si="0"/>
        <v>40</v>
      </c>
      <c r="B65" s="36" t="s">
        <v>169</v>
      </c>
      <c r="C65" s="21" t="s">
        <v>170</v>
      </c>
      <c r="D65" s="21">
        <v>0</v>
      </c>
      <c r="E65" s="21">
        <v>0</v>
      </c>
      <c r="F65" s="17">
        <f t="shared" si="1"/>
        <v>0</v>
      </c>
      <c r="G65" s="41" t="str">
        <f t="shared" si="2"/>
        <v/>
      </c>
    </row>
    <row r="66" spans="1:7" ht="19.5" hidden="1" customHeight="1">
      <c r="A66" s="23">
        <f t="shared" si="0"/>
        <v>40</v>
      </c>
      <c r="B66" s="36" t="s">
        <v>171</v>
      </c>
      <c r="C66" s="21" t="s">
        <v>172</v>
      </c>
      <c r="D66" s="21">
        <v>0</v>
      </c>
      <c r="E66" s="21">
        <v>0</v>
      </c>
      <c r="F66" s="17">
        <f t="shared" si="1"/>
        <v>0</v>
      </c>
      <c r="G66" s="41" t="str">
        <f t="shared" si="2"/>
        <v/>
      </c>
    </row>
    <row r="67" spans="1:7" ht="19.5" customHeight="1">
      <c r="A67" s="23">
        <f t="shared" si="0"/>
        <v>41</v>
      </c>
      <c r="B67" s="36" t="s">
        <v>173</v>
      </c>
      <c r="C67" s="21" t="s">
        <v>174</v>
      </c>
      <c r="D67" s="21">
        <v>352</v>
      </c>
      <c r="E67" s="21">
        <v>1052</v>
      </c>
      <c r="F67" s="17">
        <f t="shared" si="1"/>
        <v>352</v>
      </c>
      <c r="G67" s="41">
        <f t="shared" si="2"/>
        <v>1</v>
      </c>
    </row>
    <row r="68" spans="1:7" ht="19.5" hidden="1" customHeight="1">
      <c r="A68" s="23">
        <f t="shared" si="0"/>
        <v>41</v>
      </c>
      <c r="B68" s="36" t="s">
        <v>175</v>
      </c>
      <c r="C68" s="21" t="s">
        <v>176</v>
      </c>
      <c r="D68" s="21">
        <v>0</v>
      </c>
      <c r="E68" s="21">
        <v>0</v>
      </c>
      <c r="F68" s="17">
        <f t="shared" si="1"/>
        <v>0</v>
      </c>
      <c r="G68" s="41" t="str">
        <f t="shared" si="2"/>
        <v/>
      </c>
    </row>
    <row r="69" spans="1:7" ht="19.5" hidden="1" customHeight="1">
      <c r="A69" s="23">
        <f t="shared" si="0"/>
        <v>41</v>
      </c>
      <c r="B69" s="36" t="s">
        <v>177</v>
      </c>
      <c r="C69" s="21" t="s">
        <v>178</v>
      </c>
      <c r="D69" s="21">
        <v>0</v>
      </c>
      <c r="E69" s="21">
        <v>0</v>
      </c>
      <c r="F69" s="17">
        <f t="shared" si="1"/>
        <v>0</v>
      </c>
      <c r="G69" s="41" t="str">
        <f t="shared" si="2"/>
        <v/>
      </c>
    </row>
    <row r="70" spans="1:7" ht="19.5" customHeight="1">
      <c r="A70" s="23">
        <f t="shared" si="0"/>
        <v>42</v>
      </c>
      <c r="B70" s="36" t="s">
        <v>179</v>
      </c>
      <c r="C70" s="21" t="s">
        <v>180</v>
      </c>
      <c r="D70" s="21">
        <v>178</v>
      </c>
      <c r="E70" s="21">
        <v>178</v>
      </c>
      <c r="F70" s="17">
        <f t="shared" si="1"/>
        <v>178</v>
      </c>
      <c r="G70" s="41">
        <f t="shared" si="2"/>
        <v>1</v>
      </c>
    </row>
    <row r="71" spans="1:7" ht="19.5" hidden="1" customHeight="1">
      <c r="A71" s="23">
        <f t="shared" si="0"/>
        <v>42</v>
      </c>
      <c r="B71" s="36" t="s">
        <v>181</v>
      </c>
      <c r="C71" s="21" t="s">
        <v>182</v>
      </c>
      <c r="D71" s="21">
        <v>0</v>
      </c>
      <c r="E71" s="21">
        <v>0</v>
      </c>
      <c r="F71" s="17">
        <f t="shared" si="1"/>
        <v>0</v>
      </c>
      <c r="G71" s="41" t="str">
        <f t="shared" si="2"/>
        <v/>
      </c>
    </row>
    <row r="72" spans="1:7" ht="19.5" customHeight="1">
      <c r="A72" s="23">
        <f t="shared" si="0"/>
        <v>43</v>
      </c>
      <c r="B72" s="36" t="s">
        <v>183</v>
      </c>
      <c r="C72" s="21" t="s">
        <v>184</v>
      </c>
      <c r="D72" s="21">
        <v>4588</v>
      </c>
      <c r="E72" s="21">
        <v>3988</v>
      </c>
      <c r="F72" s="17">
        <f t="shared" si="1"/>
        <v>3988</v>
      </c>
      <c r="G72" s="41">
        <f t="shared" si="2"/>
        <v>0.8692240627724499</v>
      </c>
    </row>
    <row r="73" spans="1:7" ht="19.5" hidden="1" customHeight="1">
      <c r="A73" s="23">
        <f t="shared" si="0"/>
        <v>43</v>
      </c>
      <c r="B73" s="36" t="s">
        <v>185</v>
      </c>
      <c r="C73" s="21" t="s">
        <v>186</v>
      </c>
      <c r="D73" s="21">
        <v>0</v>
      </c>
      <c r="E73" s="21">
        <v>0</v>
      </c>
      <c r="F73" s="17">
        <f t="shared" si="1"/>
        <v>0</v>
      </c>
      <c r="G73" s="41" t="str">
        <f t="shared" si="2"/>
        <v/>
      </c>
    </row>
    <row r="74" spans="1:7" ht="19.5" customHeight="1">
      <c r="A74" s="23">
        <f t="shared" ref="A74:A137" si="3">IF(F74&gt;0,1+A73,A73)</f>
        <v>44</v>
      </c>
      <c r="B74" s="36" t="s">
        <v>187</v>
      </c>
      <c r="C74" s="21" t="s">
        <v>188</v>
      </c>
      <c r="D74" s="21">
        <v>43</v>
      </c>
      <c r="E74" s="21">
        <v>43</v>
      </c>
      <c r="F74" s="17">
        <f t="shared" ref="F74:F137" si="4">IF(E74&gt;D74,D74,E74)</f>
        <v>43</v>
      </c>
      <c r="G74" s="41">
        <f t="shared" ref="G74:G137" si="5">IFERROR(F74/D74,"")</f>
        <v>1</v>
      </c>
    </row>
    <row r="75" spans="1:7" ht="19.5" hidden="1" customHeight="1">
      <c r="A75" s="23">
        <f t="shared" si="3"/>
        <v>44</v>
      </c>
      <c r="B75" s="36" t="s">
        <v>189</v>
      </c>
      <c r="C75" s="21" t="s">
        <v>190</v>
      </c>
      <c r="D75" s="21">
        <v>0</v>
      </c>
      <c r="E75" s="21">
        <v>0</v>
      </c>
      <c r="F75" s="17">
        <f t="shared" si="4"/>
        <v>0</v>
      </c>
      <c r="G75" s="41" t="str">
        <f t="shared" si="5"/>
        <v/>
      </c>
    </row>
    <row r="76" spans="1:7" ht="19.5" hidden="1" customHeight="1">
      <c r="A76" s="23">
        <f t="shared" si="3"/>
        <v>44</v>
      </c>
      <c r="B76" s="36" t="s">
        <v>191</v>
      </c>
      <c r="C76" s="21" t="s">
        <v>192</v>
      </c>
      <c r="D76" s="21">
        <v>0</v>
      </c>
      <c r="E76" s="21">
        <v>0</v>
      </c>
      <c r="F76" s="17">
        <f t="shared" si="4"/>
        <v>0</v>
      </c>
      <c r="G76" s="41" t="str">
        <f t="shared" si="5"/>
        <v/>
      </c>
    </row>
    <row r="77" spans="1:7" ht="19.5" customHeight="1">
      <c r="A77" s="23">
        <f t="shared" si="3"/>
        <v>45</v>
      </c>
      <c r="B77" s="36" t="s">
        <v>193</v>
      </c>
      <c r="C77" s="21" t="s">
        <v>194</v>
      </c>
      <c r="D77" s="21">
        <v>21</v>
      </c>
      <c r="E77" s="21">
        <v>21</v>
      </c>
      <c r="F77" s="17">
        <f t="shared" si="4"/>
        <v>21</v>
      </c>
      <c r="G77" s="41">
        <f t="shared" si="5"/>
        <v>1</v>
      </c>
    </row>
    <row r="78" spans="1:7" ht="19.5" customHeight="1">
      <c r="A78" s="23">
        <f t="shared" si="3"/>
        <v>46</v>
      </c>
      <c r="B78" s="36" t="s">
        <v>195</v>
      </c>
      <c r="C78" s="21" t="s">
        <v>196</v>
      </c>
      <c r="D78" s="21">
        <v>13</v>
      </c>
      <c r="E78" s="21">
        <v>13</v>
      </c>
      <c r="F78" s="17">
        <f t="shared" si="4"/>
        <v>13</v>
      </c>
      <c r="G78" s="41">
        <f t="shared" si="5"/>
        <v>1</v>
      </c>
    </row>
    <row r="79" spans="1:7" ht="19.5" hidden="1" customHeight="1">
      <c r="A79" s="23">
        <f t="shared" si="3"/>
        <v>46</v>
      </c>
      <c r="B79" s="36" t="s">
        <v>197</v>
      </c>
      <c r="C79" s="21" t="s">
        <v>198</v>
      </c>
      <c r="D79" s="21">
        <v>0</v>
      </c>
      <c r="E79" s="21">
        <v>0</v>
      </c>
      <c r="F79" s="17">
        <f t="shared" si="4"/>
        <v>0</v>
      </c>
      <c r="G79" s="41" t="str">
        <f t="shared" si="5"/>
        <v/>
      </c>
    </row>
    <row r="80" spans="1:7" ht="19.5" hidden="1" customHeight="1">
      <c r="A80" s="23">
        <f t="shared" si="3"/>
        <v>46</v>
      </c>
      <c r="B80" s="36" t="s">
        <v>199</v>
      </c>
      <c r="C80" s="21" t="s">
        <v>200</v>
      </c>
      <c r="D80" s="21">
        <v>0</v>
      </c>
      <c r="E80" s="21">
        <v>0</v>
      </c>
      <c r="F80" s="17">
        <f t="shared" si="4"/>
        <v>0</v>
      </c>
      <c r="G80" s="41" t="str">
        <f t="shared" si="5"/>
        <v/>
      </c>
    </row>
    <row r="81" spans="1:7" ht="19.5" hidden="1" customHeight="1">
      <c r="A81" s="23">
        <f t="shared" si="3"/>
        <v>46</v>
      </c>
      <c r="B81" s="36" t="s">
        <v>201</v>
      </c>
      <c r="C81" s="21" t="s">
        <v>202</v>
      </c>
      <c r="D81" s="21">
        <v>0</v>
      </c>
      <c r="E81" s="21">
        <v>0</v>
      </c>
      <c r="F81" s="17">
        <f t="shared" si="4"/>
        <v>0</v>
      </c>
      <c r="G81" s="41" t="str">
        <f t="shared" si="5"/>
        <v/>
      </c>
    </row>
    <row r="82" spans="1:7" ht="19.5" customHeight="1">
      <c r="A82" s="23">
        <f t="shared" si="3"/>
        <v>47</v>
      </c>
      <c r="B82" s="36" t="s">
        <v>203</v>
      </c>
      <c r="C82" s="21" t="s">
        <v>204</v>
      </c>
      <c r="D82" s="21">
        <v>24</v>
      </c>
      <c r="E82" s="21">
        <v>29</v>
      </c>
      <c r="F82" s="17">
        <f t="shared" si="4"/>
        <v>24</v>
      </c>
      <c r="G82" s="41">
        <f t="shared" si="5"/>
        <v>1</v>
      </c>
    </row>
    <row r="83" spans="1:7" ht="19.5" hidden="1" customHeight="1">
      <c r="A83" s="23">
        <f t="shared" si="3"/>
        <v>47</v>
      </c>
      <c r="B83" s="36" t="s">
        <v>205</v>
      </c>
      <c r="C83" s="21" t="s">
        <v>206</v>
      </c>
      <c r="D83" s="21">
        <v>0</v>
      </c>
      <c r="E83" s="21">
        <v>0</v>
      </c>
      <c r="F83" s="17">
        <f t="shared" si="4"/>
        <v>0</v>
      </c>
      <c r="G83" s="41" t="str">
        <f t="shared" si="5"/>
        <v/>
      </c>
    </row>
    <row r="84" spans="1:7" ht="19.5" hidden="1" customHeight="1">
      <c r="A84" s="23">
        <f t="shared" si="3"/>
        <v>47</v>
      </c>
      <c r="B84" s="36" t="s">
        <v>207</v>
      </c>
      <c r="C84" s="21" t="s">
        <v>208</v>
      </c>
      <c r="D84" s="21">
        <v>0</v>
      </c>
      <c r="E84" s="21">
        <v>0</v>
      </c>
      <c r="F84" s="17">
        <f t="shared" si="4"/>
        <v>0</v>
      </c>
      <c r="G84" s="41" t="str">
        <f t="shared" si="5"/>
        <v/>
      </c>
    </row>
    <row r="85" spans="1:7" ht="19.5" hidden="1" customHeight="1">
      <c r="A85" s="23">
        <f t="shared" si="3"/>
        <v>47</v>
      </c>
      <c r="B85" s="36" t="s">
        <v>209</v>
      </c>
      <c r="C85" s="21" t="s">
        <v>210</v>
      </c>
      <c r="D85" s="21">
        <v>0</v>
      </c>
      <c r="E85" s="21">
        <v>0</v>
      </c>
      <c r="F85" s="17">
        <f t="shared" si="4"/>
        <v>0</v>
      </c>
      <c r="G85" s="41" t="str">
        <f t="shared" si="5"/>
        <v/>
      </c>
    </row>
    <row r="86" spans="1:7" ht="19.5" customHeight="1">
      <c r="A86" s="23">
        <f t="shared" si="3"/>
        <v>48</v>
      </c>
      <c r="B86" s="36" t="s">
        <v>211</v>
      </c>
      <c r="C86" s="21" t="s">
        <v>212</v>
      </c>
      <c r="D86" s="21">
        <v>50</v>
      </c>
      <c r="E86" s="21">
        <v>22</v>
      </c>
      <c r="F86" s="17">
        <f t="shared" si="4"/>
        <v>22</v>
      </c>
      <c r="G86" s="41">
        <f t="shared" si="5"/>
        <v>0.44</v>
      </c>
    </row>
    <row r="87" spans="1:7" ht="19.5" hidden="1" customHeight="1">
      <c r="A87" s="23">
        <f t="shared" si="3"/>
        <v>48</v>
      </c>
      <c r="B87" s="36" t="s">
        <v>213</v>
      </c>
      <c r="C87" s="21" t="s">
        <v>214</v>
      </c>
      <c r="D87" s="21">
        <v>0</v>
      </c>
      <c r="E87" s="21">
        <v>0</v>
      </c>
      <c r="F87" s="17">
        <f t="shared" si="4"/>
        <v>0</v>
      </c>
      <c r="G87" s="41" t="str">
        <f t="shared" si="5"/>
        <v/>
      </c>
    </row>
    <row r="88" spans="1:7" ht="19.5" hidden="1" customHeight="1">
      <c r="A88" s="23">
        <f t="shared" si="3"/>
        <v>48</v>
      </c>
      <c r="B88" s="36" t="s">
        <v>215</v>
      </c>
      <c r="C88" s="21" t="s">
        <v>216</v>
      </c>
      <c r="D88" s="21">
        <v>0</v>
      </c>
      <c r="E88" s="21">
        <v>0</v>
      </c>
      <c r="F88" s="17">
        <f t="shared" si="4"/>
        <v>0</v>
      </c>
      <c r="G88" s="41" t="str">
        <f t="shared" si="5"/>
        <v/>
      </c>
    </row>
    <row r="89" spans="1:7" ht="19.5" customHeight="1">
      <c r="A89" s="23">
        <f t="shared" si="3"/>
        <v>48</v>
      </c>
      <c r="B89" s="36" t="s">
        <v>217</v>
      </c>
      <c r="C89" s="21" t="s">
        <v>218</v>
      </c>
      <c r="D89" s="21">
        <v>700</v>
      </c>
      <c r="E89" s="21">
        <v>0</v>
      </c>
      <c r="F89" s="17">
        <f t="shared" si="4"/>
        <v>0</v>
      </c>
      <c r="G89" s="41">
        <f t="shared" si="5"/>
        <v>0</v>
      </c>
    </row>
    <row r="90" spans="1:7" ht="19.5" customHeight="1">
      <c r="A90" s="23">
        <f t="shared" si="3"/>
        <v>49</v>
      </c>
      <c r="B90" s="36" t="s">
        <v>219</v>
      </c>
      <c r="C90" s="21" t="s">
        <v>220</v>
      </c>
      <c r="D90" s="21">
        <v>525</v>
      </c>
      <c r="E90" s="21">
        <v>425</v>
      </c>
      <c r="F90" s="17">
        <f t="shared" si="4"/>
        <v>425</v>
      </c>
      <c r="G90" s="41">
        <f t="shared" si="5"/>
        <v>0.80952380952380953</v>
      </c>
    </row>
    <row r="91" spans="1:7" ht="19.5" customHeight="1">
      <c r="A91" s="23">
        <f t="shared" si="3"/>
        <v>50</v>
      </c>
      <c r="B91" s="36" t="s">
        <v>237</v>
      </c>
      <c r="C91" s="21" t="s">
        <v>238</v>
      </c>
      <c r="D91" s="21">
        <v>12</v>
      </c>
      <c r="E91" s="21">
        <v>15</v>
      </c>
      <c r="F91" s="17">
        <f t="shared" si="4"/>
        <v>12</v>
      </c>
      <c r="G91" s="41">
        <f t="shared" si="5"/>
        <v>1</v>
      </c>
    </row>
    <row r="92" spans="1:7" ht="19.5" hidden="1" customHeight="1">
      <c r="A92" s="23">
        <f t="shared" si="3"/>
        <v>50</v>
      </c>
      <c r="B92" s="36" t="s">
        <v>239</v>
      </c>
      <c r="C92" s="21" t="s">
        <v>240</v>
      </c>
      <c r="D92" s="21">
        <v>0</v>
      </c>
      <c r="E92" s="21">
        <v>0</v>
      </c>
      <c r="F92" s="17">
        <f t="shared" si="4"/>
        <v>0</v>
      </c>
      <c r="G92" s="41" t="str">
        <f t="shared" si="5"/>
        <v/>
      </c>
    </row>
    <row r="93" spans="1:7" ht="19.5" hidden="1" customHeight="1">
      <c r="A93" s="23">
        <f t="shared" si="3"/>
        <v>50</v>
      </c>
      <c r="B93" s="36" t="s">
        <v>241</v>
      </c>
      <c r="C93" s="21" t="s">
        <v>242</v>
      </c>
      <c r="D93" s="21">
        <v>0</v>
      </c>
      <c r="E93" s="21">
        <v>0</v>
      </c>
      <c r="F93" s="17">
        <f t="shared" si="4"/>
        <v>0</v>
      </c>
      <c r="G93" s="41" t="str">
        <f t="shared" si="5"/>
        <v/>
      </c>
    </row>
    <row r="94" spans="1:7" ht="19.5" hidden="1" customHeight="1">
      <c r="A94" s="23">
        <f t="shared" si="3"/>
        <v>50</v>
      </c>
      <c r="B94" s="36" t="s">
        <v>243</v>
      </c>
      <c r="C94" s="21" t="s">
        <v>244</v>
      </c>
      <c r="D94" s="21">
        <v>0</v>
      </c>
      <c r="E94" s="21">
        <v>0</v>
      </c>
      <c r="F94" s="17">
        <f t="shared" si="4"/>
        <v>0</v>
      </c>
      <c r="G94" s="41" t="str">
        <f t="shared" si="5"/>
        <v/>
      </c>
    </row>
    <row r="95" spans="1:7" ht="19.5" hidden="1" customHeight="1">
      <c r="A95" s="23">
        <f t="shared" si="3"/>
        <v>50</v>
      </c>
      <c r="B95" s="36" t="s">
        <v>245</v>
      </c>
      <c r="C95" s="21" t="s">
        <v>246</v>
      </c>
      <c r="D95" s="21">
        <v>0</v>
      </c>
      <c r="E95" s="21">
        <v>0</v>
      </c>
      <c r="F95" s="17">
        <f t="shared" si="4"/>
        <v>0</v>
      </c>
      <c r="G95" s="41" t="str">
        <f t="shared" si="5"/>
        <v/>
      </c>
    </row>
    <row r="96" spans="1:7" ht="19.5" hidden="1" customHeight="1">
      <c r="A96" s="23">
        <f t="shared" si="3"/>
        <v>50</v>
      </c>
      <c r="B96" s="36" t="s">
        <v>247</v>
      </c>
      <c r="C96" s="21" t="s">
        <v>248</v>
      </c>
      <c r="D96" s="21">
        <v>0</v>
      </c>
      <c r="E96" s="21">
        <v>0</v>
      </c>
      <c r="F96" s="17">
        <f t="shared" si="4"/>
        <v>0</v>
      </c>
      <c r="G96" s="41" t="str">
        <f t="shared" si="5"/>
        <v/>
      </c>
    </row>
    <row r="97" spans="1:7" ht="19.5" customHeight="1">
      <c r="A97" s="23">
        <f t="shared" si="3"/>
        <v>51</v>
      </c>
      <c r="B97" s="36" t="s">
        <v>249</v>
      </c>
      <c r="C97" s="21" t="s">
        <v>250</v>
      </c>
      <c r="D97" s="21">
        <v>1500</v>
      </c>
      <c r="E97" s="21">
        <v>1500</v>
      </c>
      <c r="F97" s="17">
        <f t="shared" si="4"/>
        <v>1500</v>
      </c>
      <c r="G97" s="41">
        <f t="shared" si="5"/>
        <v>1</v>
      </c>
    </row>
    <row r="98" spans="1:7" ht="19.5" customHeight="1">
      <c r="A98" s="23">
        <f t="shared" si="3"/>
        <v>52</v>
      </c>
      <c r="B98" s="36" t="s">
        <v>251</v>
      </c>
      <c r="C98" s="21" t="s">
        <v>252</v>
      </c>
      <c r="D98" s="21">
        <v>1224</v>
      </c>
      <c r="E98" s="21">
        <v>350</v>
      </c>
      <c r="F98" s="17">
        <f t="shared" si="4"/>
        <v>350</v>
      </c>
      <c r="G98" s="41">
        <f t="shared" si="5"/>
        <v>0.28594771241830064</v>
      </c>
    </row>
    <row r="99" spans="1:7" ht="19.5" customHeight="1">
      <c r="A99" s="23">
        <f t="shared" si="3"/>
        <v>53</v>
      </c>
      <c r="B99" s="36" t="s">
        <v>253</v>
      </c>
      <c r="C99" s="21" t="s">
        <v>254</v>
      </c>
      <c r="D99" s="21">
        <v>248</v>
      </c>
      <c r="E99" s="21">
        <v>248</v>
      </c>
      <c r="F99" s="17">
        <f t="shared" si="4"/>
        <v>248</v>
      </c>
      <c r="G99" s="41">
        <f t="shared" si="5"/>
        <v>1</v>
      </c>
    </row>
    <row r="100" spans="1:7" ht="19.5" hidden="1" customHeight="1">
      <c r="A100" s="23">
        <f t="shared" si="3"/>
        <v>53</v>
      </c>
      <c r="B100" s="36" t="s">
        <v>255</v>
      </c>
      <c r="C100" s="21" t="s">
        <v>256</v>
      </c>
      <c r="D100" s="21">
        <v>0</v>
      </c>
      <c r="E100" s="21">
        <v>0</v>
      </c>
      <c r="F100" s="17">
        <f t="shared" si="4"/>
        <v>0</v>
      </c>
      <c r="G100" s="41" t="str">
        <f t="shared" si="5"/>
        <v/>
      </c>
    </row>
    <row r="101" spans="1:7" ht="19.5" hidden="1" customHeight="1">
      <c r="A101" s="23">
        <f t="shared" si="3"/>
        <v>53</v>
      </c>
      <c r="B101" s="36" t="s">
        <v>257</v>
      </c>
      <c r="C101" s="21" t="s">
        <v>258</v>
      </c>
      <c r="D101" s="21">
        <v>0</v>
      </c>
      <c r="E101" s="21">
        <v>0</v>
      </c>
      <c r="F101" s="17">
        <f t="shared" si="4"/>
        <v>0</v>
      </c>
      <c r="G101" s="41" t="str">
        <f t="shared" si="5"/>
        <v/>
      </c>
    </row>
    <row r="102" spans="1:7" ht="19.5" hidden="1" customHeight="1">
      <c r="A102" s="23">
        <f t="shared" si="3"/>
        <v>53</v>
      </c>
      <c r="B102" s="36" t="s">
        <v>259</v>
      </c>
      <c r="C102" s="21" t="s">
        <v>260</v>
      </c>
      <c r="D102" s="21">
        <v>0</v>
      </c>
      <c r="E102" s="21">
        <v>0</v>
      </c>
      <c r="F102" s="17">
        <f t="shared" si="4"/>
        <v>0</v>
      </c>
      <c r="G102" s="41" t="str">
        <f t="shared" si="5"/>
        <v/>
      </c>
    </row>
    <row r="103" spans="1:7" ht="19.5" hidden="1" customHeight="1">
      <c r="A103" s="23">
        <f t="shared" si="3"/>
        <v>53</v>
      </c>
      <c r="B103" s="36" t="s">
        <v>261</v>
      </c>
      <c r="C103" s="21" t="s">
        <v>262</v>
      </c>
      <c r="D103" s="21">
        <v>0</v>
      </c>
      <c r="E103" s="21">
        <v>0</v>
      </c>
      <c r="F103" s="17">
        <f t="shared" si="4"/>
        <v>0</v>
      </c>
      <c r="G103" s="41" t="str">
        <f t="shared" si="5"/>
        <v/>
      </c>
    </row>
    <row r="104" spans="1:7" ht="19.5" hidden="1" customHeight="1">
      <c r="A104" s="23">
        <f t="shared" si="3"/>
        <v>53</v>
      </c>
      <c r="B104" s="36" t="s">
        <v>263</v>
      </c>
      <c r="C104" s="21" t="s">
        <v>264</v>
      </c>
      <c r="D104" s="21">
        <v>0</v>
      </c>
      <c r="E104" s="21">
        <v>0</v>
      </c>
      <c r="F104" s="17">
        <f t="shared" si="4"/>
        <v>0</v>
      </c>
      <c r="G104" s="41" t="str">
        <f t="shared" si="5"/>
        <v/>
      </c>
    </row>
    <row r="105" spans="1:7" ht="19.5" hidden="1" customHeight="1">
      <c r="A105" s="23">
        <f t="shared" si="3"/>
        <v>53</v>
      </c>
      <c r="B105" s="36" t="s">
        <v>265</v>
      </c>
      <c r="C105" s="21" t="s">
        <v>266</v>
      </c>
      <c r="D105" s="21">
        <v>0</v>
      </c>
      <c r="E105" s="21">
        <v>0</v>
      </c>
      <c r="F105" s="17">
        <f t="shared" si="4"/>
        <v>0</v>
      </c>
      <c r="G105" s="41" t="str">
        <f t="shared" si="5"/>
        <v/>
      </c>
    </row>
    <row r="106" spans="1:7" ht="19.5" hidden="1" customHeight="1">
      <c r="A106" s="23">
        <f t="shared" si="3"/>
        <v>53</v>
      </c>
      <c r="B106" s="36" t="s">
        <v>267</v>
      </c>
      <c r="C106" s="21" t="s">
        <v>268</v>
      </c>
      <c r="D106" s="21">
        <v>0</v>
      </c>
      <c r="E106" s="21">
        <v>0</v>
      </c>
      <c r="F106" s="17">
        <f t="shared" si="4"/>
        <v>0</v>
      </c>
      <c r="G106" s="41" t="str">
        <f t="shared" si="5"/>
        <v/>
      </c>
    </row>
    <row r="107" spans="1:7" ht="19.5" hidden="1" customHeight="1">
      <c r="A107" s="23">
        <f t="shared" si="3"/>
        <v>53</v>
      </c>
      <c r="B107" s="36" t="s">
        <v>269</v>
      </c>
      <c r="C107" s="21" t="s">
        <v>270</v>
      </c>
      <c r="D107" s="21">
        <v>0</v>
      </c>
      <c r="E107" s="21">
        <v>0</v>
      </c>
      <c r="F107" s="17">
        <f t="shared" si="4"/>
        <v>0</v>
      </c>
      <c r="G107" s="41" t="str">
        <f t="shared" si="5"/>
        <v/>
      </c>
    </row>
    <row r="108" spans="1:7" ht="19.5" hidden="1" customHeight="1">
      <c r="A108" s="23">
        <f t="shared" si="3"/>
        <v>53</v>
      </c>
      <c r="B108" s="36" t="s">
        <v>271</v>
      </c>
      <c r="C108" s="21" t="s">
        <v>272</v>
      </c>
      <c r="D108" s="21">
        <v>0</v>
      </c>
      <c r="E108" s="21">
        <v>0</v>
      </c>
      <c r="F108" s="17">
        <f t="shared" si="4"/>
        <v>0</v>
      </c>
      <c r="G108" s="41" t="str">
        <f t="shared" si="5"/>
        <v/>
      </c>
    </row>
    <row r="109" spans="1:7" ht="19.5" hidden="1" customHeight="1">
      <c r="A109" s="23">
        <f t="shared" si="3"/>
        <v>53</v>
      </c>
      <c r="B109" s="36" t="s">
        <v>782</v>
      </c>
      <c r="C109" s="21" t="s">
        <v>788</v>
      </c>
      <c r="D109" s="21">
        <v>0</v>
      </c>
      <c r="E109" s="21">
        <v>0</v>
      </c>
      <c r="F109" s="17">
        <f t="shared" si="4"/>
        <v>0</v>
      </c>
      <c r="G109" s="41" t="str">
        <f t="shared" si="5"/>
        <v/>
      </c>
    </row>
    <row r="110" spans="1:7" ht="19.5" hidden="1" customHeight="1">
      <c r="A110" s="23">
        <f t="shared" si="3"/>
        <v>53</v>
      </c>
      <c r="B110" s="36" t="s">
        <v>273</v>
      </c>
      <c r="C110" s="21" t="s">
        <v>274</v>
      </c>
      <c r="D110" s="21">
        <v>0</v>
      </c>
      <c r="E110" s="21">
        <v>0</v>
      </c>
      <c r="F110" s="17">
        <f t="shared" si="4"/>
        <v>0</v>
      </c>
      <c r="G110" s="41" t="str">
        <f t="shared" si="5"/>
        <v/>
      </c>
    </row>
    <row r="111" spans="1:7" ht="19.5" customHeight="1">
      <c r="A111" s="23">
        <f t="shared" si="3"/>
        <v>54</v>
      </c>
      <c r="B111" s="36" t="s">
        <v>275</v>
      </c>
      <c r="C111" s="21" t="s">
        <v>276</v>
      </c>
      <c r="D111" s="21">
        <v>400</v>
      </c>
      <c r="E111" s="21">
        <v>400</v>
      </c>
      <c r="F111" s="17">
        <f t="shared" si="4"/>
        <v>400</v>
      </c>
      <c r="G111" s="41">
        <f t="shared" si="5"/>
        <v>1</v>
      </c>
    </row>
    <row r="112" spans="1:7" ht="19.5" customHeight="1">
      <c r="A112" s="23">
        <f t="shared" si="3"/>
        <v>55</v>
      </c>
      <c r="B112" s="36" t="s">
        <v>277</v>
      </c>
      <c r="C112" s="21" t="s">
        <v>278</v>
      </c>
      <c r="D112" s="21">
        <v>70</v>
      </c>
      <c r="E112" s="21">
        <v>74</v>
      </c>
      <c r="F112" s="17">
        <f t="shared" si="4"/>
        <v>70</v>
      </c>
      <c r="G112" s="41">
        <f t="shared" si="5"/>
        <v>1</v>
      </c>
    </row>
    <row r="113" spans="1:7" ht="19.5" customHeight="1">
      <c r="A113" s="23">
        <f t="shared" si="3"/>
        <v>56</v>
      </c>
      <c r="B113" s="36" t="s">
        <v>279</v>
      </c>
      <c r="C113" s="21" t="s">
        <v>280</v>
      </c>
      <c r="D113" s="21">
        <v>20</v>
      </c>
      <c r="E113" s="21">
        <v>72</v>
      </c>
      <c r="F113" s="17">
        <f t="shared" si="4"/>
        <v>20</v>
      </c>
      <c r="G113" s="41">
        <f t="shared" si="5"/>
        <v>1</v>
      </c>
    </row>
    <row r="114" spans="1:7" ht="19.5" hidden="1" customHeight="1">
      <c r="A114" s="23">
        <f t="shared" si="3"/>
        <v>56</v>
      </c>
      <c r="B114" s="36" t="s">
        <v>281</v>
      </c>
      <c r="C114" s="21" t="s">
        <v>282</v>
      </c>
      <c r="D114" s="21">
        <v>0</v>
      </c>
      <c r="E114" s="21">
        <v>0</v>
      </c>
      <c r="F114" s="17">
        <f t="shared" si="4"/>
        <v>0</v>
      </c>
      <c r="G114" s="41" t="str">
        <f t="shared" si="5"/>
        <v/>
      </c>
    </row>
    <row r="115" spans="1:7" ht="19.5" customHeight="1">
      <c r="A115" s="23">
        <f t="shared" si="3"/>
        <v>56</v>
      </c>
      <c r="B115" s="36" t="s">
        <v>283</v>
      </c>
      <c r="C115" s="21" t="s">
        <v>284</v>
      </c>
      <c r="D115" s="21">
        <v>234</v>
      </c>
      <c r="E115" s="21">
        <v>0</v>
      </c>
      <c r="F115" s="17">
        <f t="shared" si="4"/>
        <v>0</v>
      </c>
      <c r="G115" s="41">
        <f t="shared" si="5"/>
        <v>0</v>
      </c>
    </row>
    <row r="116" spans="1:7" ht="19.5" customHeight="1">
      <c r="A116" s="23">
        <f t="shared" si="3"/>
        <v>57</v>
      </c>
      <c r="B116" s="36" t="s">
        <v>285</v>
      </c>
      <c r="C116" s="21" t="s">
        <v>286</v>
      </c>
      <c r="D116" s="21">
        <v>234</v>
      </c>
      <c r="E116" s="21">
        <v>234</v>
      </c>
      <c r="F116" s="17">
        <f t="shared" si="4"/>
        <v>234</v>
      </c>
      <c r="G116" s="41">
        <f t="shared" si="5"/>
        <v>1</v>
      </c>
    </row>
    <row r="117" spans="1:7" ht="19.5" hidden="1" customHeight="1">
      <c r="A117" s="23">
        <f t="shared" si="3"/>
        <v>57</v>
      </c>
      <c r="B117" s="36" t="s">
        <v>287</v>
      </c>
      <c r="C117" s="21" t="s">
        <v>288</v>
      </c>
      <c r="D117" s="21">
        <v>0</v>
      </c>
      <c r="E117" s="21">
        <v>0</v>
      </c>
      <c r="F117" s="17">
        <f t="shared" si="4"/>
        <v>0</v>
      </c>
      <c r="G117" s="41" t="str">
        <f t="shared" si="5"/>
        <v/>
      </c>
    </row>
    <row r="118" spans="1:7" ht="19.5" hidden="1" customHeight="1">
      <c r="A118" s="23">
        <f t="shared" si="3"/>
        <v>57</v>
      </c>
      <c r="B118" s="36" t="s">
        <v>289</v>
      </c>
      <c r="C118" s="21" t="s">
        <v>290</v>
      </c>
      <c r="D118" s="21">
        <v>0</v>
      </c>
      <c r="E118" s="21">
        <v>0</v>
      </c>
      <c r="F118" s="17">
        <f t="shared" si="4"/>
        <v>0</v>
      </c>
      <c r="G118" s="41" t="str">
        <f t="shared" si="5"/>
        <v/>
      </c>
    </row>
    <row r="119" spans="1:7" ht="19.5" hidden="1" customHeight="1">
      <c r="A119" s="23">
        <f t="shared" si="3"/>
        <v>57</v>
      </c>
      <c r="B119" s="36" t="s">
        <v>291</v>
      </c>
      <c r="C119" s="21" t="s">
        <v>292</v>
      </c>
      <c r="D119" s="21">
        <v>0</v>
      </c>
      <c r="E119" s="21">
        <v>0</v>
      </c>
      <c r="F119" s="17">
        <f t="shared" si="4"/>
        <v>0</v>
      </c>
      <c r="G119" s="41" t="str">
        <f t="shared" si="5"/>
        <v/>
      </c>
    </row>
    <row r="120" spans="1:7" ht="19.5" hidden="1" customHeight="1">
      <c r="A120" s="23">
        <f t="shared" si="3"/>
        <v>57</v>
      </c>
      <c r="B120" s="36" t="s">
        <v>293</v>
      </c>
      <c r="C120" s="21" t="s">
        <v>294</v>
      </c>
      <c r="D120" s="21">
        <v>0</v>
      </c>
      <c r="E120" s="21">
        <v>0</v>
      </c>
      <c r="F120" s="17">
        <f t="shared" si="4"/>
        <v>0</v>
      </c>
      <c r="G120" s="41" t="str">
        <f t="shared" si="5"/>
        <v/>
      </c>
    </row>
    <row r="121" spans="1:7" ht="19.5" hidden="1" customHeight="1">
      <c r="A121" s="23">
        <f t="shared" si="3"/>
        <v>57</v>
      </c>
      <c r="B121" s="36" t="s">
        <v>295</v>
      </c>
      <c r="C121" s="21" t="s">
        <v>296</v>
      </c>
      <c r="D121" s="21">
        <v>0</v>
      </c>
      <c r="E121" s="21">
        <v>0</v>
      </c>
      <c r="F121" s="17">
        <f t="shared" si="4"/>
        <v>0</v>
      </c>
      <c r="G121" s="41" t="str">
        <f t="shared" si="5"/>
        <v/>
      </c>
    </row>
    <row r="122" spans="1:7" ht="19.5" hidden="1" customHeight="1">
      <c r="A122" s="23">
        <f t="shared" si="3"/>
        <v>57</v>
      </c>
      <c r="B122" s="36" t="s">
        <v>297</v>
      </c>
      <c r="C122" s="21" t="s">
        <v>298</v>
      </c>
      <c r="D122" s="21">
        <v>0</v>
      </c>
      <c r="E122" s="21">
        <v>0</v>
      </c>
      <c r="F122" s="17">
        <f t="shared" si="4"/>
        <v>0</v>
      </c>
      <c r="G122" s="41" t="str">
        <f t="shared" si="5"/>
        <v/>
      </c>
    </row>
    <row r="123" spans="1:7" ht="19.5" hidden="1" customHeight="1">
      <c r="A123" s="23">
        <f t="shared" si="3"/>
        <v>57</v>
      </c>
      <c r="B123" s="36" t="s">
        <v>299</v>
      </c>
      <c r="C123" s="21" t="s">
        <v>300</v>
      </c>
      <c r="D123" s="21">
        <v>0</v>
      </c>
      <c r="E123" s="21">
        <v>0</v>
      </c>
      <c r="F123" s="17">
        <f t="shared" si="4"/>
        <v>0</v>
      </c>
      <c r="G123" s="41" t="str">
        <f t="shared" si="5"/>
        <v/>
      </c>
    </row>
    <row r="124" spans="1:7" ht="19.5" hidden="1" customHeight="1">
      <c r="A124" s="23">
        <f t="shared" si="3"/>
        <v>57</v>
      </c>
      <c r="B124" s="36" t="s">
        <v>301</v>
      </c>
      <c r="C124" s="21" t="s">
        <v>302</v>
      </c>
      <c r="D124" s="21">
        <v>0</v>
      </c>
      <c r="E124" s="21">
        <v>0</v>
      </c>
      <c r="F124" s="17">
        <f t="shared" si="4"/>
        <v>0</v>
      </c>
      <c r="G124" s="41" t="str">
        <f t="shared" si="5"/>
        <v/>
      </c>
    </row>
    <row r="125" spans="1:7" ht="19.5" hidden="1" customHeight="1">
      <c r="A125" s="23">
        <f t="shared" si="3"/>
        <v>57</v>
      </c>
      <c r="B125" s="36" t="s">
        <v>303</v>
      </c>
      <c r="C125" s="21" t="s">
        <v>304</v>
      </c>
      <c r="D125" s="21">
        <v>0</v>
      </c>
      <c r="E125" s="21">
        <v>0</v>
      </c>
      <c r="F125" s="17">
        <f t="shared" si="4"/>
        <v>0</v>
      </c>
      <c r="G125" s="41" t="str">
        <f t="shared" si="5"/>
        <v/>
      </c>
    </row>
    <row r="126" spans="1:7" ht="19.5" hidden="1" customHeight="1">
      <c r="A126" s="23">
        <f t="shared" si="3"/>
        <v>57</v>
      </c>
      <c r="B126" s="36" t="s">
        <v>305</v>
      </c>
      <c r="C126" s="21" t="s">
        <v>306</v>
      </c>
      <c r="D126" s="21">
        <v>0</v>
      </c>
      <c r="E126" s="21">
        <v>0</v>
      </c>
      <c r="F126" s="17">
        <f t="shared" si="4"/>
        <v>0</v>
      </c>
      <c r="G126" s="41" t="str">
        <f t="shared" si="5"/>
        <v/>
      </c>
    </row>
    <row r="127" spans="1:7" ht="19.5" hidden="1" customHeight="1">
      <c r="A127" s="23">
        <f t="shared" si="3"/>
        <v>57</v>
      </c>
      <c r="B127" s="36" t="s">
        <v>307</v>
      </c>
      <c r="C127" s="21" t="s">
        <v>308</v>
      </c>
      <c r="D127" s="21">
        <v>0</v>
      </c>
      <c r="E127" s="21">
        <v>0</v>
      </c>
      <c r="F127" s="17">
        <f t="shared" si="4"/>
        <v>0</v>
      </c>
      <c r="G127" s="41" t="str">
        <f t="shared" si="5"/>
        <v/>
      </c>
    </row>
    <row r="128" spans="1:7" ht="19.5" customHeight="1">
      <c r="A128" s="23">
        <f t="shared" si="3"/>
        <v>58</v>
      </c>
      <c r="B128" s="36" t="s">
        <v>309</v>
      </c>
      <c r="C128" s="21" t="s">
        <v>310</v>
      </c>
      <c r="D128" s="21">
        <v>30</v>
      </c>
      <c r="E128" s="21">
        <v>30</v>
      </c>
      <c r="F128" s="17">
        <f t="shared" si="4"/>
        <v>30</v>
      </c>
      <c r="G128" s="41">
        <f t="shared" si="5"/>
        <v>1</v>
      </c>
    </row>
    <row r="129" spans="1:7" ht="19.5" hidden="1" customHeight="1">
      <c r="A129" s="23">
        <f t="shared" si="3"/>
        <v>58</v>
      </c>
      <c r="B129" s="36" t="s">
        <v>311</v>
      </c>
      <c r="C129" s="21" t="s">
        <v>312</v>
      </c>
      <c r="D129" s="21">
        <v>0</v>
      </c>
      <c r="E129" s="21">
        <v>0</v>
      </c>
      <c r="F129" s="17">
        <f t="shared" si="4"/>
        <v>0</v>
      </c>
      <c r="G129" s="41" t="str">
        <f t="shared" si="5"/>
        <v/>
      </c>
    </row>
    <row r="130" spans="1:7" ht="19.5" customHeight="1">
      <c r="A130" s="23">
        <f t="shared" si="3"/>
        <v>59</v>
      </c>
      <c r="B130" s="36" t="s">
        <v>313</v>
      </c>
      <c r="C130" s="21" t="s">
        <v>314</v>
      </c>
      <c r="D130" s="21">
        <v>549</v>
      </c>
      <c r="E130" s="21">
        <v>549</v>
      </c>
      <c r="F130" s="17">
        <f t="shared" si="4"/>
        <v>549</v>
      </c>
      <c r="G130" s="41">
        <f t="shared" si="5"/>
        <v>1</v>
      </c>
    </row>
    <row r="131" spans="1:7" ht="19.5" customHeight="1">
      <c r="A131" s="23">
        <f t="shared" si="3"/>
        <v>60</v>
      </c>
      <c r="B131" s="36" t="s">
        <v>315</v>
      </c>
      <c r="C131" s="21" t="s">
        <v>316</v>
      </c>
      <c r="D131" s="21">
        <v>5342</v>
      </c>
      <c r="E131" s="21">
        <v>5342</v>
      </c>
      <c r="F131" s="17">
        <f t="shared" si="4"/>
        <v>5342</v>
      </c>
      <c r="G131" s="41">
        <f t="shared" si="5"/>
        <v>1</v>
      </c>
    </row>
    <row r="132" spans="1:7" ht="19.5" customHeight="1">
      <c r="A132" s="23">
        <f t="shared" si="3"/>
        <v>61</v>
      </c>
      <c r="B132" s="36" t="s">
        <v>317</v>
      </c>
      <c r="C132" s="21" t="s">
        <v>318</v>
      </c>
      <c r="D132" s="21">
        <v>6000</v>
      </c>
      <c r="E132" s="21">
        <v>6000</v>
      </c>
      <c r="F132" s="17">
        <f t="shared" si="4"/>
        <v>6000</v>
      </c>
      <c r="G132" s="41">
        <f t="shared" si="5"/>
        <v>1</v>
      </c>
    </row>
    <row r="133" spans="1:7" ht="19.5" customHeight="1">
      <c r="A133" s="23">
        <f t="shared" si="3"/>
        <v>62</v>
      </c>
      <c r="B133" s="36" t="s">
        <v>319</v>
      </c>
      <c r="C133" s="21" t="s">
        <v>320</v>
      </c>
      <c r="D133" s="21">
        <v>5700</v>
      </c>
      <c r="E133" s="21">
        <v>5690</v>
      </c>
      <c r="F133" s="17">
        <f t="shared" si="4"/>
        <v>5690</v>
      </c>
      <c r="G133" s="41">
        <f t="shared" si="5"/>
        <v>0.99824561403508771</v>
      </c>
    </row>
    <row r="134" spans="1:7" ht="19.5" customHeight="1">
      <c r="A134" s="23">
        <f t="shared" si="3"/>
        <v>63</v>
      </c>
      <c r="B134" s="36" t="s">
        <v>321</v>
      </c>
      <c r="C134" s="21" t="s">
        <v>322</v>
      </c>
      <c r="D134" s="21">
        <v>2260</v>
      </c>
      <c r="E134" s="21">
        <v>2550</v>
      </c>
      <c r="F134" s="17">
        <f t="shared" si="4"/>
        <v>2260</v>
      </c>
      <c r="G134" s="41">
        <f t="shared" si="5"/>
        <v>1</v>
      </c>
    </row>
    <row r="135" spans="1:7" ht="19.5" customHeight="1">
      <c r="A135" s="23">
        <f t="shared" si="3"/>
        <v>64</v>
      </c>
      <c r="B135" s="36" t="s">
        <v>323</v>
      </c>
      <c r="C135" s="21" t="s">
        <v>324</v>
      </c>
      <c r="D135" s="21">
        <v>8064</v>
      </c>
      <c r="E135" s="21">
        <v>5920</v>
      </c>
      <c r="F135" s="17">
        <f t="shared" si="4"/>
        <v>5920</v>
      </c>
      <c r="G135" s="41">
        <f t="shared" si="5"/>
        <v>0.73412698412698407</v>
      </c>
    </row>
    <row r="136" spans="1:7" ht="19.5" hidden="1" customHeight="1">
      <c r="A136" s="23">
        <f t="shared" si="3"/>
        <v>64</v>
      </c>
      <c r="B136" s="36" t="s">
        <v>325</v>
      </c>
      <c r="C136" s="21" t="s">
        <v>326</v>
      </c>
      <c r="D136" s="21">
        <v>0</v>
      </c>
      <c r="E136" s="21">
        <v>0</v>
      </c>
      <c r="F136" s="17">
        <f t="shared" si="4"/>
        <v>0</v>
      </c>
      <c r="G136" s="41" t="str">
        <f t="shared" si="5"/>
        <v/>
      </c>
    </row>
    <row r="137" spans="1:7" ht="19.5" hidden="1" customHeight="1">
      <c r="A137" s="23">
        <f t="shared" si="3"/>
        <v>64</v>
      </c>
      <c r="B137" s="36" t="s">
        <v>327</v>
      </c>
      <c r="C137" s="21" t="s">
        <v>328</v>
      </c>
      <c r="D137" s="21">
        <v>0</v>
      </c>
      <c r="E137" s="21">
        <v>0</v>
      </c>
      <c r="F137" s="17">
        <f t="shared" si="4"/>
        <v>0</v>
      </c>
      <c r="G137" s="41" t="str">
        <f t="shared" si="5"/>
        <v/>
      </c>
    </row>
    <row r="138" spans="1:7" ht="19.5" hidden="1" customHeight="1">
      <c r="A138" s="23">
        <f t="shared" ref="A138:A201" si="6">IF(F138&gt;0,1+A137,A137)</f>
        <v>64</v>
      </c>
      <c r="B138" s="36" t="s">
        <v>331</v>
      </c>
      <c r="C138" s="21" t="s">
        <v>332</v>
      </c>
      <c r="D138" s="21">
        <v>0</v>
      </c>
      <c r="E138" s="21">
        <v>0</v>
      </c>
      <c r="F138" s="17">
        <f t="shared" ref="F138:F201" si="7">IF(E138&gt;D138,D138,E138)</f>
        <v>0</v>
      </c>
      <c r="G138" s="41" t="str">
        <f t="shared" ref="G138:G201" si="8">IFERROR(F138/D138,"")</f>
        <v/>
      </c>
    </row>
    <row r="139" spans="1:7" ht="19.5" hidden="1" customHeight="1">
      <c r="A139" s="23">
        <f t="shared" si="6"/>
        <v>64</v>
      </c>
      <c r="B139" s="36" t="s">
        <v>333</v>
      </c>
      <c r="C139" s="21" t="s">
        <v>334</v>
      </c>
      <c r="D139" s="21">
        <v>0</v>
      </c>
      <c r="E139" s="21">
        <v>0</v>
      </c>
      <c r="F139" s="17">
        <f t="shared" si="7"/>
        <v>0</v>
      </c>
      <c r="G139" s="41" t="str">
        <f t="shared" si="8"/>
        <v/>
      </c>
    </row>
    <row r="140" spans="1:7" ht="19.5" hidden="1" customHeight="1">
      <c r="A140" s="23">
        <f t="shared" si="6"/>
        <v>64</v>
      </c>
      <c r="B140" s="36" t="s">
        <v>335</v>
      </c>
      <c r="C140" s="21" t="s">
        <v>336</v>
      </c>
      <c r="D140" s="21">
        <v>0</v>
      </c>
      <c r="E140" s="21">
        <v>0</v>
      </c>
      <c r="F140" s="17">
        <f t="shared" si="7"/>
        <v>0</v>
      </c>
      <c r="G140" s="41" t="str">
        <f t="shared" si="8"/>
        <v/>
      </c>
    </row>
    <row r="141" spans="1:7" ht="19.5" hidden="1" customHeight="1">
      <c r="A141" s="23">
        <f t="shared" si="6"/>
        <v>64</v>
      </c>
      <c r="B141" s="36" t="s">
        <v>337</v>
      </c>
      <c r="C141" s="21" t="s">
        <v>338</v>
      </c>
      <c r="D141" s="21">
        <v>0</v>
      </c>
      <c r="E141" s="21">
        <v>0</v>
      </c>
      <c r="F141" s="17">
        <f t="shared" si="7"/>
        <v>0</v>
      </c>
      <c r="G141" s="41" t="str">
        <f t="shared" si="8"/>
        <v/>
      </c>
    </row>
    <row r="142" spans="1:7" ht="19.5" hidden="1" customHeight="1">
      <c r="A142" s="23">
        <f t="shared" si="6"/>
        <v>64</v>
      </c>
      <c r="B142" s="36" t="s">
        <v>339</v>
      </c>
      <c r="C142" s="21" t="s">
        <v>340</v>
      </c>
      <c r="D142" s="21">
        <v>0</v>
      </c>
      <c r="E142" s="21">
        <v>0</v>
      </c>
      <c r="F142" s="17">
        <f t="shared" si="7"/>
        <v>0</v>
      </c>
      <c r="G142" s="41" t="str">
        <f t="shared" si="8"/>
        <v/>
      </c>
    </row>
    <row r="143" spans="1:7" ht="19.5" customHeight="1">
      <c r="A143" s="23">
        <f t="shared" si="6"/>
        <v>65</v>
      </c>
      <c r="B143" s="36" t="s">
        <v>341</v>
      </c>
      <c r="C143" s="21" t="s">
        <v>342</v>
      </c>
      <c r="D143" s="21">
        <v>27</v>
      </c>
      <c r="E143" s="21">
        <v>27</v>
      </c>
      <c r="F143" s="17">
        <f t="shared" si="7"/>
        <v>27</v>
      </c>
      <c r="G143" s="41">
        <f t="shared" si="8"/>
        <v>1</v>
      </c>
    </row>
    <row r="144" spans="1:7" ht="19.5" hidden="1" customHeight="1">
      <c r="A144" s="23">
        <f t="shared" si="6"/>
        <v>65</v>
      </c>
      <c r="B144" s="36" t="s">
        <v>343</v>
      </c>
      <c r="C144" s="21" t="s">
        <v>344</v>
      </c>
      <c r="D144" s="21">
        <v>0</v>
      </c>
      <c r="E144" s="21">
        <v>0</v>
      </c>
      <c r="F144" s="17">
        <f t="shared" si="7"/>
        <v>0</v>
      </c>
      <c r="G144" s="41" t="str">
        <f t="shared" si="8"/>
        <v/>
      </c>
    </row>
    <row r="145" spans="1:7" ht="19.5" customHeight="1">
      <c r="A145" s="23">
        <f t="shared" si="6"/>
        <v>66</v>
      </c>
      <c r="B145" s="36" t="s">
        <v>345</v>
      </c>
      <c r="C145" s="21" t="s">
        <v>346</v>
      </c>
      <c r="D145" s="21">
        <v>40</v>
      </c>
      <c r="E145" s="21">
        <v>126</v>
      </c>
      <c r="F145" s="17">
        <f t="shared" si="7"/>
        <v>40</v>
      </c>
      <c r="G145" s="41">
        <f t="shared" si="8"/>
        <v>1</v>
      </c>
    </row>
    <row r="146" spans="1:7" ht="19.5" customHeight="1">
      <c r="A146" s="23">
        <f t="shared" si="6"/>
        <v>67</v>
      </c>
      <c r="B146" s="36" t="s">
        <v>347</v>
      </c>
      <c r="C146" s="21" t="s">
        <v>348</v>
      </c>
      <c r="D146" s="21">
        <v>40</v>
      </c>
      <c r="E146" s="21">
        <v>44</v>
      </c>
      <c r="F146" s="17">
        <f t="shared" si="7"/>
        <v>40</v>
      </c>
      <c r="G146" s="41">
        <f t="shared" si="8"/>
        <v>1</v>
      </c>
    </row>
    <row r="147" spans="1:7" ht="19.5" hidden="1" customHeight="1">
      <c r="A147" s="23">
        <f t="shared" si="6"/>
        <v>67</v>
      </c>
      <c r="B147" s="36" t="s">
        <v>349</v>
      </c>
      <c r="C147" s="21" t="s">
        <v>350</v>
      </c>
      <c r="D147" s="21">
        <v>0</v>
      </c>
      <c r="E147" s="21">
        <v>0</v>
      </c>
      <c r="F147" s="17">
        <f t="shared" si="7"/>
        <v>0</v>
      </c>
      <c r="G147" s="41" t="str">
        <f t="shared" si="8"/>
        <v/>
      </c>
    </row>
    <row r="148" spans="1:7" ht="19.5" hidden="1" customHeight="1">
      <c r="A148" s="23">
        <f t="shared" si="6"/>
        <v>67</v>
      </c>
      <c r="B148" s="36" t="s">
        <v>351</v>
      </c>
      <c r="C148" s="21" t="s">
        <v>352</v>
      </c>
      <c r="D148" s="21">
        <v>0</v>
      </c>
      <c r="E148" s="21">
        <v>0</v>
      </c>
      <c r="F148" s="17">
        <f t="shared" si="7"/>
        <v>0</v>
      </c>
      <c r="G148" s="41" t="str">
        <f t="shared" si="8"/>
        <v/>
      </c>
    </row>
    <row r="149" spans="1:7" ht="19.5" hidden="1" customHeight="1">
      <c r="A149" s="23">
        <f t="shared" si="6"/>
        <v>67</v>
      </c>
      <c r="B149" s="36" t="s">
        <v>421</v>
      </c>
      <c r="C149" s="21" t="s">
        <v>422</v>
      </c>
      <c r="D149" s="21">
        <v>0</v>
      </c>
      <c r="E149" s="21">
        <v>0</v>
      </c>
      <c r="F149" s="17">
        <f t="shared" si="7"/>
        <v>0</v>
      </c>
      <c r="G149" s="41" t="str">
        <f t="shared" si="8"/>
        <v/>
      </c>
    </row>
    <row r="150" spans="1:7" ht="19.5" hidden="1" customHeight="1">
      <c r="A150" s="23">
        <f t="shared" si="6"/>
        <v>67</v>
      </c>
      <c r="B150" s="36" t="s">
        <v>423</v>
      </c>
      <c r="C150" s="21" t="s">
        <v>424</v>
      </c>
      <c r="D150" s="21">
        <v>0</v>
      </c>
      <c r="E150" s="21">
        <v>0</v>
      </c>
      <c r="F150" s="17">
        <f t="shared" si="7"/>
        <v>0</v>
      </c>
      <c r="G150" s="41" t="str">
        <f t="shared" si="8"/>
        <v/>
      </c>
    </row>
    <row r="151" spans="1:7" ht="19.5" hidden="1" customHeight="1">
      <c r="A151" s="23">
        <f t="shared" si="6"/>
        <v>67</v>
      </c>
      <c r="B151" s="36" t="s">
        <v>425</v>
      </c>
      <c r="C151" s="21" t="s">
        <v>426</v>
      </c>
      <c r="D151" s="21">
        <v>0</v>
      </c>
      <c r="E151" s="21">
        <v>0</v>
      </c>
      <c r="F151" s="17">
        <f t="shared" si="7"/>
        <v>0</v>
      </c>
      <c r="G151" s="41" t="str">
        <f t="shared" si="8"/>
        <v/>
      </c>
    </row>
    <row r="152" spans="1:7" ht="19.5" hidden="1" customHeight="1">
      <c r="A152" s="23">
        <f t="shared" si="6"/>
        <v>67</v>
      </c>
      <c r="B152" s="36" t="s">
        <v>427</v>
      </c>
      <c r="C152" s="21" t="s">
        <v>428</v>
      </c>
      <c r="D152" s="21">
        <v>0</v>
      </c>
      <c r="E152" s="21">
        <v>0</v>
      </c>
      <c r="F152" s="17">
        <f t="shared" si="7"/>
        <v>0</v>
      </c>
      <c r="G152" s="41" t="str">
        <f t="shared" si="8"/>
        <v/>
      </c>
    </row>
    <row r="153" spans="1:7" ht="19.5" hidden="1" customHeight="1">
      <c r="A153" s="23">
        <f t="shared" si="6"/>
        <v>67</v>
      </c>
      <c r="B153" s="36" t="s">
        <v>429</v>
      </c>
      <c r="C153" s="21" t="s">
        <v>430</v>
      </c>
      <c r="D153" s="21">
        <v>0</v>
      </c>
      <c r="E153" s="21">
        <v>0</v>
      </c>
      <c r="F153" s="17">
        <f t="shared" si="7"/>
        <v>0</v>
      </c>
      <c r="G153" s="41" t="str">
        <f t="shared" si="8"/>
        <v/>
      </c>
    </row>
    <row r="154" spans="1:7" ht="19.5" hidden="1" customHeight="1">
      <c r="A154" s="23">
        <f t="shared" si="6"/>
        <v>67</v>
      </c>
      <c r="B154" s="36" t="s">
        <v>431</v>
      </c>
      <c r="C154" s="21" t="s">
        <v>432</v>
      </c>
      <c r="D154" s="21">
        <v>0</v>
      </c>
      <c r="E154" s="21">
        <v>0</v>
      </c>
      <c r="F154" s="17">
        <f t="shared" si="7"/>
        <v>0</v>
      </c>
      <c r="G154" s="41" t="str">
        <f t="shared" si="8"/>
        <v/>
      </c>
    </row>
    <row r="155" spans="1:7" ht="19.5" hidden="1" customHeight="1">
      <c r="A155" s="23">
        <f t="shared" si="6"/>
        <v>67</v>
      </c>
      <c r="B155" s="36" t="s">
        <v>433</v>
      </c>
      <c r="C155" s="21" t="s">
        <v>434</v>
      </c>
      <c r="D155" s="21">
        <v>0</v>
      </c>
      <c r="E155" s="21">
        <v>0</v>
      </c>
      <c r="F155" s="17">
        <f t="shared" si="7"/>
        <v>0</v>
      </c>
      <c r="G155" s="41" t="str">
        <f t="shared" si="8"/>
        <v/>
      </c>
    </row>
    <row r="156" spans="1:7" ht="19.5" hidden="1" customHeight="1">
      <c r="A156" s="23">
        <f t="shared" si="6"/>
        <v>67</v>
      </c>
      <c r="B156" s="36" t="s">
        <v>435</v>
      </c>
      <c r="C156" s="21" t="s">
        <v>436</v>
      </c>
      <c r="D156" s="21">
        <v>0</v>
      </c>
      <c r="E156" s="21">
        <v>0</v>
      </c>
      <c r="F156" s="17">
        <f t="shared" si="7"/>
        <v>0</v>
      </c>
      <c r="G156" s="41" t="str">
        <f t="shared" si="8"/>
        <v/>
      </c>
    </row>
    <row r="157" spans="1:7" ht="19.5" hidden="1" customHeight="1">
      <c r="A157" s="23">
        <f t="shared" si="6"/>
        <v>67</v>
      </c>
      <c r="B157" s="36" t="s">
        <v>437</v>
      </c>
      <c r="C157" s="21" t="s">
        <v>438</v>
      </c>
      <c r="D157" s="21">
        <v>0</v>
      </c>
      <c r="E157" s="21">
        <v>0</v>
      </c>
      <c r="F157" s="17">
        <f t="shared" si="7"/>
        <v>0</v>
      </c>
      <c r="G157" s="41" t="str">
        <f t="shared" si="8"/>
        <v/>
      </c>
    </row>
    <row r="158" spans="1:7" ht="19.5" hidden="1" customHeight="1">
      <c r="A158" s="23">
        <f t="shared" si="6"/>
        <v>67</v>
      </c>
      <c r="B158" s="36" t="s">
        <v>439</v>
      </c>
      <c r="C158" s="21" t="s">
        <v>440</v>
      </c>
      <c r="D158" s="21">
        <v>0</v>
      </c>
      <c r="E158" s="21">
        <v>0</v>
      </c>
      <c r="F158" s="17">
        <f t="shared" si="7"/>
        <v>0</v>
      </c>
      <c r="G158" s="41" t="str">
        <f t="shared" si="8"/>
        <v/>
      </c>
    </row>
    <row r="159" spans="1:7" ht="19.5" hidden="1" customHeight="1">
      <c r="A159" s="23">
        <f t="shared" si="6"/>
        <v>67</v>
      </c>
      <c r="B159" s="36" t="s">
        <v>441</v>
      </c>
      <c r="C159" s="21" t="s">
        <v>442</v>
      </c>
      <c r="D159" s="21">
        <v>0</v>
      </c>
      <c r="E159" s="21">
        <v>0</v>
      </c>
      <c r="F159" s="17">
        <f t="shared" si="7"/>
        <v>0</v>
      </c>
      <c r="G159" s="41" t="str">
        <f t="shared" si="8"/>
        <v/>
      </c>
    </row>
    <row r="160" spans="1:7" ht="19.5" hidden="1" customHeight="1">
      <c r="A160" s="23">
        <f t="shared" si="6"/>
        <v>67</v>
      </c>
      <c r="B160" s="36" t="s">
        <v>443</v>
      </c>
      <c r="C160" s="21" t="s">
        <v>444</v>
      </c>
      <c r="D160" s="21">
        <v>0</v>
      </c>
      <c r="E160" s="21">
        <v>0</v>
      </c>
      <c r="F160" s="17">
        <f t="shared" si="7"/>
        <v>0</v>
      </c>
      <c r="G160" s="41" t="str">
        <f t="shared" si="8"/>
        <v/>
      </c>
    </row>
    <row r="161" spans="1:7" ht="19.5" hidden="1" customHeight="1">
      <c r="A161" s="23">
        <f t="shared" si="6"/>
        <v>67</v>
      </c>
      <c r="B161" s="36" t="s">
        <v>445</v>
      </c>
      <c r="C161" s="21" t="s">
        <v>446</v>
      </c>
      <c r="D161" s="21">
        <v>0</v>
      </c>
      <c r="E161" s="21">
        <v>0</v>
      </c>
      <c r="F161" s="17">
        <f t="shared" si="7"/>
        <v>0</v>
      </c>
      <c r="G161" s="41" t="str">
        <f t="shared" si="8"/>
        <v/>
      </c>
    </row>
    <row r="162" spans="1:7" ht="19.5" hidden="1" customHeight="1">
      <c r="A162" s="23">
        <f t="shared" si="6"/>
        <v>67</v>
      </c>
      <c r="B162" s="36" t="s">
        <v>447</v>
      </c>
      <c r="C162" s="21" t="s">
        <v>448</v>
      </c>
      <c r="D162" s="21">
        <v>0</v>
      </c>
      <c r="E162" s="21">
        <v>0</v>
      </c>
      <c r="F162" s="17">
        <f t="shared" si="7"/>
        <v>0</v>
      </c>
      <c r="G162" s="41" t="str">
        <f t="shared" si="8"/>
        <v/>
      </c>
    </row>
    <row r="163" spans="1:7" ht="19.5" customHeight="1">
      <c r="A163" s="23">
        <f t="shared" si="6"/>
        <v>68</v>
      </c>
      <c r="B163" s="36" t="s">
        <v>449</v>
      </c>
      <c r="C163" s="21" t="s">
        <v>450</v>
      </c>
      <c r="D163" s="21">
        <v>128</v>
      </c>
      <c r="E163" s="21">
        <v>128</v>
      </c>
      <c r="F163" s="17">
        <f t="shared" si="7"/>
        <v>128</v>
      </c>
      <c r="G163" s="41">
        <f t="shared" si="8"/>
        <v>1</v>
      </c>
    </row>
    <row r="164" spans="1:7" ht="19.5" hidden="1" customHeight="1">
      <c r="A164" s="23">
        <f t="shared" si="6"/>
        <v>68</v>
      </c>
      <c r="B164" s="36" t="s">
        <v>451</v>
      </c>
      <c r="C164" s="21" t="s">
        <v>452</v>
      </c>
      <c r="D164" s="21">
        <v>0</v>
      </c>
      <c r="E164" s="21">
        <v>0</v>
      </c>
      <c r="F164" s="17">
        <f t="shared" si="7"/>
        <v>0</v>
      </c>
      <c r="G164" s="41" t="str">
        <f t="shared" si="8"/>
        <v/>
      </c>
    </row>
    <row r="165" spans="1:7" ht="19.5" hidden="1" customHeight="1">
      <c r="A165" s="23">
        <f t="shared" si="6"/>
        <v>68</v>
      </c>
      <c r="B165" s="36" t="s">
        <v>469</v>
      </c>
      <c r="C165" s="21" t="s">
        <v>470</v>
      </c>
      <c r="D165" s="21">
        <v>0</v>
      </c>
      <c r="E165" s="21">
        <v>0</v>
      </c>
      <c r="F165" s="17">
        <f t="shared" si="7"/>
        <v>0</v>
      </c>
      <c r="G165" s="41" t="str">
        <f t="shared" si="8"/>
        <v/>
      </c>
    </row>
    <row r="166" spans="1:7" ht="19.5" hidden="1" customHeight="1">
      <c r="A166" s="23">
        <f t="shared" si="6"/>
        <v>68</v>
      </c>
      <c r="B166" s="36" t="s">
        <v>479</v>
      </c>
      <c r="C166" s="21" t="s">
        <v>480</v>
      </c>
      <c r="D166" s="21">
        <v>0</v>
      </c>
      <c r="E166" s="21">
        <v>0</v>
      </c>
      <c r="F166" s="17">
        <f t="shared" si="7"/>
        <v>0</v>
      </c>
      <c r="G166" s="41" t="str">
        <f t="shared" si="8"/>
        <v/>
      </c>
    </row>
    <row r="167" spans="1:7" ht="19.5" customHeight="1">
      <c r="A167" s="23">
        <f t="shared" si="6"/>
        <v>69</v>
      </c>
      <c r="B167" s="36" t="s">
        <v>481</v>
      </c>
      <c r="C167" s="21" t="s">
        <v>482</v>
      </c>
      <c r="D167" s="21">
        <v>132</v>
      </c>
      <c r="E167" s="21">
        <v>50</v>
      </c>
      <c r="F167" s="17">
        <f t="shared" si="7"/>
        <v>50</v>
      </c>
      <c r="G167" s="41">
        <f t="shared" si="8"/>
        <v>0.37878787878787878</v>
      </c>
    </row>
    <row r="168" spans="1:7" ht="19.5" customHeight="1">
      <c r="A168" s="23">
        <f t="shared" si="6"/>
        <v>70</v>
      </c>
      <c r="B168" s="36" t="s">
        <v>485</v>
      </c>
      <c r="C168" s="21" t="s">
        <v>486</v>
      </c>
      <c r="D168" s="21">
        <v>210</v>
      </c>
      <c r="E168" s="21">
        <v>170</v>
      </c>
      <c r="F168" s="17">
        <f t="shared" si="7"/>
        <v>170</v>
      </c>
      <c r="G168" s="41">
        <f t="shared" si="8"/>
        <v>0.80952380952380953</v>
      </c>
    </row>
    <row r="169" spans="1:7" ht="19.5" customHeight="1">
      <c r="A169" s="23">
        <f t="shared" si="6"/>
        <v>71</v>
      </c>
      <c r="B169" s="36" t="s">
        <v>487</v>
      </c>
      <c r="C169" s="21" t="s">
        <v>488</v>
      </c>
      <c r="D169" s="21">
        <v>872</v>
      </c>
      <c r="E169" s="21">
        <v>500</v>
      </c>
      <c r="F169" s="17">
        <f t="shared" si="7"/>
        <v>500</v>
      </c>
      <c r="G169" s="41">
        <f t="shared" si="8"/>
        <v>0.57339449541284404</v>
      </c>
    </row>
    <row r="170" spans="1:7" ht="19.5" hidden="1" customHeight="1">
      <c r="A170" s="23">
        <f t="shared" si="6"/>
        <v>71</v>
      </c>
      <c r="B170" s="36" t="s">
        <v>489</v>
      </c>
      <c r="C170" s="21" t="s">
        <v>490</v>
      </c>
      <c r="D170" s="21">
        <v>0</v>
      </c>
      <c r="E170" s="21">
        <v>0</v>
      </c>
      <c r="F170" s="17">
        <f t="shared" si="7"/>
        <v>0</v>
      </c>
      <c r="G170" s="41" t="str">
        <f t="shared" si="8"/>
        <v/>
      </c>
    </row>
    <row r="171" spans="1:7" ht="19.5" customHeight="1">
      <c r="A171" s="23">
        <f t="shared" si="6"/>
        <v>72</v>
      </c>
      <c r="B171" s="36" t="s">
        <v>491</v>
      </c>
      <c r="C171" s="21" t="s">
        <v>492</v>
      </c>
      <c r="D171" s="21">
        <v>158</v>
      </c>
      <c r="E171" s="21">
        <v>456</v>
      </c>
      <c r="F171" s="17">
        <f t="shared" si="7"/>
        <v>158</v>
      </c>
      <c r="G171" s="41">
        <f t="shared" si="8"/>
        <v>1</v>
      </c>
    </row>
    <row r="172" spans="1:7" ht="19.5" hidden="1" customHeight="1">
      <c r="A172" s="23">
        <f t="shared" si="6"/>
        <v>72</v>
      </c>
      <c r="B172" s="36" t="s">
        <v>493</v>
      </c>
      <c r="C172" s="21" t="s">
        <v>494</v>
      </c>
      <c r="D172" s="21">
        <v>0</v>
      </c>
      <c r="E172" s="21">
        <v>0</v>
      </c>
      <c r="F172" s="17">
        <f t="shared" si="7"/>
        <v>0</v>
      </c>
      <c r="G172" s="41" t="str">
        <f t="shared" si="8"/>
        <v/>
      </c>
    </row>
    <row r="173" spans="1:7" ht="19.5" hidden="1" customHeight="1">
      <c r="A173" s="23">
        <f t="shared" si="6"/>
        <v>72</v>
      </c>
      <c r="B173" s="36" t="s">
        <v>495</v>
      </c>
      <c r="C173" s="21" t="s">
        <v>496</v>
      </c>
      <c r="D173" s="21">
        <v>0</v>
      </c>
      <c r="E173" s="21">
        <v>0</v>
      </c>
      <c r="F173" s="17">
        <f t="shared" si="7"/>
        <v>0</v>
      </c>
      <c r="G173" s="41" t="str">
        <f t="shared" si="8"/>
        <v/>
      </c>
    </row>
    <row r="174" spans="1:7" ht="19.5" hidden="1" customHeight="1">
      <c r="A174" s="23">
        <f t="shared" si="6"/>
        <v>72</v>
      </c>
      <c r="B174" s="36" t="s">
        <v>497</v>
      </c>
      <c r="C174" s="21" t="s">
        <v>498</v>
      </c>
      <c r="D174" s="21">
        <v>0</v>
      </c>
      <c r="E174" s="21">
        <v>0</v>
      </c>
      <c r="F174" s="17">
        <f t="shared" si="7"/>
        <v>0</v>
      </c>
      <c r="G174" s="41" t="str">
        <f t="shared" si="8"/>
        <v/>
      </c>
    </row>
    <row r="175" spans="1:7" ht="19.5" customHeight="1">
      <c r="A175" s="23">
        <f t="shared" si="6"/>
        <v>73</v>
      </c>
      <c r="B175" s="36" t="s">
        <v>499</v>
      </c>
      <c r="C175" s="21" t="s">
        <v>500</v>
      </c>
      <c r="D175" s="21">
        <v>202</v>
      </c>
      <c r="E175" s="21">
        <v>582</v>
      </c>
      <c r="F175" s="17">
        <f t="shared" si="7"/>
        <v>202</v>
      </c>
      <c r="G175" s="41">
        <f t="shared" si="8"/>
        <v>1</v>
      </c>
    </row>
    <row r="176" spans="1:7" ht="19.5" customHeight="1">
      <c r="A176" s="23">
        <f t="shared" si="6"/>
        <v>73</v>
      </c>
      <c r="B176" s="36" t="s">
        <v>501</v>
      </c>
      <c r="C176" s="21" t="s">
        <v>502</v>
      </c>
      <c r="D176" s="21">
        <v>1040</v>
      </c>
      <c r="E176" s="21">
        <v>0</v>
      </c>
      <c r="F176" s="17">
        <f t="shared" si="7"/>
        <v>0</v>
      </c>
      <c r="G176" s="41">
        <f t="shared" si="8"/>
        <v>0</v>
      </c>
    </row>
    <row r="177" spans="1:7" ht="19.5" customHeight="1">
      <c r="A177" s="23">
        <f t="shared" si="6"/>
        <v>74</v>
      </c>
      <c r="B177" s="36" t="s">
        <v>503</v>
      </c>
      <c r="C177" s="21" t="s">
        <v>504</v>
      </c>
      <c r="D177" s="21">
        <v>12</v>
      </c>
      <c r="E177" s="21">
        <v>50</v>
      </c>
      <c r="F177" s="17">
        <f t="shared" si="7"/>
        <v>12</v>
      </c>
      <c r="G177" s="41">
        <f t="shared" si="8"/>
        <v>1</v>
      </c>
    </row>
    <row r="178" spans="1:7" ht="19.5" customHeight="1">
      <c r="A178" s="23">
        <f t="shared" si="6"/>
        <v>75</v>
      </c>
      <c r="B178" s="36" t="s">
        <v>505</v>
      </c>
      <c r="C178" s="21" t="s">
        <v>506</v>
      </c>
      <c r="D178" s="21">
        <v>122</v>
      </c>
      <c r="E178" s="21">
        <v>37</v>
      </c>
      <c r="F178" s="17">
        <f t="shared" si="7"/>
        <v>37</v>
      </c>
      <c r="G178" s="41">
        <f t="shared" si="8"/>
        <v>0.30327868852459017</v>
      </c>
    </row>
    <row r="179" spans="1:7" ht="19.5" customHeight="1">
      <c r="A179" s="23">
        <f t="shared" si="6"/>
        <v>76</v>
      </c>
      <c r="B179" s="36" t="s">
        <v>507</v>
      </c>
      <c r="C179" s="21" t="s">
        <v>508</v>
      </c>
      <c r="D179" s="21">
        <v>152</v>
      </c>
      <c r="E179" s="21">
        <v>17</v>
      </c>
      <c r="F179" s="17">
        <f t="shared" si="7"/>
        <v>17</v>
      </c>
      <c r="G179" s="41">
        <f t="shared" si="8"/>
        <v>0.1118421052631579</v>
      </c>
    </row>
    <row r="180" spans="1:7" ht="19.5" customHeight="1">
      <c r="A180" s="23">
        <f t="shared" si="6"/>
        <v>77</v>
      </c>
      <c r="B180" s="36" t="s">
        <v>509</v>
      </c>
      <c r="C180" s="21" t="s">
        <v>510</v>
      </c>
      <c r="D180" s="21">
        <v>152</v>
      </c>
      <c r="E180" s="21">
        <v>130</v>
      </c>
      <c r="F180" s="17">
        <f t="shared" si="7"/>
        <v>130</v>
      </c>
      <c r="G180" s="41">
        <f t="shared" si="8"/>
        <v>0.85526315789473684</v>
      </c>
    </row>
    <row r="181" spans="1:7" ht="19.5" customHeight="1">
      <c r="A181" s="23">
        <f t="shared" si="6"/>
        <v>78</v>
      </c>
      <c r="B181" s="36" t="s">
        <v>511</v>
      </c>
      <c r="C181" s="21" t="s">
        <v>512</v>
      </c>
      <c r="D181" s="21">
        <v>152</v>
      </c>
      <c r="E181" s="21">
        <v>76</v>
      </c>
      <c r="F181" s="17">
        <f t="shared" si="7"/>
        <v>76</v>
      </c>
      <c r="G181" s="41">
        <f t="shared" si="8"/>
        <v>0.5</v>
      </c>
    </row>
    <row r="182" spans="1:7" ht="19.5" hidden="1" customHeight="1">
      <c r="A182" s="23">
        <f t="shared" si="6"/>
        <v>78</v>
      </c>
      <c r="B182" s="36" t="s">
        <v>519</v>
      </c>
      <c r="C182" s="21" t="s">
        <v>520</v>
      </c>
      <c r="D182" s="21">
        <v>0</v>
      </c>
      <c r="E182" s="21">
        <v>0</v>
      </c>
      <c r="F182" s="17">
        <f t="shared" si="7"/>
        <v>0</v>
      </c>
      <c r="G182" s="41" t="str">
        <f t="shared" si="8"/>
        <v/>
      </c>
    </row>
    <row r="183" spans="1:7" ht="19.5" hidden="1" customHeight="1">
      <c r="A183" s="23">
        <f t="shared" si="6"/>
        <v>78</v>
      </c>
      <c r="B183" s="36" t="s">
        <v>521</v>
      </c>
      <c r="C183" s="21" t="s">
        <v>522</v>
      </c>
      <c r="D183" s="21">
        <v>0</v>
      </c>
      <c r="E183" s="21">
        <v>0</v>
      </c>
      <c r="F183" s="17">
        <f t="shared" si="7"/>
        <v>0</v>
      </c>
      <c r="G183" s="41" t="str">
        <f t="shared" si="8"/>
        <v/>
      </c>
    </row>
    <row r="184" spans="1:7" ht="19.5" customHeight="1">
      <c r="A184" s="23">
        <f t="shared" si="6"/>
        <v>79</v>
      </c>
      <c r="B184" s="36" t="s">
        <v>531</v>
      </c>
      <c r="C184" s="21" t="s">
        <v>532</v>
      </c>
      <c r="D184" s="21">
        <v>1615</v>
      </c>
      <c r="E184" s="21">
        <v>200</v>
      </c>
      <c r="F184" s="17">
        <f t="shared" si="7"/>
        <v>200</v>
      </c>
      <c r="G184" s="41">
        <f t="shared" si="8"/>
        <v>0.1238390092879257</v>
      </c>
    </row>
    <row r="185" spans="1:7" ht="19.5" customHeight="1">
      <c r="A185" s="23">
        <f t="shared" si="6"/>
        <v>80</v>
      </c>
      <c r="B185" s="36" t="s">
        <v>533</v>
      </c>
      <c r="C185" s="21" t="s">
        <v>534</v>
      </c>
      <c r="D185" s="21">
        <v>200</v>
      </c>
      <c r="E185" s="21">
        <v>200</v>
      </c>
      <c r="F185" s="17">
        <f t="shared" si="7"/>
        <v>200</v>
      </c>
      <c r="G185" s="41">
        <f t="shared" si="8"/>
        <v>1</v>
      </c>
    </row>
    <row r="186" spans="1:7" ht="19.5" customHeight="1">
      <c r="A186" s="23">
        <f t="shared" si="6"/>
        <v>81</v>
      </c>
      <c r="B186" s="36" t="s">
        <v>535</v>
      </c>
      <c r="C186" s="21" t="s">
        <v>536</v>
      </c>
      <c r="D186" s="21">
        <v>216</v>
      </c>
      <c r="E186" s="21">
        <v>319</v>
      </c>
      <c r="F186" s="17">
        <f t="shared" si="7"/>
        <v>216</v>
      </c>
      <c r="G186" s="41">
        <f t="shared" si="8"/>
        <v>1</v>
      </c>
    </row>
    <row r="187" spans="1:7" ht="19.5" hidden="1" customHeight="1">
      <c r="A187" s="23">
        <f t="shared" si="6"/>
        <v>81</v>
      </c>
      <c r="B187" s="36" t="s">
        <v>537</v>
      </c>
      <c r="C187" s="21" t="s">
        <v>538</v>
      </c>
      <c r="D187" s="21">
        <v>0</v>
      </c>
      <c r="E187" s="21">
        <v>0</v>
      </c>
      <c r="F187" s="17">
        <f t="shared" si="7"/>
        <v>0</v>
      </c>
      <c r="G187" s="41" t="str">
        <f t="shared" si="8"/>
        <v/>
      </c>
    </row>
    <row r="188" spans="1:7" ht="19.5" customHeight="1">
      <c r="A188" s="23">
        <f t="shared" si="6"/>
        <v>82</v>
      </c>
      <c r="B188" s="36" t="s">
        <v>539</v>
      </c>
      <c r="C188" s="21" t="s">
        <v>540</v>
      </c>
      <c r="D188" s="21">
        <v>402</v>
      </c>
      <c r="E188" s="21">
        <v>402</v>
      </c>
      <c r="F188" s="17">
        <f t="shared" si="7"/>
        <v>402</v>
      </c>
      <c r="G188" s="41">
        <f t="shared" si="8"/>
        <v>1</v>
      </c>
    </row>
    <row r="189" spans="1:7" ht="19.5" customHeight="1">
      <c r="A189" s="23">
        <f t="shared" si="6"/>
        <v>83</v>
      </c>
      <c r="B189" s="36" t="s">
        <v>541</v>
      </c>
      <c r="C189" s="21" t="s">
        <v>542</v>
      </c>
      <c r="D189" s="21">
        <v>746</v>
      </c>
      <c r="E189" s="21">
        <v>746</v>
      </c>
      <c r="F189" s="17">
        <f t="shared" si="7"/>
        <v>746</v>
      </c>
      <c r="G189" s="41">
        <f t="shared" si="8"/>
        <v>1</v>
      </c>
    </row>
    <row r="190" spans="1:7" ht="19.5" customHeight="1">
      <c r="A190" s="23">
        <f t="shared" si="6"/>
        <v>84</v>
      </c>
      <c r="B190" s="36" t="s">
        <v>575</v>
      </c>
      <c r="C190" s="21" t="s">
        <v>576</v>
      </c>
      <c r="D190" s="21">
        <v>30</v>
      </c>
      <c r="E190" s="21">
        <v>50</v>
      </c>
      <c r="F190" s="17">
        <f t="shared" si="7"/>
        <v>30</v>
      </c>
      <c r="G190" s="41">
        <f t="shared" si="8"/>
        <v>1</v>
      </c>
    </row>
    <row r="191" spans="1:7" ht="19.5" hidden="1" customHeight="1">
      <c r="A191" s="23">
        <f t="shared" si="6"/>
        <v>84</v>
      </c>
      <c r="B191" s="36" t="s">
        <v>543</v>
      </c>
      <c r="C191" s="21" t="s">
        <v>544</v>
      </c>
      <c r="D191" s="21">
        <v>0</v>
      </c>
      <c r="E191" s="21">
        <v>0</v>
      </c>
      <c r="F191" s="17">
        <f t="shared" si="7"/>
        <v>0</v>
      </c>
      <c r="G191" s="41" t="str">
        <f t="shared" si="8"/>
        <v/>
      </c>
    </row>
    <row r="192" spans="1:7" ht="19.5" hidden="1" customHeight="1">
      <c r="A192" s="23">
        <f t="shared" si="6"/>
        <v>84</v>
      </c>
      <c r="B192" s="36" t="s">
        <v>545</v>
      </c>
      <c r="C192" s="21" t="s">
        <v>546</v>
      </c>
      <c r="D192" s="21">
        <v>0</v>
      </c>
      <c r="E192" s="21">
        <v>0</v>
      </c>
      <c r="F192" s="17">
        <f t="shared" si="7"/>
        <v>0</v>
      </c>
      <c r="G192" s="41" t="str">
        <f t="shared" si="8"/>
        <v/>
      </c>
    </row>
    <row r="193" spans="1:7" ht="19.5" customHeight="1">
      <c r="A193" s="23">
        <f t="shared" si="6"/>
        <v>85</v>
      </c>
      <c r="B193" s="36" t="s">
        <v>547</v>
      </c>
      <c r="C193" s="21" t="s">
        <v>548</v>
      </c>
      <c r="D193" s="21">
        <v>4096</v>
      </c>
      <c r="E193" s="21">
        <v>4096</v>
      </c>
      <c r="F193" s="17">
        <f t="shared" si="7"/>
        <v>4096</v>
      </c>
      <c r="G193" s="41">
        <f t="shared" si="8"/>
        <v>1</v>
      </c>
    </row>
    <row r="194" spans="1:7" ht="19.5" hidden="1" customHeight="1">
      <c r="A194" s="23">
        <f t="shared" si="6"/>
        <v>85</v>
      </c>
      <c r="B194" s="36" t="s">
        <v>549</v>
      </c>
      <c r="C194" s="21" t="s">
        <v>550</v>
      </c>
      <c r="D194" s="21">
        <v>0</v>
      </c>
      <c r="E194" s="21">
        <v>0</v>
      </c>
      <c r="F194" s="17">
        <f t="shared" si="7"/>
        <v>0</v>
      </c>
      <c r="G194" s="41" t="str">
        <f t="shared" si="8"/>
        <v/>
      </c>
    </row>
    <row r="195" spans="1:7" ht="19.5" hidden="1" customHeight="1">
      <c r="A195" s="23">
        <f t="shared" si="6"/>
        <v>85</v>
      </c>
      <c r="B195" s="36" t="s">
        <v>551</v>
      </c>
      <c r="C195" s="21" t="s">
        <v>552</v>
      </c>
      <c r="D195" s="21">
        <v>0</v>
      </c>
      <c r="E195" s="21">
        <v>0</v>
      </c>
      <c r="F195" s="17">
        <f t="shared" si="7"/>
        <v>0</v>
      </c>
      <c r="G195" s="41" t="str">
        <f t="shared" si="8"/>
        <v/>
      </c>
    </row>
    <row r="196" spans="1:7" ht="19.5" customHeight="1">
      <c r="A196" s="23">
        <f t="shared" si="6"/>
        <v>86</v>
      </c>
      <c r="B196" s="36" t="s">
        <v>553</v>
      </c>
      <c r="C196" s="21" t="s">
        <v>554</v>
      </c>
      <c r="D196" s="21">
        <v>128</v>
      </c>
      <c r="E196" s="21">
        <v>216</v>
      </c>
      <c r="F196" s="17">
        <f t="shared" si="7"/>
        <v>128</v>
      </c>
      <c r="G196" s="41">
        <f t="shared" si="8"/>
        <v>1</v>
      </c>
    </row>
    <row r="197" spans="1:7" ht="19.5" hidden="1" customHeight="1">
      <c r="A197" s="23">
        <f t="shared" si="6"/>
        <v>86</v>
      </c>
      <c r="B197" s="36" t="s">
        <v>555</v>
      </c>
      <c r="C197" s="21" t="s">
        <v>556</v>
      </c>
      <c r="D197" s="21">
        <v>0</v>
      </c>
      <c r="E197" s="21">
        <v>0</v>
      </c>
      <c r="F197" s="17">
        <f t="shared" si="7"/>
        <v>0</v>
      </c>
      <c r="G197" s="41" t="str">
        <f t="shared" si="8"/>
        <v/>
      </c>
    </row>
    <row r="198" spans="1:7" ht="19.5" hidden="1" customHeight="1">
      <c r="A198" s="23">
        <f t="shared" si="6"/>
        <v>86</v>
      </c>
      <c r="B198" s="36" t="s">
        <v>557</v>
      </c>
      <c r="C198" s="21" t="s">
        <v>558</v>
      </c>
      <c r="D198" s="21">
        <v>0</v>
      </c>
      <c r="E198" s="21">
        <v>0</v>
      </c>
      <c r="F198" s="17">
        <f t="shared" si="7"/>
        <v>0</v>
      </c>
      <c r="G198" s="41" t="str">
        <f t="shared" si="8"/>
        <v/>
      </c>
    </row>
    <row r="199" spans="1:7" ht="19.5" hidden="1" customHeight="1">
      <c r="A199" s="23">
        <f t="shared" si="6"/>
        <v>86</v>
      </c>
      <c r="B199" s="36" t="s">
        <v>559</v>
      </c>
      <c r="C199" s="21" t="s">
        <v>560</v>
      </c>
      <c r="D199" s="21">
        <v>0</v>
      </c>
      <c r="E199" s="21">
        <v>0</v>
      </c>
      <c r="F199" s="17">
        <f t="shared" si="7"/>
        <v>0</v>
      </c>
      <c r="G199" s="41" t="str">
        <f t="shared" si="8"/>
        <v/>
      </c>
    </row>
    <row r="200" spans="1:7" ht="19.5" hidden="1" customHeight="1">
      <c r="A200" s="23">
        <f t="shared" si="6"/>
        <v>86</v>
      </c>
      <c r="B200" s="36" t="s">
        <v>561</v>
      </c>
      <c r="C200" s="21" t="s">
        <v>562</v>
      </c>
      <c r="D200" s="21">
        <v>0</v>
      </c>
      <c r="E200" s="21">
        <v>0</v>
      </c>
      <c r="F200" s="17">
        <f t="shared" si="7"/>
        <v>0</v>
      </c>
      <c r="G200" s="41" t="str">
        <f t="shared" si="8"/>
        <v/>
      </c>
    </row>
    <row r="201" spans="1:7" ht="19.5" hidden="1" customHeight="1">
      <c r="A201" s="23">
        <f t="shared" si="6"/>
        <v>86</v>
      </c>
      <c r="B201" s="36" t="s">
        <v>563</v>
      </c>
      <c r="C201" s="21" t="s">
        <v>564</v>
      </c>
      <c r="D201" s="21">
        <v>0</v>
      </c>
      <c r="E201" s="21">
        <v>0</v>
      </c>
      <c r="F201" s="17">
        <f t="shared" si="7"/>
        <v>0</v>
      </c>
      <c r="G201" s="41" t="str">
        <f t="shared" si="8"/>
        <v/>
      </c>
    </row>
    <row r="202" spans="1:7" ht="19.5" hidden="1" customHeight="1">
      <c r="A202" s="23">
        <f t="shared" ref="A202:A265" si="9">IF(F202&gt;0,1+A201,A201)</f>
        <v>86</v>
      </c>
      <c r="B202" s="36" t="s">
        <v>565</v>
      </c>
      <c r="C202" s="21" t="s">
        <v>566</v>
      </c>
      <c r="D202" s="21">
        <v>0</v>
      </c>
      <c r="E202" s="21">
        <v>0</v>
      </c>
      <c r="F202" s="17">
        <f t="shared" ref="F202:F265" si="10">IF(E202&gt;D202,D202,E202)</f>
        <v>0</v>
      </c>
      <c r="G202" s="41" t="str">
        <f t="shared" ref="G202:G265" si="11">IFERROR(F202/D202,"")</f>
        <v/>
      </c>
    </row>
    <row r="203" spans="1:7" ht="19.5" hidden="1" customHeight="1">
      <c r="A203" s="23">
        <f t="shared" si="9"/>
        <v>86</v>
      </c>
      <c r="B203" s="36" t="s">
        <v>567</v>
      </c>
      <c r="C203" s="21" t="s">
        <v>568</v>
      </c>
      <c r="D203" s="21">
        <v>0</v>
      </c>
      <c r="E203" s="21">
        <v>0</v>
      </c>
      <c r="F203" s="17">
        <f t="shared" si="10"/>
        <v>0</v>
      </c>
      <c r="G203" s="41" t="str">
        <f t="shared" si="11"/>
        <v/>
      </c>
    </row>
    <row r="204" spans="1:7" ht="19.5" hidden="1" customHeight="1">
      <c r="A204" s="23">
        <f t="shared" si="9"/>
        <v>86</v>
      </c>
      <c r="B204" s="36" t="s">
        <v>569</v>
      </c>
      <c r="C204" s="21" t="s">
        <v>570</v>
      </c>
      <c r="D204" s="21">
        <v>0</v>
      </c>
      <c r="E204" s="21">
        <v>0</v>
      </c>
      <c r="F204" s="17">
        <f t="shared" si="10"/>
        <v>0</v>
      </c>
      <c r="G204" s="41" t="str">
        <f t="shared" si="11"/>
        <v/>
      </c>
    </row>
    <row r="205" spans="1:7" ht="19.5" hidden="1" customHeight="1">
      <c r="A205" s="23">
        <f t="shared" si="9"/>
        <v>86</v>
      </c>
      <c r="B205" s="36" t="s">
        <v>571</v>
      </c>
      <c r="C205" s="21" t="s">
        <v>572</v>
      </c>
      <c r="D205" s="21">
        <v>0</v>
      </c>
      <c r="E205" s="21">
        <v>0</v>
      </c>
      <c r="F205" s="17">
        <f t="shared" si="10"/>
        <v>0</v>
      </c>
      <c r="G205" s="41" t="str">
        <f t="shared" si="11"/>
        <v/>
      </c>
    </row>
    <row r="206" spans="1:7" ht="19.5" hidden="1" customHeight="1">
      <c r="A206" s="23">
        <f t="shared" si="9"/>
        <v>86</v>
      </c>
      <c r="B206" s="36" t="s">
        <v>573</v>
      </c>
      <c r="C206" s="21" t="s">
        <v>574</v>
      </c>
      <c r="D206" s="21">
        <v>0</v>
      </c>
      <c r="E206" s="21">
        <v>0</v>
      </c>
      <c r="F206" s="17">
        <f t="shared" si="10"/>
        <v>0</v>
      </c>
      <c r="G206" s="41" t="str">
        <f t="shared" si="11"/>
        <v/>
      </c>
    </row>
    <row r="207" spans="1:7" ht="19.5" customHeight="1">
      <c r="A207" s="23">
        <f t="shared" si="9"/>
        <v>87</v>
      </c>
      <c r="B207" s="36" t="s">
        <v>673</v>
      </c>
      <c r="C207" s="21" t="s">
        <v>674</v>
      </c>
      <c r="D207" s="21">
        <v>303</v>
      </c>
      <c r="E207" s="21">
        <v>303</v>
      </c>
      <c r="F207" s="17">
        <f t="shared" si="10"/>
        <v>303</v>
      </c>
      <c r="G207" s="41">
        <f t="shared" si="11"/>
        <v>1</v>
      </c>
    </row>
    <row r="208" spans="1:7" ht="19.5" customHeight="1">
      <c r="A208" s="23">
        <f t="shared" si="9"/>
        <v>88</v>
      </c>
      <c r="B208" s="36" t="s">
        <v>675</v>
      </c>
      <c r="C208" s="21" t="s">
        <v>676</v>
      </c>
      <c r="D208" s="21">
        <v>736</v>
      </c>
      <c r="E208" s="21">
        <v>736</v>
      </c>
      <c r="F208" s="17">
        <f t="shared" si="10"/>
        <v>736</v>
      </c>
      <c r="G208" s="41">
        <f t="shared" si="11"/>
        <v>1</v>
      </c>
    </row>
    <row r="209" spans="1:7" ht="19.5" hidden="1" customHeight="1">
      <c r="A209" s="23">
        <f t="shared" si="9"/>
        <v>88</v>
      </c>
      <c r="B209" s="36" t="s">
        <v>677</v>
      </c>
      <c r="C209" s="21" t="s">
        <v>678</v>
      </c>
      <c r="D209" s="21">
        <v>0</v>
      </c>
      <c r="E209" s="21">
        <v>0</v>
      </c>
      <c r="F209" s="17">
        <f t="shared" si="10"/>
        <v>0</v>
      </c>
      <c r="G209" s="41" t="str">
        <f t="shared" si="11"/>
        <v/>
      </c>
    </row>
    <row r="210" spans="1:7" ht="19.5" hidden="1" customHeight="1">
      <c r="A210" s="23">
        <f t="shared" si="9"/>
        <v>88</v>
      </c>
      <c r="B210" s="36" t="s">
        <v>679</v>
      </c>
      <c r="C210" s="21" t="s">
        <v>680</v>
      </c>
      <c r="D210" s="21">
        <v>0</v>
      </c>
      <c r="E210" s="21">
        <v>0</v>
      </c>
      <c r="F210" s="17">
        <f t="shared" si="10"/>
        <v>0</v>
      </c>
      <c r="G210" s="41" t="str">
        <f t="shared" si="11"/>
        <v/>
      </c>
    </row>
    <row r="211" spans="1:7" ht="19.5" hidden="1" customHeight="1">
      <c r="A211" s="23">
        <f t="shared" si="9"/>
        <v>88</v>
      </c>
      <c r="B211" s="36" t="s">
        <v>681</v>
      </c>
      <c r="C211" s="21" t="s">
        <v>682</v>
      </c>
      <c r="D211" s="21">
        <v>0</v>
      </c>
      <c r="E211" s="21">
        <v>0</v>
      </c>
      <c r="F211" s="17">
        <f t="shared" si="10"/>
        <v>0</v>
      </c>
      <c r="G211" s="41" t="str">
        <f t="shared" si="11"/>
        <v/>
      </c>
    </row>
    <row r="212" spans="1:7" ht="19.5" hidden="1" customHeight="1">
      <c r="A212" s="23">
        <f t="shared" si="9"/>
        <v>88</v>
      </c>
      <c r="B212" s="36" t="s">
        <v>683</v>
      </c>
      <c r="C212" s="21" t="s">
        <v>684</v>
      </c>
      <c r="D212" s="21">
        <v>0</v>
      </c>
      <c r="E212" s="21">
        <v>0</v>
      </c>
      <c r="F212" s="17">
        <f t="shared" si="10"/>
        <v>0</v>
      </c>
      <c r="G212" s="41" t="str">
        <f t="shared" si="11"/>
        <v/>
      </c>
    </row>
    <row r="213" spans="1:7" ht="19.5" customHeight="1">
      <c r="A213" s="23">
        <f t="shared" si="9"/>
        <v>88</v>
      </c>
      <c r="B213" s="36" t="s">
        <v>685</v>
      </c>
      <c r="C213" s="21" t="s">
        <v>686</v>
      </c>
      <c r="D213" s="21">
        <v>337</v>
      </c>
      <c r="E213" s="21">
        <v>0</v>
      </c>
      <c r="F213" s="17">
        <f t="shared" si="10"/>
        <v>0</v>
      </c>
      <c r="G213" s="41">
        <f t="shared" si="11"/>
        <v>0</v>
      </c>
    </row>
    <row r="214" spans="1:7" ht="19.5" hidden="1" customHeight="1">
      <c r="A214" s="23">
        <f t="shared" si="9"/>
        <v>88</v>
      </c>
      <c r="B214" s="36" t="s">
        <v>701</v>
      </c>
      <c r="C214" s="21" t="s">
        <v>702</v>
      </c>
      <c r="D214" s="21">
        <v>0</v>
      </c>
      <c r="E214" s="21">
        <v>0</v>
      </c>
      <c r="F214" s="17">
        <f t="shared" si="10"/>
        <v>0</v>
      </c>
      <c r="G214" s="41" t="str">
        <f t="shared" si="11"/>
        <v/>
      </c>
    </row>
    <row r="215" spans="1:7" ht="19.5" hidden="1" customHeight="1">
      <c r="A215" s="23">
        <f t="shared" si="9"/>
        <v>88</v>
      </c>
      <c r="B215" s="36" t="s">
        <v>703</v>
      </c>
      <c r="C215" s="21" t="s">
        <v>704</v>
      </c>
      <c r="D215" s="21">
        <v>0</v>
      </c>
      <c r="E215" s="21">
        <v>0</v>
      </c>
      <c r="F215" s="17">
        <f t="shared" si="10"/>
        <v>0</v>
      </c>
      <c r="G215" s="41" t="str">
        <f t="shared" si="11"/>
        <v/>
      </c>
    </row>
    <row r="216" spans="1:7" ht="19.5" customHeight="1">
      <c r="A216" s="23">
        <f t="shared" si="9"/>
        <v>89</v>
      </c>
      <c r="B216" s="36" t="s">
        <v>705</v>
      </c>
      <c r="C216" s="21" t="s">
        <v>706</v>
      </c>
      <c r="D216" s="21">
        <v>3228</v>
      </c>
      <c r="E216" s="21">
        <v>3228</v>
      </c>
      <c r="F216" s="17">
        <f t="shared" si="10"/>
        <v>3228</v>
      </c>
      <c r="G216" s="41">
        <f t="shared" si="11"/>
        <v>1</v>
      </c>
    </row>
    <row r="217" spans="1:7" ht="19.5" hidden="1" customHeight="1">
      <c r="A217" s="23">
        <f t="shared" si="9"/>
        <v>89</v>
      </c>
      <c r="B217" s="36" t="s">
        <v>717</v>
      </c>
      <c r="C217" s="21" t="s">
        <v>718</v>
      </c>
      <c r="D217" s="21">
        <v>0</v>
      </c>
      <c r="E217" s="21">
        <v>0</v>
      </c>
      <c r="F217" s="17">
        <f t="shared" si="10"/>
        <v>0</v>
      </c>
      <c r="G217" s="41" t="str">
        <f t="shared" si="11"/>
        <v/>
      </c>
    </row>
    <row r="218" spans="1:7" ht="19.5" hidden="1" customHeight="1">
      <c r="A218" s="23">
        <f t="shared" si="9"/>
        <v>89</v>
      </c>
      <c r="B218" s="36" t="s">
        <v>721</v>
      </c>
      <c r="C218" s="21" t="s">
        <v>722</v>
      </c>
      <c r="D218" s="21">
        <v>0</v>
      </c>
      <c r="E218" s="21">
        <v>0</v>
      </c>
      <c r="F218" s="17">
        <f t="shared" si="10"/>
        <v>0</v>
      </c>
      <c r="G218" s="41" t="str">
        <f t="shared" si="11"/>
        <v/>
      </c>
    </row>
    <row r="219" spans="1:7" ht="19.5" hidden="1" customHeight="1">
      <c r="A219" s="23">
        <f t="shared" si="9"/>
        <v>89</v>
      </c>
      <c r="B219" s="36" t="s">
        <v>723</v>
      </c>
      <c r="C219" s="21" t="s">
        <v>724</v>
      </c>
      <c r="D219" s="21">
        <v>0</v>
      </c>
      <c r="E219" s="21">
        <v>0</v>
      </c>
      <c r="F219" s="17">
        <f t="shared" si="10"/>
        <v>0</v>
      </c>
      <c r="G219" s="41" t="str">
        <f t="shared" si="11"/>
        <v/>
      </c>
    </row>
    <row r="220" spans="1:7" ht="19.5" hidden="1" customHeight="1">
      <c r="A220" s="23">
        <f t="shared" si="9"/>
        <v>89</v>
      </c>
      <c r="B220" s="36" t="s">
        <v>725</v>
      </c>
      <c r="C220" s="21" t="s">
        <v>726</v>
      </c>
      <c r="D220" s="21">
        <v>0</v>
      </c>
      <c r="E220" s="21">
        <v>0</v>
      </c>
      <c r="F220" s="17">
        <f t="shared" si="10"/>
        <v>0</v>
      </c>
      <c r="G220" s="41" t="str">
        <f t="shared" si="11"/>
        <v/>
      </c>
    </row>
    <row r="221" spans="1:7" ht="19.5" hidden="1" customHeight="1">
      <c r="A221" s="23">
        <f t="shared" si="9"/>
        <v>89</v>
      </c>
      <c r="B221" s="36" t="s">
        <v>727</v>
      </c>
      <c r="C221" s="21" t="s">
        <v>728</v>
      </c>
      <c r="D221" s="21">
        <v>0</v>
      </c>
      <c r="E221" s="21">
        <v>0</v>
      </c>
      <c r="F221" s="17">
        <f t="shared" si="10"/>
        <v>0</v>
      </c>
      <c r="G221" s="41" t="str">
        <f t="shared" si="11"/>
        <v/>
      </c>
    </row>
    <row r="222" spans="1:7" ht="19.5" hidden="1" customHeight="1">
      <c r="A222" s="23">
        <f t="shared" si="9"/>
        <v>89</v>
      </c>
      <c r="B222" s="36" t="s">
        <v>729</v>
      </c>
      <c r="C222" s="21" t="s">
        <v>791</v>
      </c>
      <c r="D222" s="21">
        <v>0</v>
      </c>
      <c r="E222" s="21">
        <v>0</v>
      </c>
      <c r="F222" s="17">
        <f t="shared" si="10"/>
        <v>0</v>
      </c>
      <c r="G222" s="41" t="str">
        <f t="shared" si="11"/>
        <v/>
      </c>
    </row>
    <row r="223" spans="1:7" ht="19.5" hidden="1" customHeight="1">
      <c r="A223" s="23">
        <f t="shared" si="9"/>
        <v>89</v>
      </c>
      <c r="B223" s="36" t="s">
        <v>731</v>
      </c>
      <c r="C223" s="21" t="s">
        <v>792</v>
      </c>
      <c r="D223" s="21">
        <v>0</v>
      </c>
      <c r="E223" s="21">
        <v>0</v>
      </c>
      <c r="F223" s="17">
        <f t="shared" si="10"/>
        <v>0</v>
      </c>
      <c r="G223" s="41" t="str">
        <f t="shared" si="11"/>
        <v/>
      </c>
    </row>
    <row r="224" spans="1:7" ht="19.5" hidden="1" customHeight="1">
      <c r="A224" s="23">
        <f t="shared" si="9"/>
        <v>89</v>
      </c>
      <c r="B224" s="36" t="s">
        <v>733</v>
      </c>
      <c r="C224" s="21" t="s">
        <v>734</v>
      </c>
      <c r="D224" s="21">
        <v>0</v>
      </c>
      <c r="E224" s="21">
        <v>0</v>
      </c>
      <c r="F224" s="17">
        <f t="shared" si="10"/>
        <v>0</v>
      </c>
      <c r="G224" s="41" t="str">
        <f t="shared" si="11"/>
        <v/>
      </c>
    </row>
    <row r="225" spans="1:7" ht="19.5" hidden="1" customHeight="1">
      <c r="A225" s="23">
        <f t="shared" si="9"/>
        <v>89</v>
      </c>
      <c r="B225" s="36" t="s">
        <v>735</v>
      </c>
      <c r="C225" s="21" t="s">
        <v>736</v>
      </c>
      <c r="D225" s="21">
        <v>0</v>
      </c>
      <c r="E225" s="21">
        <v>0</v>
      </c>
      <c r="F225" s="17">
        <f t="shared" si="10"/>
        <v>0</v>
      </c>
      <c r="G225" s="41" t="str">
        <f t="shared" si="11"/>
        <v/>
      </c>
    </row>
    <row r="226" spans="1:7" ht="19.5" hidden="1" customHeight="1">
      <c r="A226" s="23">
        <f t="shared" si="9"/>
        <v>89</v>
      </c>
      <c r="B226" s="36" t="s">
        <v>737</v>
      </c>
      <c r="C226" s="21" t="s">
        <v>738</v>
      </c>
      <c r="D226" s="21">
        <v>0</v>
      </c>
      <c r="E226" s="21">
        <v>0</v>
      </c>
      <c r="F226" s="17">
        <f t="shared" si="10"/>
        <v>0</v>
      </c>
      <c r="G226" s="41" t="str">
        <f t="shared" si="11"/>
        <v/>
      </c>
    </row>
    <row r="227" spans="1:7" ht="19.5" hidden="1" customHeight="1">
      <c r="A227" s="23">
        <f t="shared" si="9"/>
        <v>89</v>
      </c>
      <c r="B227" s="36" t="s">
        <v>739</v>
      </c>
      <c r="C227" s="21" t="s">
        <v>740</v>
      </c>
      <c r="D227" s="21">
        <v>0</v>
      </c>
      <c r="E227" s="21">
        <v>0</v>
      </c>
      <c r="F227" s="17">
        <f t="shared" si="10"/>
        <v>0</v>
      </c>
      <c r="G227" s="41" t="str">
        <f t="shared" si="11"/>
        <v/>
      </c>
    </row>
    <row r="228" spans="1:7" ht="19.5" customHeight="1">
      <c r="A228" s="23">
        <f t="shared" si="9"/>
        <v>90</v>
      </c>
      <c r="B228" s="36" t="s">
        <v>741</v>
      </c>
      <c r="C228" s="21" t="s">
        <v>742</v>
      </c>
      <c r="D228" s="21">
        <v>84</v>
      </c>
      <c r="E228" s="21">
        <v>84</v>
      </c>
      <c r="F228" s="17">
        <f t="shared" si="10"/>
        <v>84</v>
      </c>
      <c r="G228" s="41">
        <f t="shared" si="11"/>
        <v>1</v>
      </c>
    </row>
    <row r="229" spans="1:7" ht="19.5" hidden="1" customHeight="1">
      <c r="A229" s="23">
        <f t="shared" si="9"/>
        <v>90</v>
      </c>
      <c r="B229" s="36" t="s">
        <v>743</v>
      </c>
      <c r="C229" s="21" t="s">
        <v>744</v>
      </c>
      <c r="D229" s="21">
        <v>0</v>
      </c>
      <c r="E229" s="21">
        <v>0</v>
      </c>
      <c r="F229" s="17">
        <f t="shared" si="10"/>
        <v>0</v>
      </c>
      <c r="G229" s="41" t="str">
        <f t="shared" si="11"/>
        <v/>
      </c>
    </row>
    <row r="230" spans="1:7" ht="19.5" hidden="1" customHeight="1">
      <c r="A230" s="23">
        <f t="shared" si="9"/>
        <v>90</v>
      </c>
      <c r="B230" s="36" t="s">
        <v>745</v>
      </c>
      <c r="C230" s="21" t="s">
        <v>746</v>
      </c>
      <c r="D230" s="21">
        <v>0</v>
      </c>
      <c r="E230" s="21">
        <v>0</v>
      </c>
      <c r="F230" s="17">
        <f t="shared" si="10"/>
        <v>0</v>
      </c>
      <c r="G230" s="41" t="str">
        <f t="shared" si="11"/>
        <v/>
      </c>
    </row>
    <row r="231" spans="1:7" ht="19.5" hidden="1" customHeight="1">
      <c r="A231" s="23">
        <f t="shared" si="9"/>
        <v>90</v>
      </c>
      <c r="B231" s="36" t="s">
        <v>747</v>
      </c>
      <c r="C231" s="21" t="s">
        <v>748</v>
      </c>
      <c r="D231" s="21">
        <v>0</v>
      </c>
      <c r="E231" s="21">
        <v>0</v>
      </c>
      <c r="F231" s="17">
        <f t="shared" si="10"/>
        <v>0</v>
      </c>
      <c r="G231" s="41" t="str">
        <f t="shared" si="11"/>
        <v/>
      </c>
    </row>
    <row r="232" spans="1:7" ht="19.5" hidden="1" customHeight="1">
      <c r="A232" s="23">
        <f t="shared" si="9"/>
        <v>90</v>
      </c>
      <c r="B232" s="36" t="s">
        <v>775</v>
      </c>
      <c r="C232" s="21" t="s">
        <v>776</v>
      </c>
      <c r="D232" s="21">
        <v>0</v>
      </c>
      <c r="E232" s="21">
        <v>0</v>
      </c>
      <c r="F232" s="17">
        <f t="shared" si="10"/>
        <v>0</v>
      </c>
      <c r="G232" s="41" t="str">
        <f t="shared" si="11"/>
        <v/>
      </c>
    </row>
    <row r="233" spans="1:7" ht="19.5" hidden="1" customHeight="1">
      <c r="A233" s="23">
        <f t="shared" si="9"/>
        <v>90</v>
      </c>
      <c r="B233" s="36" t="s">
        <v>785</v>
      </c>
      <c r="C233" s="21" t="s">
        <v>793</v>
      </c>
      <c r="D233" s="21">
        <v>0</v>
      </c>
      <c r="E233" s="21">
        <v>0</v>
      </c>
      <c r="F233" s="17">
        <f t="shared" si="10"/>
        <v>0</v>
      </c>
      <c r="G233" s="41" t="str">
        <f t="shared" si="11"/>
        <v/>
      </c>
    </row>
    <row r="234" spans="1:7" ht="19.5" hidden="1" customHeight="1">
      <c r="A234" s="23">
        <f t="shared" si="9"/>
        <v>90</v>
      </c>
      <c r="B234" s="36" t="s">
        <v>459</v>
      </c>
      <c r="C234" s="21" t="s">
        <v>460</v>
      </c>
      <c r="D234" s="21">
        <v>0</v>
      </c>
      <c r="E234" s="21">
        <v>0</v>
      </c>
      <c r="F234" s="17">
        <f t="shared" si="10"/>
        <v>0</v>
      </c>
      <c r="G234" s="41" t="str">
        <f t="shared" si="11"/>
        <v/>
      </c>
    </row>
    <row r="235" spans="1:7" ht="19.5" hidden="1" customHeight="1">
      <c r="A235" s="23">
        <f t="shared" si="9"/>
        <v>90</v>
      </c>
      <c r="B235" s="36" t="s">
        <v>669</v>
      </c>
      <c r="C235" s="21" t="s">
        <v>670</v>
      </c>
      <c r="D235" s="21">
        <v>0</v>
      </c>
      <c r="E235" s="21">
        <v>0</v>
      </c>
      <c r="F235" s="17">
        <f t="shared" si="10"/>
        <v>0</v>
      </c>
      <c r="G235" s="41" t="str">
        <f t="shared" si="11"/>
        <v/>
      </c>
    </row>
    <row r="236" spans="1:7" ht="19.5" hidden="1" customHeight="1">
      <c r="A236" s="23">
        <f t="shared" si="9"/>
        <v>90</v>
      </c>
      <c r="B236" s="36" t="s">
        <v>589</v>
      </c>
      <c r="C236" s="21" t="s">
        <v>590</v>
      </c>
      <c r="D236" s="21">
        <v>0</v>
      </c>
      <c r="E236" s="21">
        <v>0</v>
      </c>
      <c r="F236" s="17">
        <f t="shared" si="10"/>
        <v>0</v>
      </c>
      <c r="G236" s="41" t="str">
        <f t="shared" si="11"/>
        <v/>
      </c>
    </row>
    <row r="237" spans="1:7" ht="19.5" hidden="1" customHeight="1">
      <c r="A237" s="23">
        <f t="shared" si="9"/>
        <v>90</v>
      </c>
      <c r="B237" s="36" t="s">
        <v>643</v>
      </c>
      <c r="C237" s="21" t="s">
        <v>644</v>
      </c>
      <c r="D237" s="21">
        <v>0</v>
      </c>
      <c r="E237" s="21">
        <v>0</v>
      </c>
      <c r="F237" s="17">
        <f t="shared" si="10"/>
        <v>0</v>
      </c>
      <c r="G237" s="41" t="str">
        <f t="shared" si="11"/>
        <v/>
      </c>
    </row>
    <row r="238" spans="1:7" ht="19.5" hidden="1" customHeight="1">
      <c r="A238" s="23">
        <f t="shared" si="9"/>
        <v>90</v>
      </c>
      <c r="B238" s="36" t="s">
        <v>593</v>
      </c>
      <c r="C238" s="21" t="s">
        <v>594</v>
      </c>
      <c r="D238" s="21">
        <v>0</v>
      </c>
      <c r="E238" s="21">
        <v>0</v>
      </c>
      <c r="F238" s="17">
        <f t="shared" si="10"/>
        <v>0</v>
      </c>
      <c r="G238" s="41" t="str">
        <f t="shared" si="11"/>
        <v/>
      </c>
    </row>
    <row r="239" spans="1:7" ht="19.5" hidden="1" customHeight="1">
      <c r="A239" s="23">
        <f t="shared" si="9"/>
        <v>90</v>
      </c>
      <c r="B239" s="36" t="s">
        <v>581</v>
      </c>
      <c r="C239" s="21" t="s">
        <v>582</v>
      </c>
      <c r="D239" s="21">
        <v>0</v>
      </c>
      <c r="E239" s="21">
        <v>0</v>
      </c>
      <c r="F239" s="17">
        <f t="shared" si="10"/>
        <v>0</v>
      </c>
      <c r="G239" s="41" t="str">
        <f t="shared" si="11"/>
        <v/>
      </c>
    </row>
    <row r="240" spans="1:7" ht="19.5" hidden="1" customHeight="1">
      <c r="A240" s="23">
        <f t="shared" si="9"/>
        <v>90</v>
      </c>
      <c r="B240" s="36" t="s">
        <v>597</v>
      </c>
      <c r="C240" s="21" t="s">
        <v>598</v>
      </c>
      <c r="D240" s="21">
        <v>0</v>
      </c>
      <c r="E240" s="21">
        <v>0</v>
      </c>
      <c r="F240" s="17">
        <f t="shared" si="10"/>
        <v>0</v>
      </c>
      <c r="G240" s="41" t="str">
        <f t="shared" si="11"/>
        <v/>
      </c>
    </row>
    <row r="241" spans="1:7" ht="19.5" hidden="1" customHeight="1">
      <c r="A241" s="23">
        <f t="shared" si="9"/>
        <v>90</v>
      </c>
      <c r="B241" s="36" t="s">
        <v>824</v>
      </c>
      <c r="C241" s="21" t="s">
        <v>828</v>
      </c>
      <c r="D241" s="21">
        <v>0</v>
      </c>
      <c r="E241" s="21">
        <v>0</v>
      </c>
      <c r="F241" s="17">
        <f t="shared" si="10"/>
        <v>0</v>
      </c>
      <c r="G241" s="41" t="str">
        <f t="shared" si="11"/>
        <v/>
      </c>
    </row>
    <row r="242" spans="1:7" ht="19.5" hidden="1" customHeight="1">
      <c r="A242" s="23">
        <f t="shared" si="9"/>
        <v>90</v>
      </c>
      <c r="B242" s="36" t="s">
        <v>623</v>
      </c>
      <c r="C242" s="21" t="s">
        <v>624</v>
      </c>
      <c r="D242" s="21">
        <v>0</v>
      </c>
      <c r="E242" s="21">
        <v>0</v>
      </c>
      <c r="F242" s="17">
        <f t="shared" si="10"/>
        <v>0</v>
      </c>
      <c r="G242" s="41" t="str">
        <f t="shared" si="11"/>
        <v/>
      </c>
    </row>
    <row r="243" spans="1:7" ht="19.5" hidden="1" customHeight="1">
      <c r="A243" s="23">
        <f t="shared" si="9"/>
        <v>90</v>
      </c>
      <c r="B243" s="36" t="s">
        <v>649</v>
      </c>
      <c r="C243" s="21" t="s">
        <v>650</v>
      </c>
      <c r="D243" s="21">
        <v>0</v>
      </c>
      <c r="E243" s="21">
        <v>0</v>
      </c>
      <c r="F243" s="17">
        <f t="shared" si="10"/>
        <v>0</v>
      </c>
      <c r="G243" s="41" t="str">
        <f t="shared" si="11"/>
        <v/>
      </c>
    </row>
    <row r="244" spans="1:7" ht="19.5" hidden="1" customHeight="1">
      <c r="A244" s="23">
        <f t="shared" si="9"/>
        <v>90</v>
      </c>
      <c r="B244" s="36" t="s">
        <v>595</v>
      </c>
      <c r="C244" s="21" t="s">
        <v>596</v>
      </c>
      <c r="D244" s="21">
        <v>0</v>
      </c>
      <c r="E244" s="21">
        <v>0</v>
      </c>
      <c r="F244" s="17">
        <f t="shared" si="10"/>
        <v>0</v>
      </c>
      <c r="G244" s="41" t="str">
        <f t="shared" si="11"/>
        <v/>
      </c>
    </row>
    <row r="245" spans="1:7" ht="19.5" hidden="1" customHeight="1">
      <c r="A245" s="23">
        <f t="shared" si="9"/>
        <v>90</v>
      </c>
      <c r="B245" s="36" t="s">
        <v>671</v>
      </c>
      <c r="C245" s="21" t="s">
        <v>672</v>
      </c>
      <c r="D245" s="21">
        <v>0</v>
      </c>
      <c r="E245" s="21">
        <v>0</v>
      </c>
      <c r="F245" s="17">
        <f t="shared" si="10"/>
        <v>0</v>
      </c>
      <c r="G245" s="41" t="str">
        <f t="shared" si="11"/>
        <v/>
      </c>
    </row>
    <row r="246" spans="1:7" ht="19.5" hidden="1" customHeight="1">
      <c r="A246" s="23">
        <f t="shared" si="9"/>
        <v>90</v>
      </c>
      <c r="B246" s="36" t="s">
        <v>651</v>
      </c>
      <c r="C246" s="21" t="s">
        <v>652</v>
      </c>
      <c r="D246" s="21">
        <v>0</v>
      </c>
      <c r="E246" s="21">
        <v>0</v>
      </c>
      <c r="F246" s="17">
        <f t="shared" si="10"/>
        <v>0</v>
      </c>
      <c r="G246" s="41" t="str">
        <f t="shared" si="11"/>
        <v/>
      </c>
    </row>
    <row r="247" spans="1:7" ht="19.5" hidden="1" customHeight="1">
      <c r="A247" s="23">
        <f t="shared" si="9"/>
        <v>90</v>
      </c>
      <c r="B247" s="36" t="s">
        <v>599</v>
      </c>
      <c r="C247" s="21" t="s">
        <v>600</v>
      </c>
      <c r="D247" s="21">
        <v>0</v>
      </c>
      <c r="E247" s="21">
        <v>0</v>
      </c>
      <c r="F247" s="17">
        <f t="shared" si="10"/>
        <v>0</v>
      </c>
      <c r="G247" s="41" t="str">
        <f t="shared" si="11"/>
        <v/>
      </c>
    </row>
    <row r="248" spans="1:7" ht="19.5" hidden="1" customHeight="1">
      <c r="A248" s="23">
        <f t="shared" si="9"/>
        <v>90</v>
      </c>
      <c r="B248" s="36" t="s">
        <v>621</v>
      </c>
      <c r="C248" s="21" t="s">
        <v>622</v>
      </c>
      <c r="D248" s="21">
        <v>0</v>
      </c>
      <c r="E248" s="21">
        <v>0</v>
      </c>
      <c r="F248" s="17">
        <f t="shared" si="10"/>
        <v>0</v>
      </c>
      <c r="G248" s="41" t="str">
        <f t="shared" si="11"/>
        <v/>
      </c>
    </row>
    <row r="249" spans="1:7" ht="19.5" hidden="1" customHeight="1">
      <c r="A249" s="23">
        <f t="shared" si="9"/>
        <v>90</v>
      </c>
      <c r="B249" s="36" t="s">
        <v>579</v>
      </c>
      <c r="C249" s="21" t="s">
        <v>580</v>
      </c>
      <c r="D249" s="21">
        <v>0</v>
      </c>
      <c r="E249" s="21">
        <v>0</v>
      </c>
      <c r="F249" s="17">
        <f t="shared" si="10"/>
        <v>0</v>
      </c>
      <c r="G249" s="41" t="str">
        <f t="shared" si="11"/>
        <v/>
      </c>
    </row>
    <row r="250" spans="1:7" ht="19.5" hidden="1" customHeight="1">
      <c r="A250" s="23">
        <f t="shared" si="9"/>
        <v>90</v>
      </c>
      <c r="B250" s="36" t="s">
        <v>653</v>
      </c>
      <c r="C250" s="21" t="s">
        <v>654</v>
      </c>
      <c r="D250" s="21">
        <v>0</v>
      </c>
      <c r="E250" s="21">
        <v>0</v>
      </c>
      <c r="F250" s="17">
        <f t="shared" si="10"/>
        <v>0</v>
      </c>
      <c r="G250" s="41" t="str">
        <f t="shared" si="11"/>
        <v/>
      </c>
    </row>
    <row r="251" spans="1:7" ht="19.5" hidden="1" customHeight="1">
      <c r="A251" s="23">
        <f t="shared" si="9"/>
        <v>90</v>
      </c>
      <c r="B251" s="36" t="s">
        <v>583</v>
      </c>
      <c r="C251" s="21" t="s">
        <v>584</v>
      </c>
      <c r="D251" s="21">
        <v>0</v>
      </c>
      <c r="E251" s="21">
        <v>0</v>
      </c>
      <c r="F251" s="17">
        <f t="shared" si="10"/>
        <v>0</v>
      </c>
      <c r="G251" s="41" t="str">
        <f t="shared" si="11"/>
        <v/>
      </c>
    </row>
    <row r="252" spans="1:7" ht="19.5" hidden="1" customHeight="1">
      <c r="A252" s="23">
        <f t="shared" si="9"/>
        <v>90</v>
      </c>
      <c r="B252" s="36" t="s">
        <v>471</v>
      </c>
      <c r="C252" s="21" t="s">
        <v>472</v>
      </c>
      <c r="D252" s="21">
        <v>0</v>
      </c>
      <c r="E252" s="21">
        <v>0</v>
      </c>
      <c r="F252" s="17">
        <f t="shared" si="10"/>
        <v>0</v>
      </c>
      <c r="G252" s="41" t="str">
        <f t="shared" si="11"/>
        <v/>
      </c>
    </row>
    <row r="253" spans="1:7" ht="19.5" hidden="1" customHeight="1">
      <c r="A253" s="23">
        <f t="shared" si="9"/>
        <v>90</v>
      </c>
      <c r="B253" s="36" t="s">
        <v>465</v>
      </c>
      <c r="C253" s="21" t="s">
        <v>466</v>
      </c>
      <c r="D253" s="21">
        <v>0</v>
      </c>
      <c r="E253" s="21">
        <v>0</v>
      </c>
      <c r="F253" s="17">
        <f t="shared" si="10"/>
        <v>0</v>
      </c>
      <c r="G253" s="41" t="str">
        <f t="shared" si="11"/>
        <v/>
      </c>
    </row>
    <row r="254" spans="1:7" ht="19.5" hidden="1" customHeight="1">
      <c r="A254" s="23">
        <f t="shared" si="9"/>
        <v>90</v>
      </c>
      <c r="B254" s="36" t="s">
        <v>467</v>
      </c>
      <c r="C254" s="21" t="s">
        <v>468</v>
      </c>
      <c r="D254" s="21">
        <v>0</v>
      </c>
      <c r="E254" s="21">
        <v>0</v>
      </c>
      <c r="F254" s="17">
        <f t="shared" si="10"/>
        <v>0</v>
      </c>
      <c r="G254" s="41" t="str">
        <f t="shared" si="11"/>
        <v/>
      </c>
    </row>
    <row r="255" spans="1:7" ht="19.5" hidden="1" customHeight="1">
      <c r="A255" s="23">
        <f t="shared" si="9"/>
        <v>90</v>
      </c>
      <c r="B255" s="36" t="s">
        <v>461</v>
      </c>
      <c r="C255" s="21" t="s">
        <v>462</v>
      </c>
      <c r="D255" s="21">
        <v>0</v>
      </c>
      <c r="E255" s="21">
        <v>0</v>
      </c>
      <c r="F255" s="17">
        <f t="shared" si="10"/>
        <v>0</v>
      </c>
      <c r="G255" s="41" t="str">
        <f t="shared" si="11"/>
        <v/>
      </c>
    </row>
    <row r="256" spans="1:7" ht="19.5" hidden="1" customHeight="1">
      <c r="A256" s="23">
        <f t="shared" si="9"/>
        <v>90</v>
      </c>
      <c r="B256" s="36" t="s">
        <v>463</v>
      </c>
      <c r="C256" s="21" t="s">
        <v>464</v>
      </c>
      <c r="D256" s="21">
        <v>0</v>
      </c>
      <c r="E256" s="21">
        <v>0</v>
      </c>
      <c r="F256" s="17">
        <f t="shared" si="10"/>
        <v>0</v>
      </c>
      <c r="G256" s="41" t="str">
        <f t="shared" si="11"/>
        <v/>
      </c>
    </row>
    <row r="257" spans="1:7" ht="19.5" hidden="1" customHeight="1">
      <c r="A257" s="23">
        <f t="shared" si="9"/>
        <v>90</v>
      </c>
      <c r="B257" s="36" t="s">
        <v>585</v>
      </c>
      <c r="C257" s="21" t="s">
        <v>586</v>
      </c>
      <c r="D257" s="21">
        <v>0</v>
      </c>
      <c r="E257" s="21">
        <v>0</v>
      </c>
      <c r="F257" s="17">
        <f t="shared" si="10"/>
        <v>0</v>
      </c>
      <c r="G257" s="41" t="str">
        <f t="shared" si="11"/>
        <v/>
      </c>
    </row>
    <row r="258" spans="1:7" ht="19.5" hidden="1" customHeight="1">
      <c r="A258" s="23">
        <f t="shared" si="9"/>
        <v>90</v>
      </c>
      <c r="B258" s="36" t="s">
        <v>617</v>
      </c>
      <c r="C258" s="21" t="s">
        <v>618</v>
      </c>
      <c r="D258" s="21">
        <v>0</v>
      </c>
      <c r="E258" s="21">
        <v>0</v>
      </c>
      <c r="F258" s="17">
        <f t="shared" si="10"/>
        <v>0</v>
      </c>
      <c r="G258" s="41" t="str">
        <f t="shared" si="11"/>
        <v/>
      </c>
    </row>
    <row r="259" spans="1:7" ht="19.5" hidden="1" customHeight="1">
      <c r="A259" s="23">
        <f t="shared" si="9"/>
        <v>90</v>
      </c>
      <c r="B259" s="36" t="s">
        <v>625</v>
      </c>
      <c r="C259" s="21" t="s">
        <v>626</v>
      </c>
      <c r="D259" s="21">
        <v>0</v>
      </c>
      <c r="E259" s="21">
        <v>0</v>
      </c>
      <c r="F259" s="17">
        <f t="shared" si="10"/>
        <v>0</v>
      </c>
      <c r="G259" s="41" t="str">
        <f t="shared" si="11"/>
        <v/>
      </c>
    </row>
    <row r="260" spans="1:7" ht="19.5" hidden="1" customHeight="1">
      <c r="A260" s="23">
        <f t="shared" si="9"/>
        <v>90</v>
      </c>
      <c r="B260" s="36" t="s">
        <v>647</v>
      </c>
      <c r="C260" s="21" t="s">
        <v>648</v>
      </c>
      <c r="D260" s="21">
        <v>0</v>
      </c>
      <c r="E260" s="21">
        <v>0</v>
      </c>
      <c r="F260" s="17">
        <f t="shared" si="10"/>
        <v>0</v>
      </c>
      <c r="G260" s="41" t="str">
        <f t="shared" si="11"/>
        <v/>
      </c>
    </row>
    <row r="261" spans="1:7" ht="19.5" hidden="1" customHeight="1">
      <c r="A261" s="23">
        <f t="shared" si="9"/>
        <v>90</v>
      </c>
      <c r="B261" s="36" t="s">
        <v>587</v>
      </c>
      <c r="C261" s="21" t="s">
        <v>588</v>
      </c>
      <c r="D261" s="21">
        <v>0</v>
      </c>
      <c r="E261" s="21">
        <v>0</v>
      </c>
      <c r="F261" s="17">
        <f t="shared" si="10"/>
        <v>0</v>
      </c>
      <c r="G261" s="41" t="str">
        <f t="shared" si="11"/>
        <v/>
      </c>
    </row>
    <row r="262" spans="1:7" ht="19.5" hidden="1" customHeight="1">
      <c r="A262" s="23">
        <f t="shared" si="9"/>
        <v>90</v>
      </c>
      <c r="B262" s="36" t="s">
        <v>475</v>
      </c>
      <c r="C262" s="21" t="s">
        <v>476</v>
      </c>
      <c r="D262" s="21">
        <v>0</v>
      </c>
      <c r="E262" s="21">
        <v>0</v>
      </c>
      <c r="F262" s="17">
        <f t="shared" si="10"/>
        <v>0</v>
      </c>
      <c r="G262" s="41" t="str">
        <f t="shared" si="11"/>
        <v/>
      </c>
    </row>
    <row r="263" spans="1:7" ht="19.5" hidden="1" customHeight="1">
      <c r="A263" s="23">
        <f t="shared" si="9"/>
        <v>90</v>
      </c>
      <c r="B263" s="36" t="s">
        <v>655</v>
      </c>
      <c r="C263" s="21" t="s">
        <v>656</v>
      </c>
      <c r="D263" s="21">
        <v>0</v>
      </c>
      <c r="E263" s="21">
        <v>0</v>
      </c>
      <c r="F263" s="17">
        <f t="shared" si="10"/>
        <v>0</v>
      </c>
      <c r="G263" s="41" t="str">
        <f t="shared" si="11"/>
        <v/>
      </c>
    </row>
    <row r="264" spans="1:7" ht="19.5" hidden="1" customHeight="1">
      <c r="A264" s="23">
        <f t="shared" si="9"/>
        <v>90</v>
      </c>
      <c r="B264" s="36" t="s">
        <v>825</v>
      </c>
      <c r="C264" s="21" t="s">
        <v>829</v>
      </c>
      <c r="D264" s="21">
        <v>0</v>
      </c>
      <c r="E264" s="21">
        <v>0</v>
      </c>
      <c r="F264" s="17">
        <f t="shared" si="10"/>
        <v>0</v>
      </c>
      <c r="G264" s="41" t="str">
        <f t="shared" si="11"/>
        <v/>
      </c>
    </row>
    <row r="265" spans="1:7" ht="19.5" hidden="1" customHeight="1">
      <c r="A265" s="23">
        <f t="shared" si="9"/>
        <v>90</v>
      </c>
      <c r="B265" s="36" t="s">
        <v>603</v>
      </c>
      <c r="C265" s="21" t="s">
        <v>604</v>
      </c>
      <c r="D265" s="21">
        <v>0</v>
      </c>
      <c r="E265" s="21">
        <v>0</v>
      </c>
      <c r="F265" s="17">
        <f t="shared" si="10"/>
        <v>0</v>
      </c>
      <c r="G265" s="41" t="str">
        <f t="shared" si="11"/>
        <v/>
      </c>
    </row>
    <row r="266" spans="1:7" ht="19.5" hidden="1" customHeight="1">
      <c r="A266" s="23">
        <f t="shared" ref="A266:A316" si="12">IF(F266&gt;0,1+A265,A265)</f>
        <v>90</v>
      </c>
      <c r="B266" s="36" t="s">
        <v>645</v>
      </c>
      <c r="C266" s="21" t="s">
        <v>646</v>
      </c>
      <c r="D266" s="21">
        <v>0</v>
      </c>
      <c r="E266" s="21">
        <v>0</v>
      </c>
      <c r="F266" s="17">
        <f t="shared" ref="F266:F316" si="13">IF(E266&gt;D266,D266,E266)</f>
        <v>0</v>
      </c>
      <c r="G266" s="41" t="str">
        <f t="shared" ref="G266:G316" si="14">IFERROR(F266/D266,"")</f>
        <v/>
      </c>
    </row>
    <row r="267" spans="1:7" ht="19.5" hidden="1" customHeight="1">
      <c r="A267" s="23">
        <f t="shared" si="12"/>
        <v>90</v>
      </c>
      <c r="B267" s="36" t="s">
        <v>601</v>
      </c>
      <c r="C267" s="21" t="s">
        <v>602</v>
      </c>
      <c r="D267" s="21">
        <v>0</v>
      </c>
      <c r="E267" s="21">
        <v>0</v>
      </c>
      <c r="F267" s="17">
        <f t="shared" si="13"/>
        <v>0</v>
      </c>
      <c r="G267" s="41" t="str">
        <f t="shared" si="14"/>
        <v/>
      </c>
    </row>
    <row r="268" spans="1:7" ht="19.5" hidden="1" customHeight="1">
      <c r="A268" s="23">
        <f t="shared" si="12"/>
        <v>90</v>
      </c>
      <c r="B268" s="36" t="s">
        <v>627</v>
      </c>
      <c r="C268" s="21" t="s">
        <v>628</v>
      </c>
      <c r="D268" s="21">
        <v>0</v>
      </c>
      <c r="E268" s="21">
        <v>0</v>
      </c>
      <c r="F268" s="17">
        <f t="shared" si="13"/>
        <v>0</v>
      </c>
      <c r="G268" s="41" t="str">
        <f t="shared" si="14"/>
        <v/>
      </c>
    </row>
    <row r="269" spans="1:7" ht="19.5" hidden="1" customHeight="1">
      <c r="A269" s="23">
        <f t="shared" si="12"/>
        <v>90</v>
      </c>
      <c r="B269" s="36" t="s">
        <v>607</v>
      </c>
      <c r="C269" s="21" t="s">
        <v>608</v>
      </c>
      <c r="D269" s="21">
        <v>0</v>
      </c>
      <c r="E269" s="21">
        <v>0</v>
      </c>
      <c r="F269" s="17">
        <f t="shared" si="13"/>
        <v>0</v>
      </c>
      <c r="G269" s="41" t="str">
        <f t="shared" si="14"/>
        <v/>
      </c>
    </row>
    <row r="270" spans="1:7" ht="19.5" hidden="1" customHeight="1">
      <c r="A270" s="23">
        <f t="shared" si="12"/>
        <v>90</v>
      </c>
      <c r="B270" s="36" t="s">
        <v>605</v>
      </c>
      <c r="C270" s="21" t="s">
        <v>606</v>
      </c>
      <c r="D270" s="21">
        <v>0</v>
      </c>
      <c r="E270" s="21">
        <v>0</v>
      </c>
      <c r="F270" s="17">
        <f t="shared" si="13"/>
        <v>0</v>
      </c>
      <c r="G270" s="41" t="str">
        <f t="shared" si="14"/>
        <v/>
      </c>
    </row>
    <row r="271" spans="1:7" ht="19.5" hidden="1" customHeight="1">
      <c r="A271" s="23">
        <f t="shared" si="12"/>
        <v>90</v>
      </c>
      <c r="B271" s="36" t="s">
        <v>591</v>
      </c>
      <c r="C271" s="21" t="s">
        <v>592</v>
      </c>
      <c r="D271" s="21">
        <v>0</v>
      </c>
      <c r="E271" s="21">
        <v>0</v>
      </c>
      <c r="F271" s="17">
        <f t="shared" si="13"/>
        <v>0</v>
      </c>
      <c r="G271" s="41" t="str">
        <f t="shared" si="14"/>
        <v/>
      </c>
    </row>
    <row r="272" spans="1:7" ht="19.5" hidden="1" customHeight="1">
      <c r="A272" s="23">
        <f t="shared" si="12"/>
        <v>90</v>
      </c>
      <c r="B272" s="36" t="s">
        <v>473</v>
      </c>
      <c r="C272" s="21" t="s">
        <v>474</v>
      </c>
      <c r="D272" s="21">
        <v>0</v>
      </c>
      <c r="E272" s="21">
        <v>0</v>
      </c>
      <c r="F272" s="17">
        <f t="shared" si="13"/>
        <v>0</v>
      </c>
      <c r="G272" s="41" t="str">
        <f t="shared" si="14"/>
        <v/>
      </c>
    </row>
    <row r="273" spans="1:7" ht="19.5" hidden="1" customHeight="1">
      <c r="A273" s="23">
        <f t="shared" si="12"/>
        <v>90</v>
      </c>
      <c r="B273" s="36" t="s">
        <v>663</v>
      </c>
      <c r="C273" s="21" t="s">
        <v>664</v>
      </c>
      <c r="D273" s="21">
        <v>0</v>
      </c>
      <c r="E273" s="21">
        <v>0</v>
      </c>
      <c r="F273" s="17">
        <f t="shared" si="13"/>
        <v>0</v>
      </c>
      <c r="G273" s="41" t="str">
        <f t="shared" si="14"/>
        <v/>
      </c>
    </row>
    <row r="274" spans="1:7" ht="19.5" hidden="1" customHeight="1">
      <c r="A274" s="23">
        <f t="shared" si="12"/>
        <v>90</v>
      </c>
      <c r="B274" s="36" t="s">
        <v>609</v>
      </c>
      <c r="C274" s="21" t="s">
        <v>610</v>
      </c>
      <c r="D274" s="21">
        <v>0</v>
      </c>
      <c r="E274" s="21">
        <v>0</v>
      </c>
      <c r="F274" s="17">
        <f t="shared" si="13"/>
        <v>0</v>
      </c>
      <c r="G274" s="41" t="str">
        <f t="shared" si="14"/>
        <v/>
      </c>
    </row>
    <row r="275" spans="1:7" ht="19.5" hidden="1" customHeight="1">
      <c r="A275" s="23">
        <f t="shared" si="12"/>
        <v>90</v>
      </c>
      <c r="B275" s="36" t="s">
        <v>615</v>
      </c>
      <c r="C275" s="21" t="s">
        <v>616</v>
      </c>
      <c r="D275" s="21">
        <v>0</v>
      </c>
      <c r="E275" s="21">
        <v>0</v>
      </c>
      <c r="F275" s="17">
        <f t="shared" si="13"/>
        <v>0</v>
      </c>
      <c r="G275" s="41" t="str">
        <f t="shared" si="14"/>
        <v/>
      </c>
    </row>
    <row r="276" spans="1:7" ht="19.5" hidden="1" customHeight="1">
      <c r="A276" s="23">
        <f t="shared" si="12"/>
        <v>90</v>
      </c>
      <c r="B276" s="36" t="s">
        <v>665</v>
      </c>
      <c r="C276" s="21" t="s">
        <v>666</v>
      </c>
      <c r="D276" s="21">
        <v>0</v>
      </c>
      <c r="E276" s="21">
        <v>0</v>
      </c>
      <c r="F276" s="17">
        <f t="shared" si="13"/>
        <v>0</v>
      </c>
      <c r="G276" s="41" t="str">
        <f t="shared" si="14"/>
        <v/>
      </c>
    </row>
    <row r="277" spans="1:7" ht="19.5" hidden="1" customHeight="1">
      <c r="A277" s="23">
        <f t="shared" si="12"/>
        <v>90</v>
      </c>
      <c r="B277" s="36" t="s">
        <v>667</v>
      </c>
      <c r="C277" s="21" t="s">
        <v>668</v>
      </c>
      <c r="D277" s="21">
        <v>0</v>
      </c>
      <c r="E277" s="21">
        <v>0</v>
      </c>
      <c r="F277" s="17">
        <f t="shared" si="13"/>
        <v>0</v>
      </c>
      <c r="G277" s="41" t="str">
        <f t="shared" si="14"/>
        <v/>
      </c>
    </row>
    <row r="278" spans="1:7" ht="19.5" hidden="1" customHeight="1">
      <c r="A278" s="23">
        <f t="shared" si="12"/>
        <v>90</v>
      </c>
      <c r="B278" s="36" t="s">
        <v>619</v>
      </c>
      <c r="C278" s="21" t="s">
        <v>620</v>
      </c>
      <c r="D278" s="21">
        <v>0</v>
      </c>
      <c r="E278" s="21">
        <v>0</v>
      </c>
      <c r="F278" s="17">
        <f t="shared" si="13"/>
        <v>0</v>
      </c>
      <c r="G278" s="41" t="str">
        <f t="shared" si="14"/>
        <v/>
      </c>
    </row>
    <row r="279" spans="1:7" ht="19.5" hidden="1" customHeight="1">
      <c r="A279" s="23">
        <f t="shared" si="12"/>
        <v>90</v>
      </c>
      <c r="B279" s="36" t="s">
        <v>611</v>
      </c>
      <c r="C279" s="21" t="s">
        <v>612</v>
      </c>
      <c r="D279" s="21">
        <v>0</v>
      </c>
      <c r="E279" s="21">
        <v>0</v>
      </c>
      <c r="F279" s="17">
        <f t="shared" si="13"/>
        <v>0</v>
      </c>
      <c r="G279" s="41" t="str">
        <f t="shared" si="14"/>
        <v/>
      </c>
    </row>
    <row r="280" spans="1:7" ht="19.5" hidden="1" customHeight="1">
      <c r="A280" s="23">
        <f t="shared" si="12"/>
        <v>90</v>
      </c>
      <c r="B280" s="36" t="s">
        <v>613</v>
      </c>
      <c r="C280" s="21" t="s">
        <v>614</v>
      </c>
      <c r="D280" s="21">
        <v>0</v>
      </c>
      <c r="E280" s="21">
        <v>0</v>
      </c>
      <c r="F280" s="17">
        <f t="shared" si="13"/>
        <v>0</v>
      </c>
      <c r="G280" s="41" t="str">
        <f t="shared" si="14"/>
        <v/>
      </c>
    </row>
    <row r="281" spans="1:7" ht="19.5" hidden="1" customHeight="1">
      <c r="A281" s="23">
        <f t="shared" si="12"/>
        <v>90</v>
      </c>
      <c r="B281" s="36" t="s">
        <v>641</v>
      </c>
      <c r="C281" s="21" t="s">
        <v>642</v>
      </c>
      <c r="D281" s="21">
        <v>0</v>
      </c>
      <c r="E281" s="21">
        <v>0</v>
      </c>
      <c r="F281" s="17">
        <f t="shared" si="13"/>
        <v>0</v>
      </c>
      <c r="G281" s="41" t="str">
        <f t="shared" si="14"/>
        <v/>
      </c>
    </row>
    <row r="282" spans="1:7" ht="19.5" hidden="1" customHeight="1">
      <c r="A282" s="23">
        <f t="shared" si="12"/>
        <v>90</v>
      </c>
      <c r="B282" s="36" t="s">
        <v>629</v>
      </c>
      <c r="C282" s="21" t="s">
        <v>630</v>
      </c>
      <c r="D282" s="21">
        <v>0</v>
      </c>
      <c r="E282" s="21">
        <v>0</v>
      </c>
      <c r="F282" s="17">
        <f t="shared" si="13"/>
        <v>0</v>
      </c>
      <c r="G282" s="41" t="str">
        <f t="shared" si="14"/>
        <v/>
      </c>
    </row>
    <row r="283" spans="1:7" ht="19.5" hidden="1" customHeight="1">
      <c r="A283" s="23">
        <f t="shared" si="12"/>
        <v>90</v>
      </c>
      <c r="B283" s="36" t="s">
        <v>631</v>
      </c>
      <c r="C283" s="21" t="s">
        <v>632</v>
      </c>
      <c r="D283" s="21">
        <v>0</v>
      </c>
      <c r="E283" s="21">
        <v>0</v>
      </c>
      <c r="F283" s="17">
        <f t="shared" si="13"/>
        <v>0</v>
      </c>
      <c r="G283" s="41" t="str">
        <f t="shared" si="14"/>
        <v/>
      </c>
    </row>
    <row r="284" spans="1:7" ht="19.5" hidden="1" customHeight="1">
      <c r="A284" s="23">
        <f t="shared" si="12"/>
        <v>90</v>
      </c>
      <c r="B284" s="36" t="s">
        <v>633</v>
      </c>
      <c r="C284" s="21" t="s">
        <v>634</v>
      </c>
      <c r="D284" s="21">
        <v>0</v>
      </c>
      <c r="E284" s="21">
        <v>0</v>
      </c>
      <c r="F284" s="17">
        <f t="shared" si="13"/>
        <v>0</v>
      </c>
      <c r="G284" s="41" t="str">
        <f t="shared" si="14"/>
        <v/>
      </c>
    </row>
    <row r="285" spans="1:7" ht="19.5" hidden="1" customHeight="1">
      <c r="A285" s="23">
        <f t="shared" si="12"/>
        <v>90</v>
      </c>
      <c r="B285" s="36" t="s">
        <v>635</v>
      </c>
      <c r="C285" s="21" t="s">
        <v>636</v>
      </c>
      <c r="D285" s="21">
        <v>0</v>
      </c>
      <c r="E285" s="21">
        <v>0</v>
      </c>
      <c r="F285" s="17">
        <f t="shared" si="13"/>
        <v>0</v>
      </c>
      <c r="G285" s="41" t="str">
        <f t="shared" si="14"/>
        <v/>
      </c>
    </row>
    <row r="286" spans="1:7" ht="19.5" hidden="1" customHeight="1">
      <c r="A286" s="23">
        <f t="shared" si="12"/>
        <v>90</v>
      </c>
      <c r="B286" s="36" t="s">
        <v>657</v>
      </c>
      <c r="C286" s="21" t="s">
        <v>658</v>
      </c>
      <c r="D286" s="21">
        <v>0</v>
      </c>
      <c r="E286" s="21">
        <v>0</v>
      </c>
      <c r="F286" s="17">
        <f t="shared" si="13"/>
        <v>0</v>
      </c>
      <c r="G286" s="41" t="str">
        <f t="shared" si="14"/>
        <v/>
      </c>
    </row>
    <row r="287" spans="1:7" ht="19.5" hidden="1" customHeight="1">
      <c r="A287" s="23">
        <f t="shared" si="12"/>
        <v>90</v>
      </c>
      <c r="B287" s="36" t="s">
        <v>659</v>
      </c>
      <c r="C287" s="21" t="s">
        <v>660</v>
      </c>
      <c r="D287" s="21">
        <v>0</v>
      </c>
      <c r="E287" s="21">
        <v>0</v>
      </c>
      <c r="F287" s="17">
        <f t="shared" si="13"/>
        <v>0</v>
      </c>
      <c r="G287" s="41" t="str">
        <f t="shared" si="14"/>
        <v/>
      </c>
    </row>
    <row r="288" spans="1:7" ht="19.5" hidden="1" customHeight="1">
      <c r="A288" s="23">
        <f t="shared" si="12"/>
        <v>90</v>
      </c>
      <c r="B288" s="36" t="s">
        <v>637</v>
      </c>
      <c r="C288" s="21" t="s">
        <v>638</v>
      </c>
      <c r="D288" s="21">
        <v>0</v>
      </c>
      <c r="E288" s="21">
        <v>0</v>
      </c>
      <c r="F288" s="17">
        <f t="shared" si="13"/>
        <v>0</v>
      </c>
      <c r="G288" s="41" t="str">
        <f t="shared" si="14"/>
        <v/>
      </c>
    </row>
    <row r="289" spans="1:7" ht="19.5" hidden="1" customHeight="1">
      <c r="A289" s="23">
        <f t="shared" si="12"/>
        <v>90</v>
      </c>
      <c r="B289" s="36" t="s">
        <v>661</v>
      </c>
      <c r="C289" s="21" t="s">
        <v>662</v>
      </c>
      <c r="D289" s="21">
        <v>0</v>
      </c>
      <c r="E289" s="21">
        <v>0</v>
      </c>
      <c r="F289" s="17">
        <f t="shared" si="13"/>
        <v>0</v>
      </c>
      <c r="G289" s="41" t="str">
        <f t="shared" si="14"/>
        <v/>
      </c>
    </row>
    <row r="290" spans="1:7" ht="19.5" hidden="1" customHeight="1">
      <c r="A290" s="23">
        <f t="shared" si="12"/>
        <v>90</v>
      </c>
      <c r="B290" s="36" t="s">
        <v>639</v>
      </c>
      <c r="C290" s="21" t="s">
        <v>640</v>
      </c>
      <c r="D290" s="21">
        <v>0</v>
      </c>
      <c r="E290" s="21">
        <v>0</v>
      </c>
      <c r="F290" s="17">
        <f t="shared" si="13"/>
        <v>0</v>
      </c>
      <c r="G290" s="41" t="str">
        <f t="shared" si="14"/>
        <v/>
      </c>
    </row>
    <row r="291" spans="1:7" ht="19.5" customHeight="1">
      <c r="A291" s="23">
        <f t="shared" si="12"/>
        <v>90</v>
      </c>
      <c r="B291" s="36" t="s">
        <v>826</v>
      </c>
      <c r="C291" s="21" t="s">
        <v>830</v>
      </c>
      <c r="D291" s="21">
        <v>52</v>
      </c>
      <c r="E291" s="21">
        <v>0</v>
      </c>
      <c r="F291" s="17">
        <f t="shared" si="13"/>
        <v>0</v>
      </c>
      <c r="G291" s="41">
        <f t="shared" si="14"/>
        <v>0</v>
      </c>
    </row>
    <row r="292" spans="1:7" ht="19.5" customHeight="1">
      <c r="A292" s="23">
        <f t="shared" si="12"/>
        <v>91</v>
      </c>
      <c r="B292" s="36" t="s">
        <v>827</v>
      </c>
      <c r="C292" s="21" t="s">
        <v>831</v>
      </c>
      <c r="D292" s="21">
        <v>200</v>
      </c>
      <c r="E292" s="21">
        <v>200</v>
      </c>
      <c r="F292" s="17">
        <f t="shared" si="13"/>
        <v>200</v>
      </c>
      <c r="G292" s="41">
        <f t="shared" si="14"/>
        <v>1</v>
      </c>
    </row>
    <row r="293" spans="1:7" ht="19.5" hidden="1" customHeight="1">
      <c r="A293" s="23">
        <f t="shared" si="12"/>
        <v>91</v>
      </c>
      <c r="B293" s="36"/>
      <c r="C293" s="21"/>
      <c r="D293" s="21">
        <f>VLOOKUP($B293,'[2]Realization of Deliv Sched'!$B$10:$P$300,14,FALSE)</f>
        <v>0</v>
      </c>
      <c r="E293" s="21">
        <f>VLOOKUP($B293,'[2]Realization of Deliv Sched'!$B$10:$P$300,15,FALSE)</f>
        <v>0</v>
      </c>
      <c r="F293" s="17">
        <f t="shared" si="13"/>
        <v>0</v>
      </c>
      <c r="G293" s="41" t="str">
        <f t="shared" si="14"/>
        <v/>
      </c>
    </row>
    <row r="294" spans="1:7" ht="19.5" hidden="1" customHeight="1">
      <c r="A294" s="23">
        <f t="shared" si="12"/>
        <v>91</v>
      </c>
      <c r="B294" s="36"/>
      <c r="C294" s="21"/>
      <c r="D294" s="21">
        <f>VLOOKUP($B294,'[2]Realization of Deliv Sched'!$B$10:$P$300,14,FALSE)</f>
        <v>0</v>
      </c>
      <c r="E294" s="21">
        <f>VLOOKUP($B294,'[2]Realization of Deliv Sched'!$B$10:$P$300,15,FALSE)</f>
        <v>0</v>
      </c>
      <c r="F294" s="17">
        <f t="shared" si="13"/>
        <v>0</v>
      </c>
      <c r="G294" s="41" t="str">
        <f t="shared" si="14"/>
        <v/>
      </c>
    </row>
    <row r="295" spans="1:7" ht="19.5" hidden="1" customHeight="1">
      <c r="A295" s="23">
        <f t="shared" si="12"/>
        <v>91</v>
      </c>
      <c r="B295" s="36"/>
      <c r="C295" s="21"/>
      <c r="D295" s="21">
        <f>VLOOKUP($B295,'[2]Realization of Deliv Sched'!$B$10:$P$300,14,FALSE)</f>
        <v>0</v>
      </c>
      <c r="E295" s="21">
        <f>VLOOKUP($B295,'[2]Realization of Deliv Sched'!$B$10:$P$300,15,FALSE)</f>
        <v>0</v>
      </c>
      <c r="F295" s="17">
        <f t="shared" si="13"/>
        <v>0</v>
      </c>
      <c r="G295" s="41" t="str">
        <f t="shared" si="14"/>
        <v/>
      </c>
    </row>
    <row r="296" spans="1:7" ht="19.5" hidden="1" customHeight="1">
      <c r="A296" s="23">
        <f t="shared" si="12"/>
        <v>91</v>
      </c>
      <c r="B296" s="36"/>
      <c r="C296" s="21"/>
      <c r="D296" s="21">
        <f>VLOOKUP($B296,'[2]Realization of Deliv Sched'!$B$10:$P$300,14,FALSE)</f>
        <v>0</v>
      </c>
      <c r="E296" s="21">
        <f>VLOOKUP($B296,'[2]Realization of Deliv Sched'!$B$10:$P$300,15,FALSE)</f>
        <v>0</v>
      </c>
      <c r="F296" s="17">
        <f t="shared" si="13"/>
        <v>0</v>
      </c>
      <c r="G296" s="41" t="str">
        <f t="shared" si="14"/>
        <v/>
      </c>
    </row>
    <row r="297" spans="1:7" ht="19.5" hidden="1" customHeight="1">
      <c r="A297" s="23">
        <f t="shared" si="12"/>
        <v>91</v>
      </c>
      <c r="B297" s="36"/>
      <c r="C297" s="21"/>
      <c r="D297" s="21">
        <f>VLOOKUP($B297,'[2]Realization of Deliv Sched'!$B$10:$P$300,14,FALSE)</f>
        <v>0</v>
      </c>
      <c r="E297" s="21">
        <f>VLOOKUP($B297,'[2]Realization of Deliv Sched'!$B$10:$P$300,15,FALSE)</f>
        <v>0</v>
      </c>
      <c r="F297" s="17">
        <f t="shared" si="13"/>
        <v>0</v>
      </c>
      <c r="G297" s="41" t="str">
        <f t="shared" si="14"/>
        <v/>
      </c>
    </row>
    <row r="298" spans="1:7" ht="19.5" hidden="1" customHeight="1">
      <c r="A298" s="23">
        <f t="shared" si="12"/>
        <v>91</v>
      </c>
      <c r="B298" s="36"/>
      <c r="C298" s="21"/>
      <c r="D298" s="21">
        <f>VLOOKUP($B298,'[2]Realization of Deliv Sched'!$B$10:$P$300,14,FALSE)</f>
        <v>0</v>
      </c>
      <c r="E298" s="21">
        <f>VLOOKUP($B298,'[2]Realization of Deliv Sched'!$B$10:$P$300,15,FALSE)</f>
        <v>0</v>
      </c>
      <c r="F298" s="17">
        <f t="shared" si="13"/>
        <v>0</v>
      </c>
      <c r="G298" s="41" t="str">
        <f t="shared" si="14"/>
        <v/>
      </c>
    </row>
    <row r="299" spans="1:7" ht="19.5" hidden="1" customHeight="1">
      <c r="A299" s="23">
        <f t="shared" si="12"/>
        <v>91</v>
      </c>
      <c r="B299" s="36"/>
      <c r="C299" s="21"/>
      <c r="D299" s="21">
        <f>VLOOKUP($B299,'[2]Realization of Deliv Sched'!$B$10:$P$300,14,FALSE)</f>
        <v>0</v>
      </c>
      <c r="E299" s="21">
        <f>VLOOKUP($B299,'[2]Realization of Deliv Sched'!$B$10:$P$300,15,FALSE)</f>
        <v>0</v>
      </c>
      <c r="F299" s="17">
        <f t="shared" si="13"/>
        <v>0</v>
      </c>
      <c r="G299" s="41" t="str">
        <f t="shared" si="14"/>
        <v/>
      </c>
    </row>
    <row r="300" spans="1:7" ht="19.5" hidden="1" customHeight="1">
      <c r="A300" s="23">
        <f t="shared" si="12"/>
        <v>91</v>
      </c>
      <c r="B300" s="36"/>
      <c r="C300" s="21"/>
      <c r="D300" s="21">
        <f>VLOOKUP($B300,'[2]Realization of Deliv Sched'!$B$10:$P$300,14,FALSE)</f>
        <v>0</v>
      </c>
      <c r="E300" s="21">
        <f>VLOOKUP($B300,'[2]Realization of Deliv Sched'!$B$10:$P$300,15,FALSE)</f>
        <v>0</v>
      </c>
      <c r="F300" s="17">
        <f t="shared" si="13"/>
        <v>0</v>
      </c>
      <c r="G300" s="41" t="str">
        <f t="shared" si="14"/>
        <v/>
      </c>
    </row>
    <row r="301" spans="1:7" ht="19.5" hidden="1" customHeight="1">
      <c r="A301" s="23">
        <f t="shared" si="12"/>
        <v>91</v>
      </c>
      <c r="B301" s="36"/>
      <c r="C301" s="21"/>
      <c r="D301" s="21">
        <f>VLOOKUP($B301,'[2]Realization of Deliv Sched'!$B$10:$P$300,14,FALSE)</f>
        <v>0</v>
      </c>
      <c r="E301" s="21">
        <f>VLOOKUP($B301,'[2]Realization of Deliv Sched'!$B$10:$P$300,15,FALSE)</f>
        <v>0</v>
      </c>
      <c r="F301" s="17">
        <f t="shared" si="13"/>
        <v>0</v>
      </c>
      <c r="G301" s="41" t="str">
        <f t="shared" si="14"/>
        <v/>
      </c>
    </row>
    <row r="302" spans="1:7" ht="19.5" hidden="1" customHeight="1">
      <c r="A302" s="23">
        <f t="shared" si="12"/>
        <v>91</v>
      </c>
      <c r="B302" s="36"/>
      <c r="C302" s="21"/>
      <c r="D302" s="21">
        <f>VLOOKUP($B302,'[2]Realization of Deliv Sched'!$B$10:$P$300,14,FALSE)</f>
        <v>0</v>
      </c>
      <c r="E302" s="21">
        <f>VLOOKUP($B302,'[2]Realization of Deliv Sched'!$B$10:$P$300,15,FALSE)</f>
        <v>0</v>
      </c>
      <c r="F302" s="17">
        <f t="shared" si="13"/>
        <v>0</v>
      </c>
      <c r="G302" s="41" t="str">
        <f t="shared" si="14"/>
        <v/>
      </c>
    </row>
    <row r="303" spans="1:7" ht="19.5" hidden="1" customHeight="1">
      <c r="A303" s="23">
        <f t="shared" si="12"/>
        <v>91</v>
      </c>
      <c r="B303" s="36"/>
      <c r="C303" s="21"/>
      <c r="D303" s="21">
        <f>VLOOKUP($B303,'[2]Realization of Deliv Sched'!$B$10:$P$300,14,FALSE)</f>
        <v>0</v>
      </c>
      <c r="E303" s="21">
        <f>VLOOKUP($B303,'[2]Realization of Deliv Sched'!$B$10:$P$300,15,FALSE)</f>
        <v>0</v>
      </c>
      <c r="F303" s="17">
        <f t="shared" si="13"/>
        <v>0</v>
      </c>
      <c r="G303" s="41" t="str">
        <f t="shared" si="14"/>
        <v/>
      </c>
    </row>
    <row r="304" spans="1:7" ht="19.5" hidden="1" customHeight="1">
      <c r="A304" s="23">
        <f t="shared" si="12"/>
        <v>91</v>
      </c>
      <c r="B304" s="36"/>
      <c r="C304" s="21"/>
      <c r="D304" s="21">
        <f>VLOOKUP($B304,'[2]Realization of Deliv Sched'!$B$10:$P$300,14,FALSE)</f>
        <v>0</v>
      </c>
      <c r="E304" s="21">
        <f>VLOOKUP($B304,'[2]Realization of Deliv Sched'!$B$10:$P$300,15,FALSE)</f>
        <v>0</v>
      </c>
      <c r="F304" s="17">
        <f t="shared" si="13"/>
        <v>0</v>
      </c>
      <c r="G304" s="41" t="str">
        <f t="shared" si="14"/>
        <v/>
      </c>
    </row>
    <row r="305" spans="1:7" ht="19.5" hidden="1" customHeight="1">
      <c r="A305" s="23">
        <f t="shared" si="12"/>
        <v>91</v>
      </c>
      <c r="B305" s="36"/>
      <c r="C305" s="21"/>
      <c r="D305" s="21">
        <f>VLOOKUP($B305,'[2]Realization of Deliv Sched'!$B$10:$P$300,14,FALSE)</f>
        <v>0</v>
      </c>
      <c r="E305" s="21">
        <f>VLOOKUP($B305,'[2]Realization of Deliv Sched'!$B$10:$P$300,15,FALSE)</f>
        <v>0</v>
      </c>
      <c r="F305" s="17">
        <f t="shared" si="13"/>
        <v>0</v>
      </c>
      <c r="G305" s="41" t="str">
        <f t="shared" si="14"/>
        <v/>
      </c>
    </row>
    <row r="306" spans="1:7" ht="19.5" hidden="1" customHeight="1">
      <c r="A306" s="23">
        <f t="shared" si="12"/>
        <v>91</v>
      </c>
      <c r="B306" s="36"/>
      <c r="C306" s="21"/>
      <c r="D306" s="21">
        <f>VLOOKUP($B306,'[2]Realization of Deliv Sched'!$B$10:$P$300,14,FALSE)</f>
        <v>0</v>
      </c>
      <c r="E306" s="21">
        <f>VLOOKUP($B306,'[2]Realization of Deliv Sched'!$B$10:$P$300,15,FALSE)</f>
        <v>0</v>
      </c>
      <c r="F306" s="17">
        <f t="shared" si="13"/>
        <v>0</v>
      </c>
      <c r="G306" s="41" t="str">
        <f t="shared" si="14"/>
        <v/>
      </c>
    </row>
    <row r="307" spans="1:7" ht="19.5" hidden="1" customHeight="1">
      <c r="A307" s="23">
        <f t="shared" si="12"/>
        <v>91</v>
      </c>
      <c r="B307" s="36"/>
      <c r="C307" s="21"/>
      <c r="D307" s="21">
        <f>VLOOKUP($B307,'[2]Realization of Deliv Sched'!$B$10:$P$300,14,FALSE)</f>
        <v>0</v>
      </c>
      <c r="E307" s="21">
        <f>VLOOKUP($B307,'[2]Realization of Deliv Sched'!$B$10:$P$300,15,FALSE)</f>
        <v>0</v>
      </c>
      <c r="F307" s="17">
        <f t="shared" si="13"/>
        <v>0</v>
      </c>
      <c r="G307" s="41" t="str">
        <f t="shared" si="14"/>
        <v/>
      </c>
    </row>
    <row r="308" spans="1:7" ht="19.5" hidden="1" customHeight="1">
      <c r="A308" s="23">
        <f t="shared" si="12"/>
        <v>91</v>
      </c>
      <c r="B308" s="36"/>
      <c r="C308" s="21"/>
      <c r="D308" s="21">
        <f>VLOOKUP($B308,'[2]Realization of Deliv Sched'!$B$10:$P$300,14,FALSE)</f>
        <v>0</v>
      </c>
      <c r="E308" s="21">
        <f>VLOOKUP($B308,'[2]Realization of Deliv Sched'!$B$10:$P$300,15,FALSE)</f>
        <v>0</v>
      </c>
      <c r="F308" s="17">
        <f t="shared" si="13"/>
        <v>0</v>
      </c>
      <c r="G308" s="41" t="str">
        <f t="shared" si="14"/>
        <v/>
      </c>
    </row>
    <row r="309" spans="1:7" ht="19.5" hidden="1" customHeight="1">
      <c r="A309" s="23">
        <f t="shared" si="12"/>
        <v>91</v>
      </c>
      <c r="B309" s="36"/>
      <c r="C309" s="21"/>
      <c r="D309" s="21">
        <f>VLOOKUP($B309,'[2]Realization of Deliv Sched'!$B$10:$P$300,14,FALSE)</f>
        <v>0</v>
      </c>
      <c r="E309" s="21">
        <f>VLOOKUP($B309,'[2]Realization of Deliv Sched'!$B$10:$P$300,15,FALSE)</f>
        <v>0</v>
      </c>
      <c r="F309" s="17">
        <f t="shared" si="13"/>
        <v>0</v>
      </c>
      <c r="G309" s="41" t="str">
        <f t="shared" si="14"/>
        <v/>
      </c>
    </row>
    <row r="310" spans="1:7" ht="19.5" hidden="1" customHeight="1">
      <c r="A310" s="23">
        <f t="shared" si="12"/>
        <v>91</v>
      </c>
      <c r="B310" s="36"/>
      <c r="C310" s="21"/>
      <c r="D310" s="21">
        <f>VLOOKUP($B310,'[2]Realization of Deliv Sched'!$B$10:$P$300,14,FALSE)</f>
        <v>0</v>
      </c>
      <c r="E310" s="21">
        <f>VLOOKUP($B310,'[2]Realization of Deliv Sched'!$B$10:$P$300,15,FALSE)</f>
        <v>0</v>
      </c>
      <c r="F310" s="17">
        <f t="shared" si="13"/>
        <v>0</v>
      </c>
      <c r="G310" s="41" t="str">
        <f t="shared" si="14"/>
        <v/>
      </c>
    </row>
    <row r="311" spans="1:7" ht="19.5" hidden="1" customHeight="1">
      <c r="A311" s="23">
        <f t="shared" si="12"/>
        <v>91</v>
      </c>
      <c r="B311" s="36"/>
      <c r="C311" s="21"/>
      <c r="D311" s="21">
        <f>VLOOKUP($B311,'[2]Realization of Deliv Sched'!$B$10:$P$300,14,FALSE)</f>
        <v>0</v>
      </c>
      <c r="E311" s="21">
        <f>VLOOKUP($B311,'[2]Realization of Deliv Sched'!$B$10:$P$300,15,FALSE)</f>
        <v>0</v>
      </c>
      <c r="F311" s="17">
        <f t="shared" si="13"/>
        <v>0</v>
      </c>
      <c r="G311" s="41" t="str">
        <f t="shared" si="14"/>
        <v/>
      </c>
    </row>
    <row r="312" spans="1:7" ht="19.5" hidden="1" customHeight="1">
      <c r="A312" s="23">
        <f t="shared" si="12"/>
        <v>91</v>
      </c>
      <c r="B312" s="36"/>
      <c r="C312" s="21"/>
      <c r="D312" s="21">
        <f>VLOOKUP($B312,'[2]Realization of Deliv Sched'!$B$10:$P$300,14,FALSE)</f>
        <v>0</v>
      </c>
      <c r="E312" s="21">
        <f>VLOOKUP($B312,'[2]Realization of Deliv Sched'!$B$10:$P$300,15,FALSE)</f>
        <v>0</v>
      </c>
      <c r="F312" s="17">
        <f t="shared" si="13"/>
        <v>0</v>
      </c>
      <c r="G312" s="41" t="str">
        <f t="shared" si="14"/>
        <v/>
      </c>
    </row>
    <row r="313" spans="1:7" ht="19.5" hidden="1" customHeight="1">
      <c r="A313" s="23">
        <f t="shared" si="12"/>
        <v>91</v>
      </c>
      <c r="B313" s="36"/>
      <c r="C313" s="21"/>
      <c r="D313" s="21">
        <f>VLOOKUP($B313,'[2]Realization of Deliv Sched'!$B$10:$P$300,14,FALSE)</f>
        <v>0</v>
      </c>
      <c r="E313" s="21">
        <f>VLOOKUP($B313,'[2]Realization of Deliv Sched'!$B$10:$P$300,15,FALSE)</f>
        <v>0</v>
      </c>
      <c r="F313" s="17">
        <f t="shared" si="13"/>
        <v>0</v>
      </c>
      <c r="G313" s="41" t="str">
        <f t="shared" si="14"/>
        <v/>
      </c>
    </row>
    <row r="314" spans="1:7" ht="19.5" hidden="1" customHeight="1">
      <c r="A314" s="23">
        <f t="shared" si="12"/>
        <v>91</v>
      </c>
      <c r="B314" s="36"/>
      <c r="C314" s="21"/>
      <c r="D314" s="21">
        <f>VLOOKUP($B314,'[2]Realization of Deliv Sched'!$B$10:$P$300,14,FALSE)</f>
        <v>0</v>
      </c>
      <c r="E314" s="21">
        <f>VLOOKUP($B314,'[2]Realization of Deliv Sched'!$B$10:$P$300,15,FALSE)</f>
        <v>0</v>
      </c>
      <c r="F314" s="17">
        <f t="shared" si="13"/>
        <v>0</v>
      </c>
      <c r="G314" s="41" t="str">
        <f t="shared" si="14"/>
        <v/>
      </c>
    </row>
    <row r="315" spans="1:7" ht="19.5" hidden="1" customHeight="1">
      <c r="A315" s="23">
        <f t="shared" si="12"/>
        <v>91</v>
      </c>
      <c r="B315" s="36"/>
      <c r="C315" s="21"/>
      <c r="D315" s="21">
        <f>VLOOKUP($B315,'[2]Realization of Deliv Sched'!$B$10:$P$300,14,FALSE)</f>
        <v>0</v>
      </c>
      <c r="E315" s="21">
        <f>VLOOKUP($B315,'[2]Realization of Deliv Sched'!$B$10:$P$300,15,FALSE)</f>
        <v>0</v>
      </c>
      <c r="F315" s="17">
        <f t="shared" si="13"/>
        <v>0</v>
      </c>
      <c r="G315" s="41" t="str">
        <f t="shared" si="14"/>
        <v/>
      </c>
    </row>
    <row r="316" spans="1:7" ht="19.5" hidden="1" customHeight="1">
      <c r="A316" s="23">
        <f t="shared" si="12"/>
        <v>91</v>
      </c>
      <c r="B316" s="36"/>
      <c r="C316" s="21"/>
      <c r="D316" s="21">
        <f>VLOOKUP($B316,'[2]Realization of Deliv Sched'!$B$10:$P$300,14,FALSE)</f>
        <v>0</v>
      </c>
      <c r="E316" s="21">
        <f>VLOOKUP($B316,'[2]Realization of Deliv Sched'!$B$10:$P$300,15,FALSE)</f>
        <v>0</v>
      </c>
      <c r="F316" s="17">
        <f t="shared" si="13"/>
        <v>0</v>
      </c>
      <c r="G316" s="41" t="str">
        <f t="shared" si="14"/>
        <v/>
      </c>
    </row>
    <row r="317" spans="1:7" ht="25.5" customHeight="1">
      <c r="A317" s="75" t="s">
        <v>33</v>
      </c>
      <c r="B317" s="75"/>
      <c r="C317" s="75"/>
      <c r="D317" s="24">
        <f>SUM(D9:D316)</f>
        <v>188806</v>
      </c>
      <c r="E317" s="24"/>
      <c r="F317" s="24">
        <f>SUM(F9:F316)</f>
        <v>173091</v>
      </c>
      <c r="G317" s="24"/>
    </row>
    <row r="318" spans="1:7" ht="25.5" customHeight="1">
      <c r="A318" s="76" t="s">
        <v>36</v>
      </c>
      <c r="B318" s="76"/>
      <c r="C318" s="76"/>
      <c r="D318" s="77">
        <f>F317/D317</f>
        <v>0.91676641632151523</v>
      </c>
      <c r="E318" s="77"/>
      <c r="F318" s="77"/>
      <c r="G318" s="25"/>
    </row>
    <row r="319" spans="1:7" ht="25.5" customHeight="1">
      <c r="A319" s="78" t="s">
        <v>37</v>
      </c>
      <c r="B319" s="78"/>
      <c r="C319" s="78"/>
      <c r="D319" s="78" t="str">
        <f>IF(D318&lt;50%,B326,IF(D318&lt;70%,B325,IF(D318&lt;80%,B324,IF(D318&lt;90%,B323,B322))))</f>
        <v>A</v>
      </c>
      <c r="E319" s="78"/>
      <c r="F319" s="78"/>
      <c r="G319" s="26"/>
    </row>
    <row r="320" spans="1:7" ht="19.5" customHeight="1">
      <c r="E320" s="11"/>
      <c r="F320" s="11"/>
    </row>
    <row r="321" spans="1:7" ht="35.25" customHeight="1">
      <c r="B321" s="27" t="s">
        <v>38</v>
      </c>
    </row>
    <row r="322" spans="1:7" ht="19.5" customHeight="1">
      <c r="B322" s="28" t="s">
        <v>5</v>
      </c>
      <c r="C322" s="29" t="s">
        <v>6</v>
      </c>
    </row>
    <row r="323" spans="1:7" ht="19.5" customHeight="1">
      <c r="B323" s="28" t="s">
        <v>8</v>
      </c>
      <c r="C323" s="29" t="s">
        <v>9</v>
      </c>
    </row>
    <row r="324" spans="1:7" ht="19.5" customHeight="1">
      <c r="B324" s="28" t="s">
        <v>11</v>
      </c>
      <c r="C324" s="29" t="s">
        <v>12</v>
      </c>
    </row>
    <row r="325" spans="1:7" ht="19.5" customHeight="1">
      <c r="B325" s="28" t="s">
        <v>14</v>
      </c>
      <c r="C325" s="29" t="s">
        <v>15</v>
      </c>
    </row>
    <row r="326" spans="1:7" ht="19.5" customHeight="1">
      <c r="B326" s="28" t="s">
        <v>17</v>
      </c>
      <c r="C326" s="29" t="s">
        <v>18</v>
      </c>
    </row>
    <row r="327" spans="1:7" ht="19.5" customHeight="1"/>
    <row r="328" spans="1:7" ht="19.5" customHeight="1">
      <c r="A328" s="54"/>
      <c r="B328" s="63" t="s">
        <v>832</v>
      </c>
      <c r="C328" s="63"/>
      <c r="D328" s="63"/>
      <c r="E328" s="63"/>
      <c r="F328" s="63"/>
      <c r="G328" s="63"/>
    </row>
    <row r="329" spans="1:7" ht="19.5" customHeight="1">
      <c r="A329" s="63" t="s">
        <v>39</v>
      </c>
      <c r="B329" s="63"/>
      <c r="C329" s="63"/>
      <c r="D329" s="63" t="s">
        <v>40</v>
      </c>
      <c r="E329" s="63"/>
      <c r="F329" s="63"/>
      <c r="G329" s="63"/>
    </row>
    <row r="330" spans="1:7" ht="53.25" customHeight="1">
      <c r="A330" s="54"/>
      <c r="B330" s="54"/>
      <c r="C330" s="31"/>
      <c r="D330" s="31"/>
      <c r="E330" s="31"/>
      <c r="F330" s="31"/>
      <c r="G330" s="31"/>
    </row>
    <row r="331" spans="1:7" ht="19.5" customHeight="1">
      <c r="A331" s="79" t="s">
        <v>778</v>
      </c>
      <c r="B331" s="79"/>
      <c r="C331" s="79"/>
      <c r="D331" s="63" t="s">
        <v>41</v>
      </c>
      <c r="E331" s="63"/>
      <c r="F331" s="63"/>
      <c r="G331" s="63"/>
    </row>
    <row r="332" spans="1:7" ht="19.5" customHeight="1">
      <c r="A332" s="63" t="s">
        <v>779</v>
      </c>
      <c r="B332" s="63"/>
      <c r="C332" s="63"/>
      <c r="D332" s="63"/>
      <c r="E332" s="63"/>
      <c r="F332" s="63"/>
      <c r="G332" s="63"/>
    </row>
  </sheetData>
  <autoFilter ref="A8:G319">
    <filterColumn colId="3">
      <filters>
        <filter val="102"/>
        <filter val="1024"/>
        <filter val="1035"/>
        <filter val="1037"/>
        <filter val="1040"/>
        <filter val="1061"/>
        <filter val="1140"/>
        <filter val="1171"/>
        <filter val="12"/>
        <filter val="122"/>
        <filter val="1224"/>
        <filter val="124"/>
        <filter val="128"/>
        <filter val="13"/>
        <filter val="130"/>
        <filter val="132"/>
        <filter val="1500"/>
        <filter val="152"/>
        <filter val="15394"/>
        <filter val="156"/>
        <filter val="158"/>
        <filter val="1615"/>
        <filter val="17469"/>
        <filter val="178"/>
        <filter val="1792"/>
        <filter val="188,806"/>
        <filter val="20"/>
        <filter val="200"/>
        <filter val="202"/>
        <filter val="206"/>
        <filter val="21"/>
        <filter val="210"/>
        <filter val="21548"/>
        <filter val="216"/>
        <filter val="2260"/>
        <filter val="234"/>
        <filter val="24"/>
        <filter val="248"/>
        <filter val="266"/>
        <filter val="27"/>
        <filter val="2944"/>
        <filter val="30"/>
        <filter val="303"/>
        <filter val="3040"/>
        <filter val="3228"/>
        <filter val="337"/>
        <filter val="343"/>
        <filter val="352"/>
        <filter val="3874"/>
        <filter val="40"/>
        <filter val="400"/>
        <filter val="402"/>
        <filter val="4096"/>
        <filter val="4152"/>
        <filter val="418"/>
        <filter val="43"/>
        <filter val="436"/>
        <filter val="4588"/>
        <filter val="4949"/>
        <filter val="50"/>
        <filter val="516"/>
        <filter val="52"/>
        <filter val="525"/>
        <filter val="5342"/>
        <filter val="549"/>
        <filter val="550"/>
        <filter val="5700"/>
        <filter val="58"/>
        <filter val="6000"/>
        <filter val="6242"/>
        <filter val="6536"/>
        <filter val="70"/>
        <filter val="700"/>
        <filter val="7359"/>
        <filter val="736"/>
        <filter val="746"/>
        <filter val="800"/>
        <filter val="805"/>
        <filter val="8064"/>
        <filter val="8212"/>
        <filter val="838"/>
        <filter val="84"/>
        <filter val="872"/>
        <filter val="8783"/>
        <filter val="91.68%"/>
        <filter val="A"/>
      </filters>
    </filterColumn>
  </autoFilter>
  <mergeCells count="21">
    <mergeCell ref="A329:C329"/>
    <mergeCell ref="D329:G329"/>
    <mergeCell ref="A331:C331"/>
    <mergeCell ref="D331:G331"/>
    <mergeCell ref="A332:C332"/>
    <mergeCell ref="D332:G332"/>
    <mergeCell ref="B328:G328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17:C317"/>
    <mergeCell ref="A318:C318"/>
    <mergeCell ref="D318:F318"/>
    <mergeCell ref="A319:C319"/>
    <mergeCell ref="D319:F319"/>
  </mergeCells>
  <conditionalFormatting sqref="G9:G316">
    <cfRule type="cellIs" dxfId="5" priority="1" operator="lessThan">
      <formula>0.9</formula>
    </cfRule>
    <cfRule type="cellIs" dxfId="4" priority="2" stopIfTrue="1" operator="lessThan">
      <formula>0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1"/>
  <dimension ref="A1:G332"/>
  <sheetViews>
    <sheetView zoomScale="90" zoomScaleNormal="90" workbookViewId="0">
      <pane xSplit="2" ySplit="8" topLeftCell="C17" activePane="bottomRight" state="frozen"/>
      <selection pane="topRight" activeCell="C1" sqref="C1"/>
      <selection pane="bottomLeft" activeCell="A9" sqref="A9"/>
      <selection pane="bottomRight" activeCell="H4" sqref="H4"/>
    </sheetView>
  </sheetViews>
  <sheetFormatPr defaultRowHeight="20.100000000000001" customHeight="1"/>
  <cols>
    <col min="1" max="1" width="6" style="11" customWidth="1"/>
    <col min="2" max="2" width="11.85546875" style="11" customWidth="1"/>
    <col min="3" max="3" width="47.7109375" style="12" bestFit="1" customWidth="1"/>
    <col min="4" max="6" width="11.140625" style="12" customWidth="1"/>
    <col min="7" max="7" width="11.28515625" style="12" bestFit="1" customWidth="1"/>
    <col min="8" max="16384" width="9.140625" style="12"/>
  </cols>
  <sheetData>
    <row r="1" spans="1:7" ht="19.5" customHeight="1">
      <c r="A1" s="64" t="s">
        <v>26</v>
      </c>
      <c r="B1" s="64"/>
      <c r="C1" s="64"/>
      <c r="D1" s="64"/>
      <c r="E1" s="64"/>
      <c r="F1" s="64"/>
      <c r="G1" s="64"/>
    </row>
    <row r="2" spans="1:7" ht="19.5" customHeight="1">
      <c r="A2" s="65" t="s">
        <v>27</v>
      </c>
      <c r="B2" s="65"/>
      <c r="C2" s="65"/>
      <c r="D2" s="65"/>
      <c r="E2" s="65"/>
      <c r="F2" s="65"/>
      <c r="G2" s="65"/>
    </row>
    <row r="3" spans="1:7" ht="19.5" customHeight="1">
      <c r="A3" s="66" t="s">
        <v>798</v>
      </c>
      <c r="B3" s="66"/>
      <c r="C3" s="66"/>
      <c r="D3" s="66"/>
      <c r="E3" s="66"/>
      <c r="F3" s="66"/>
      <c r="G3" s="66"/>
    </row>
    <row r="4" spans="1:7" ht="19.5" customHeight="1">
      <c r="A4" s="19"/>
      <c r="B4" s="19"/>
      <c r="C4" s="13"/>
      <c r="D4" s="13"/>
      <c r="E4" s="13"/>
      <c r="F4" s="13"/>
      <c r="G4" s="13"/>
    </row>
    <row r="5" spans="1:7" ht="30.75" customHeight="1">
      <c r="A5" s="67" t="s">
        <v>28</v>
      </c>
      <c r="B5" s="67"/>
      <c r="C5" s="67"/>
      <c r="D5" s="67"/>
      <c r="E5" s="67"/>
      <c r="F5" s="67"/>
      <c r="G5" s="67"/>
    </row>
    <row r="6" spans="1:7" ht="19.5" customHeight="1">
      <c r="A6" s="68" t="s">
        <v>834</v>
      </c>
      <c r="B6" s="68"/>
      <c r="C6" s="68"/>
      <c r="D6" s="68"/>
      <c r="E6" s="68"/>
      <c r="F6" s="68"/>
      <c r="G6" s="68"/>
    </row>
    <row r="7" spans="1:7" s="14" customFormat="1" ht="19.5" customHeight="1">
      <c r="A7" s="69" t="s">
        <v>30</v>
      </c>
      <c r="B7" s="70" t="s">
        <v>31</v>
      </c>
      <c r="C7" s="69" t="s">
        <v>32</v>
      </c>
      <c r="D7" s="72" t="s">
        <v>33</v>
      </c>
      <c r="E7" s="73"/>
      <c r="F7" s="73"/>
      <c r="G7" s="74"/>
    </row>
    <row r="8" spans="1:7" s="14" customFormat="1" ht="19.5" customHeight="1">
      <c r="A8" s="69"/>
      <c r="B8" s="71"/>
      <c r="C8" s="69"/>
      <c r="D8" s="57" t="s">
        <v>34</v>
      </c>
      <c r="E8" s="57" t="s">
        <v>35</v>
      </c>
      <c r="F8" s="57" t="s">
        <v>777</v>
      </c>
      <c r="G8" s="57" t="s">
        <v>36</v>
      </c>
    </row>
    <row r="9" spans="1:7" ht="19.5" hidden="1" customHeight="1">
      <c r="A9" s="15">
        <f>IF(D9&gt;0,1,0)</f>
        <v>0</v>
      </c>
      <c r="B9" s="36" t="s">
        <v>51</v>
      </c>
      <c r="C9" s="21" t="s">
        <v>52</v>
      </c>
      <c r="D9" s="39">
        <v>0</v>
      </c>
      <c r="E9" s="39">
        <v>0</v>
      </c>
      <c r="F9" s="17">
        <f>IF(E9&gt;D9,D9,E9)</f>
        <v>0</v>
      </c>
      <c r="G9" s="41" t="str">
        <f>IFERROR(F9/D9,"")</f>
        <v/>
      </c>
    </row>
    <row r="10" spans="1:7" ht="19.5" customHeight="1">
      <c r="A10" s="23">
        <f>IF(D10&gt;0,1+A9,A9)</f>
        <v>1</v>
      </c>
      <c r="B10" s="36" t="s">
        <v>59</v>
      </c>
      <c r="C10" s="21" t="s">
        <v>60</v>
      </c>
      <c r="D10" s="39">
        <v>14704</v>
      </c>
      <c r="E10" s="39">
        <v>15546</v>
      </c>
      <c r="F10" s="17">
        <f t="shared" ref="F10:F73" si="0">IF(E10&gt;D10,D10,E10)</f>
        <v>14704</v>
      </c>
      <c r="G10" s="41">
        <f t="shared" ref="G10:G73" si="1">IFERROR(F10/D10,"")</f>
        <v>1</v>
      </c>
    </row>
    <row r="11" spans="1:7" ht="19.5" customHeight="1">
      <c r="A11" s="23">
        <f t="shared" ref="A11:A74" si="2">IF(D11&gt;0,1+A10,A10)</f>
        <v>2</v>
      </c>
      <c r="B11" s="36" t="s">
        <v>61</v>
      </c>
      <c r="C11" s="21" t="s">
        <v>62</v>
      </c>
      <c r="D11" s="39">
        <v>6636</v>
      </c>
      <c r="E11" s="39">
        <v>6636</v>
      </c>
      <c r="F11" s="17">
        <f t="shared" si="0"/>
        <v>6636</v>
      </c>
      <c r="G11" s="41">
        <f t="shared" si="1"/>
        <v>1</v>
      </c>
    </row>
    <row r="12" spans="1:7" ht="19.5" customHeight="1">
      <c r="A12" s="23">
        <f t="shared" si="2"/>
        <v>3</v>
      </c>
      <c r="B12" s="36" t="s">
        <v>63</v>
      </c>
      <c r="C12" s="21" t="s">
        <v>64</v>
      </c>
      <c r="D12" s="39">
        <v>17709</v>
      </c>
      <c r="E12" s="39">
        <v>18000</v>
      </c>
      <c r="F12" s="17">
        <f t="shared" si="0"/>
        <v>17709</v>
      </c>
      <c r="G12" s="41">
        <f t="shared" si="1"/>
        <v>1</v>
      </c>
    </row>
    <row r="13" spans="1:7" ht="19.5" customHeight="1">
      <c r="A13" s="23">
        <f t="shared" si="2"/>
        <v>4</v>
      </c>
      <c r="B13" s="36" t="s">
        <v>65</v>
      </c>
      <c r="C13" s="21" t="s">
        <v>66</v>
      </c>
      <c r="D13" s="39">
        <v>21997</v>
      </c>
      <c r="E13" s="39">
        <v>22130</v>
      </c>
      <c r="F13" s="17">
        <f t="shared" si="0"/>
        <v>21997</v>
      </c>
      <c r="G13" s="41">
        <f t="shared" si="1"/>
        <v>1</v>
      </c>
    </row>
    <row r="14" spans="1:7" ht="19.5" customHeight="1">
      <c r="A14" s="23">
        <f t="shared" si="2"/>
        <v>5</v>
      </c>
      <c r="B14" s="36" t="s">
        <v>67</v>
      </c>
      <c r="C14" s="21" t="s">
        <v>68</v>
      </c>
      <c r="D14" s="39">
        <v>9532</v>
      </c>
      <c r="E14" s="39">
        <v>9500</v>
      </c>
      <c r="F14" s="17">
        <f t="shared" si="0"/>
        <v>9500</v>
      </c>
      <c r="G14" s="41">
        <f t="shared" si="1"/>
        <v>0.99664288711707927</v>
      </c>
    </row>
    <row r="15" spans="1:7" ht="19.5" customHeight="1">
      <c r="A15" s="23">
        <f t="shared" si="2"/>
        <v>6</v>
      </c>
      <c r="B15" s="36" t="s">
        <v>69</v>
      </c>
      <c r="C15" s="21" t="s">
        <v>70</v>
      </c>
      <c r="D15" s="39">
        <v>9131</v>
      </c>
      <c r="E15" s="39">
        <v>9501</v>
      </c>
      <c r="F15" s="17">
        <f t="shared" si="0"/>
        <v>9131</v>
      </c>
      <c r="G15" s="41">
        <f t="shared" si="1"/>
        <v>1</v>
      </c>
    </row>
    <row r="16" spans="1:7" ht="19.5" customHeight="1">
      <c r="A16" s="23">
        <f t="shared" si="2"/>
        <v>7</v>
      </c>
      <c r="B16" s="36" t="s">
        <v>71</v>
      </c>
      <c r="C16" s="21" t="s">
        <v>72</v>
      </c>
      <c r="D16" s="39">
        <v>10739</v>
      </c>
      <c r="E16" s="39">
        <v>10292</v>
      </c>
      <c r="F16" s="17">
        <f t="shared" si="0"/>
        <v>10292</v>
      </c>
      <c r="G16" s="41">
        <f t="shared" si="1"/>
        <v>0.95837601266412142</v>
      </c>
    </row>
    <row r="17" spans="1:7" ht="19.5" customHeight="1">
      <c r="A17" s="23">
        <f t="shared" si="2"/>
        <v>8</v>
      </c>
      <c r="B17" s="36" t="s">
        <v>73</v>
      </c>
      <c r="C17" s="21" t="s">
        <v>74</v>
      </c>
      <c r="D17" s="39">
        <v>8562</v>
      </c>
      <c r="E17" s="39">
        <v>8382</v>
      </c>
      <c r="F17" s="17">
        <f t="shared" si="0"/>
        <v>8382</v>
      </c>
      <c r="G17" s="41">
        <f t="shared" si="1"/>
        <v>0.97897687456201821</v>
      </c>
    </row>
    <row r="18" spans="1:7" ht="19.5" customHeight="1">
      <c r="A18" s="23">
        <f t="shared" si="2"/>
        <v>9</v>
      </c>
      <c r="B18" s="36" t="s">
        <v>75</v>
      </c>
      <c r="C18" s="21" t="s">
        <v>76</v>
      </c>
      <c r="D18" s="39">
        <v>319</v>
      </c>
      <c r="E18" s="39">
        <v>459</v>
      </c>
      <c r="F18" s="17">
        <f t="shared" si="0"/>
        <v>319</v>
      </c>
      <c r="G18" s="41">
        <f t="shared" si="1"/>
        <v>1</v>
      </c>
    </row>
    <row r="19" spans="1:7" ht="19.5" hidden="1" customHeight="1">
      <c r="A19" s="23">
        <f t="shared" si="2"/>
        <v>9</v>
      </c>
      <c r="B19" s="36" t="s">
        <v>77</v>
      </c>
      <c r="C19" s="21" t="s">
        <v>78</v>
      </c>
      <c r="D19" s="39">
        <v>0</v>
      </c>
      <c r="E19" s="39">
        <v>0</v>
      </c>
      <c r="F19" s="17">
        <f t="shared" si="0"/>
        <v>0</v>
      </c>
      <c r="G19" s="41" t="str">
        <f t="shared" si="1"/>
        <v/>
      </c>
    </row>
    <row r="20" spans="1:7" ht="19.5" customHeight="1">
      <c r="A20" s="23">
        <f t="shared" si="2"/>
        <v>10</v>
      </c>
      <c r="B20" s="36" t="s">
        <v>79</v>
      </c>
      <c r="C20" s="21" t="s">
        <v>80</v>
      </c>
      <c r="D20" s="39">
        <v>239</v>
      </c>
      <c r="E20" s="39">
        <v>771</v>
      </c>
      <c r="F20" s="17">
        <f t="shared" si="0"/>
        <v>239</v>
      </c>
      <c r="G20" s="41">
        <f t="shared" si="1"/>
        <v>1</v>
      </c>
    </row>
    <row r="21" spans="1:7" ht="19.5" customHeight="1">
      <c r="A21" s="23">
        <f t="shared" si="2"/>
        <v>11</v>
      </c>
      <c r="B21" s="36" t="s">
        <v>81</v>
      </c>
      <c r="C21" s="21" t="s">
        <v>82</v>
      </c>
      <c r="D21" s="39">
        <v>239</v>
      </c>
      <c r="E21" s="39">
        <v>742</v>
      </c>
      <c r="F21" s="17">
        <f t="shared" si="0"/>
        <v>239</v>
      </c>
      <c r="G21" s="41">
        <f t="shared" si="1"/>
        <v>1</v>
      </c>
    </row>
    <row r="22" spans="1:7" ht="19.5" customHeight="1">
      <c r="A22" s="23">
        <f t="shared" si="2"/>
        <v>12</v>
      </c>
      <c r="B22" s="36" t="s">
        <v>83</v>
      </c>
      <c r="C22" s="21" t="s">
        <v>84</v>
      </c>
      <c r="D22" s="39">
        <v>8409</v>
      </c>
      <c r="E22" s="39">
        <v>8700</v>
      </c>
      <c r="F22" s="17">
        <f t="shared" si="0"/>
        <v>8409</v>
      </c>
      <c r="G22" s="41">
        <f t="shared" si="1"/>
        <v>1</v>
      </c>
    </row>
    <row r="23" spans="1:7" ht="19.5" customHeight="1">
      <c r="A23" s="23">
        <f t="shared" si="2"/>
        <v>13</v>
      </c>
      <c r="B23" s="36" t="s">
        <v>85</v>
      </c>
      <c r="C23" s="21" t="s">
        <v>86</v>
      </c>
      <c r="D23" s="39">
        <v>9325</v>
      </c>
      <c r="E23" s="39">
        <v>9580</v>
      </c>
      <c r="F23" s="17">
        <f t="shared" si="0"/>
        <v>9325</v>
      </c>
      <c r="G23" s="41">
        <f t="shared" si="1"/>
        <v>1</v>
      </c>
    </row>
    <row r="24" spans="1:7" ht="19.5" hidden="1" customHeight="1">
      <c r="A24" s="23">
        <f t="shared" si="2"/>
        <v>13</v>
      </c>
      <c r="B24" s="36" t="s">
        <v>87</v>
      </c>
      <c r="C24" s="21" t="s">
        <v>88</v>
      </c>
      <c r="D24" s="39">
        <v>0</v>
      </c>
      <c r="E24" s="39">
        <v>0</v>
      </c>
      <c r="F24" s="17">
        <f t="shared" si="0"/>
        <v>0</v>
      </c>
      <c r="G24" s="41" t="str">
        <f t="shared" si="1"/>
        <v/>
      </c>
    </row>
    <row r="25" spans="1:7" ht="19.5" hidden="1" customHeight="1">
      <c r="A25" s="23">
        <f t="shared" si="2"/>
        <v>13</v>
      </c>
      <c r="B25" s="36" t="s">
        <v>89</v>
      </c>
      <c r="C25" s="21" t="s">
        <v>90</v>
      </c>
      <c r="D25" s="39">
        <v>0</v>
      </c>
      <c r="E25" s="39">
        <v>0</v>
      </c>
      <c r="F25" s="17">
        <f t="shared" si="0"/>
        <v>0</v>
      </c>
      <c r="G25" s="41" t="str">
        <f t="shared" si="1"/>
        <v/>
      </c>
    </row>
    <row r="26" spans="1:7" ht="19.5" hidden="1" customHeight="1">
      <c r="A26" s="23">
        <f t="shared" si="2"/>
        <v>13</v>
      </c>
      <c r="B26" s="36" t="s">
        <v>91</v>
      </c>
      <c r="C26" s="21" t="s">
        <v>92</v>
      </c>
      <c r="D26" s="39">
        <v>0</v>
      </c>
      <c r="E26" s="39">
        <v>0</v>
      </c>
      <c r="F26" s="17">
        <f t="shared" si="0"/>
        <v>0</v>
      </c>
      <c r="G26" s="41" t="str">
        <f t="shared" si="1"/>
        <v/>
      </c>
    </row>
    <row r="27" spans="1:7" ht="19.5" customHeight="1">
      <c r="A27" s="23">
        <f t="shared" si="2"/>
        <v>14</v>
      </c>
      <c r="B27" s="36" t="s">
        <v>93</v>
      </c>
      <c r="C27" s="21" t="s">
        <v>94</v>
      </c>
      <c r="D27" s="39">
        <v>1750</v>
      </c>
      <c r="E27" s="39">
        <v>1750</v>
      </c>
      <c r="F27" s="17">
        <f t="shared" si="0"/>
        <v>1750</v>
      </c>
      <c r="G27" s="41">
        <f t="shared" si="1"/>
        <v>1</v>
      </c>
    </row>
    <row r="28" spans="1:7" ht="19.5" hidden="1" customHeight="1">
      <c r="A28" s="23">
        <f t="shared" si="2"/>
        <v>14</v>
      </c>
      <c r="B28" s="36" t="s">
        <v>95</v>
      </c>
      <c r="C28" s="21" t="s">
        <v>96</v>
      </c>
      <c r="D28" s="39">
        <v>0</v>
      </c>
      <c r="E28" s="39">
        <v>0</v>
      </c>
      <c r="F28" s="17">
        <f t="shared" si="0"/>
        <v>0</v>
      </c>
      <c r="G28" s="41" t="str">
        <f t="shared" si="1"/>
        <v/>
      </c>
    </row>
    <row r="29" spans="1:7" ht="19.5" hidden="1" customHeight="1">
      <c r="A29" s="23">
        <f t="shared" si="2"/>
        <v>14</v>
      </c>
      <c r="B29" s="36" t="s">
        <v>97</v>
      </c>
      <c r="C29" s="21" t="s">
        <v>98</v>
      </c>
      <c r="D29" s="39">
        <v>0</v>
      </c>
      <c r="E29" s="39">
        <v>0</v>
      </c>
      <c r="F29" s="17">
        <f t="shared" si="0"/>
        <v>0</v>
      </c>
      <c r="G29" s="41" t="str">
        <f t="shared" si="1"/>
        <v/>
      </c>
    </row>
    <row r="30" spans="1:7" ht="19.5" customHeight="1">
      <c r="A30" s="23">
        <f t="shared" si="2"/>
        <v>15</v>
      </c>
      <c r="B30" s="36" t="s">
        <v>99</v>
      </c>
      <c r="C30" s="21" t="s">
        <v>100</v>
      </c>
      <c r="D30" s="39">
        <v>8657</v>
      </c>
      <c r="E30" s="39">
        <v>8700</v>
      </c>
      <c r="F30" s="17">
        <f t="shared" si="0"/>
        <v>8657</v>
      </c>
      <c r="G30" s="41">
        <f t="shared" si="1"/>
        <v>1</v>
      </c>
    </row>
    <row r="31" spans="1:7" ht="19.5" customHeight="1">
      <c r="A31" s="23">
        <f t="shared" si="2"/>
        <v>16</v>
      </c>
      <c r="B31" s="36" t="s">
        <v>101</v>
      </c>
      <c r="C31" s="21" t="s">
        <v>102</v>
      </c>
      <c r="D31" s="39">
        <v>4489</v>
      </c>
      <c r="E31" s="39">
        <v>4529</v>
      </c>
      <c r="F31" s="17">
        <f t="shared" si="0"/>
        <v>4489</v>
      </c>
      <c r="G31" s="41">
        <f t="shared" si="1"/>
        <v>1</v>
      </c>
    </row>
    <row r="32" spans="1:7" ht="19.5" hidden="1" customHeight="1">
      <c r="A32" s="23">
        <f t="shared" si="2"/>
        <v>16</v>
      </c>
      <c r="B32" s="36" t="s">
        <v>103</v>
      </c>
      <c r="C32" s="21" t="s">
        <v>104</v>
      </c>
      <c r="D32" s="39">
        <v>0</v>
      </c>
      <c r="E32" s="39">
        <v>0</v>
      </c>
      <c r="F32" s="17">
        <f t="shared" si="0"/>
        <v>0</v>
      </c>
      <c r="G32" s="41" t="str">
        <f t="shared" si="1"/>
        <v/>
      </c>
    </row>
    <row r="33" spans="1:7" ht="19.5" customHeight="1">
      <c r="A33" s="23">
        <f t="shared" si="2"/>
        <v>17</v>
      </c>
      <c r="B33" s="36" t="s">
        <v>105</v>
      </c>
      <c r="C33" s="21" t="s">
        <v>106</v>
      </c>
      <c r="D33" s="39">
        <v>270</v>
      </c>
      <c r="E33" s="39">
        <v>270</v>
      </c>
      <c r="F33" s="17">
        <f t="shared" si="0"/>
        <v>270</v>
      </c>
      <c r="G33" s="41">
        <f t="shared" si="1"/>
        <v>1</v>
      </c>
    </row>
    <row r="34" spans="1:7" ht="19.5" customHeight="1">
      <c r="A34" s="23">
        <f t="shared" si="2"/>
        <v>18</v>
      </c>
      <c r="B34" s="36" t="s">
        <v>107</v>
      </c>
      <c r="C34" s="21" t="s">
        <v>108</v>
      </c>
      <c r="D34" s="39">
        <v>1250</v>
      </c>
      <c r="E34" s="39">
        <v>1250</v>
      </c>
      <c r="F34" s="17">
        <f t="shared" si="0"/>
        <v>1250</v>
      </c>
      <c r="G34" s="41">
        <f t="shared" si="1"/>
        <v>1</v>
      </c>
    </row>
    <row r="35" spans="1:7" ht="19.5" customHeight="1">
      <c r="A35" s="23">
        <f t="shared" si="2"/>
        <v>19</v>
      </c>
      <c r="B35" s="36" t="s">
        <v>109</v>
      </c>
      <c r="C35" s="21" t="s">
        <v>110</v>
      </c>
      <c r="D35" s="39">
        <v>650</v>
      </c>
      <c r="E35" s="39">
        <v>383</v>
      </c>
      <c r="F35" s="17">
        <f t="shared" si="0"/>
        <v>383</v>
      </c>
      <c r="G35" s="41">
        <f t="shared" si="1"/>
        <v>0.58923076923076922</v>
      </c>
    </row>
    <row r="36" spans="1:7" ht="19.5" hidden="1" customHeight="1">
      <c r="A36" s="23">
        <f t="shared" si="2"/>
        <v>19</v>
      </c>
      <c r="B36" s="36" t="s">
        <v>111</v>
      </c>
      <c r="C36" s="21" t="s">
        <v>112</v>
      </c>
      <c r="D36" s="39">
        <v>0</v>
      </c>
      <c r="E36" s="39">
        <v>0</v>
      </c>
      <c r="F36" s="17">
        <f t="shared" si="0"/>
        <v>0</v>
      </c>
      <c r="G36" s="41" t="str">
        <f t="shared" si="1"/>
        <v/>
      </c>
    </row>
    <row r="37" spans="1:7" ht="19.5" hidden="1" customHeight="1">
      <c r="A37" s="23">
        <f t="shared" si="2"/>
        <v>19</v>
      </c>
      <c r="B37" s="36" t="s">
        <v>113</v>
      </c>
      <c r="C37" s="21" t="s">
        <v>114</v>
      </c>
      <c r="D37" s="39">
        <v>0</v>
      </c>
      <c r="E37" s="39">
        <v>0</v>
      </c>
      <c r="F37" s="17">
        <f t="shared" si="0"/>
        <v>0</v>
      </c>
      <c r="G37" s="41" t="str">
        <f t="shared" si="1"/>
        <v/>
      </c>
    </row>
    <row r="38" spans="1:7" ht="19.5" hidden="1" customHeight="1">
      <c r="A38" s="23">
        <f t="shared" si="2"/>
        <v>19</v>
      </c>
      <c r="B38" s="36" t="s">
        <v>115</v>
      </c>
      <c r="C38" s="21" t="s">
        <v>116</v>
      </c>
      <c r="D38" s="39">
        <v>0</v>
      </c>
      <c r="E38" s="39">
        <v>0</v>
      </c>
      <c r="F38" s="17">
        <f t="shared" si="0"/>
        <v>0</v>
      </c>
      <c r="G38" s="41" t="str">
        <f t="shared" si="1"/>
        <v/>
      </c>
    </row>
    <row r="39" spans="1:7" ht="19.5" hidden="1" customHeight="1">
      <c r="A39" s="23">
        <f t="shared" si="2"/>
        <v>19</v>
      </c>
      <c r="B39" s="36" t="s">
        <v>117</v>
      </c>
      <c r="C39" s="21" t="s">
        <v>118</v>
      </c>
      <c r="D39" s="39">
        <v>0</v>
      </c>
      <c r="E39" s="39">
        <v>0</v>
      </c>
      <c r="F39" s="17">
        <f t="shared" si="0"/>
        <v>0</v>
      </c>
      <c r="G39" s="41" t="str">
        <f t="shared" si="1"/>
        <v/>
      </c>
    </row>
    <row r="40" spans="1:7" ht="19.5" customHeight="1">
      <c r="A40" s="23">
        <f t="shared" si="2"/>
        <v>20</v>
      </c>
      <c r="B40" s="36" t="s">
        <v>119</v>
      </c>
      <c r="C40" s="21" t="s">
        <v>120</v>
      </c>
      <c r="D40" s="39">
        <v>4000</v>
      </c>
      <c r="E40" s="39">
        <v>4362</v>
      </c>
      <c r="F40" s="17">
        <f t="shared" si="0"/>
        <v>4000</v>
      </c>
      <c r="G40" s="41">
        <f t="shared" si="1"/>
        <v>1</v>
      </c>
    </row>
    <row r="41" spans="1:7" ht="19.5" customHeight="1">
      <c r="A41" s="23">
        <f t="shared" si="2"/>
        <v>21</v>
      </c>
      <c r="B41" s="36" t="s">
        <v>121</v>
      </c>
      <c r="C41" s="21" t="s">
        <v>122</v>
      </c>
      <c r="D41" s="39">
        <v>480</v>
      </c>
      <c r="E41" s="39">
        <v>288</v>
      </c>
      <c r="F41" s="17">
        <f t="shared" si="0"/>
        <v>288</v>
      </c>
      <c r="G41" s="41">
        <f t="shared" si="1"/>
        <v>0.6</v>
      </c>
    </row>
    <row r="42" spans="1:7" ht="19.5" hidden="1" customHeight="1">
      <c r="A42" s="23">
        <f t="shared" si="2"/>
        <v>21</v>
      </c>
      <c r="B42" s="36" t="s">
        <v>123</v>
      </c>
      <c r="C42" s="21" t="s">
        <v>124</v>
      </c>
      <c r="D42" s="39">
        <v>0</v>
      </c>
      <c r="E42" s="39">
        <v>0</v>
      </c>
      <c r="F42" s="17">
        <f t="shared" si="0"/>
        <v>0</v>
      </c>
      <c r="G42" s="41" t="str">
        <f t="shared" si="1"/>
        <v/>
      </c>
    </row>
    <row r="43" spans="1:7" ht="19.5" customHeight="1">
      <c r="A43" s="23">
        <f t="shared" si="2"/>
        <v>22</v>
      </c>
      <c r="B43" s="36" t="s">
        <v>125</v>
      </c>
      <c r="C43" s="21" t="s">
        <v>126</v>
      </c>
      <c r="D43" s="39">
        <v>730</v>
      </c>
      <c r="E43" s="39">
        <v>750</v>
      </c>
      <c r="F43" s="17">
        <f t="shared" si="0"/>
        <v>730</v>
      </c>
      <c r="G43" s="41">
        <f t="shared" si="1"/>
        <v>1</v>
      </c>
    </row>
    <row r="44" spans="1:7" ht="19.5" customHeight="1">
      <c r="A44" s="23">
        <f t="shared" si="2"/>
        <v>23</v>
      </c>
      <c r="B44" s="36" t="s">
        <v>127</v>
      </c>
      <c r="C44" s="21" t="s">
        <v>128</v>
      </c>
      <c r="D44" s="39">
        <v>730</v>
      </c>
      <c r="E44" s="39">
        <v>750</v>
      </c>
      <c r="F44" s="17">
        <f t="shared" si="0"/>
        <v>730</v>
      </c>
      <c r="G44" s="41">
        <f t="shared" si="1"/>
        <v>1</v>
      </c>
    </row>
    <row r="45" spans="1:7" ht="19.5" customHeight="1">
      <c r="A45" s="23">
        <f t="shared" si="2"/>
        <v>24</v>
      </c>
      <c r="B45" s="36" t="s">
        <v>129</v>
      </c>
      <c r="C45" s="21" t="s">
        <v>130</v>
      </c>
      <c r="D45" s="39">
        <v>32</v>
      </c>
      <c r="E45" s="39">
        <v>100</v>
      </c>
      <c r="F45" s="17">
        <f t="shared" si="0"/>
        <v>32</v>
      </c>
      <c r="G45" s="41">
        <f t="shared" si="1"/>
        <v>1</v>
      </c>
    </row>
    <row r="46" spans="1:7" ht="19.5" customHeight="1">
      <c r="A46" s="23">
        <f t="shared" si="2"/>
        <v>25</v>
      </c>
      <c r="B46" s="36" t="s">
        <v>131</v>
      </c>
      <c r="C46" s="21" t="s">
        <v>132</v>
      </c>
      <c r="D46" s="39">
        <v>328</v>
      </c>
      <c r="E46" s="39">
        <v>130</v>
      </c>
      <c r="F46" s="17">
        <f t="shared" si="0"/>
        <v>130</v>
      </c>
      <c r="G46" s="41">
        <f t="shared" si="1"/>
        <v>0.39634146341463417</v>
      </c>
    </row>
    <row r="47" spans="1:7" ht="19.5" hidden="1" customHeight="1">
      <c r="A47" s="23">
        <f t="shared" si="2"/>
        <v>25</v>
      </c>
      <c r="B47" s="36" t="s">
        <v>133</v>
      </c>
      <c r="C47" s="21" t="s">
        <v>134</v>
      </c>
      <c r="D47" s="39">
        <v>0</v>
      </c>
      <c r="E47" s="39">
        <v>0</v>
      </c>
      <c r="F47" s="17">
        <f t="shared" si="0"/>
        <v>0</v>
      </c>
      <c r="G47" s="41" t="str">
        <f t="shared" si="1"/>
        <v/>
      </c>
    </row>
    <row r="48" spans="1:7" ht="19.5" customHeight="1">
      <c r="A48" s="23">
        <f t="shared" si="2"/>
        <v>26</v>
      </c>
      <c r="B48" s="36" t="s">
        <v>135</v>
      </c>
      <c r="C48" s="21" t="s">
        <v>136</v>
      </c>
      <c r="D48" s="39">
        <v>1552</v>
      </c>
      <c r="E48" s="39">
        <v>1569</v>
      </c>
      <c r="F48" s="17">
        <f t="shared" si="0"/>
        <v>1552</v>
      </c>
      <c r="G48" s="41">
        <f t="shared" si="1"/>
        <v>1</v>
      </c>
    </row>
    <row r="49" spans="1:7" ht="19.5" customHeight="1">
      <c r="A49" s="23">
        <f t="shared" si="2"/>
        <v>27</v>
      </c>
      <c r="B49" s="36" t="s">
        <v>137</v>
      </c>
      <c r="C49" s="21" t="s">
        <v>138</v>
      </c>
      <c r="D49" s="39">
        <v>16416</v>
      </c>
      <c r="E49" s="39">
        <v>16550</v>
      </c>
      <c r="F49" s="17">
        <f t="shared" si="0"/>
        <v>16416</v>
      </c>
      <c r="G49" s="41">
        <f t="shared" si="1"/>
        <v>1</v>
      </c>
    </row>
    <row r="50" spans="1:7" ht="19.5" hidden="1" customHeight="1">
      <c r="A50" s="23">
        <f t="shared" si="2"/>
        <v>27</v>
      </c>
      <c r="B50" s="36" t="s">
        <v>139</v>
      </c>
      <c r="C50" s="21" t="s">
        <v>140</v>
      </c>
      <c r="D50" s="39">
        <v>0</v>
      </c>
      <c r="E50" s="39">
        <v>0</v>
      </c>
      <c r="F50" s="17">
        <f t="shared" si="0"/>
        <v>0</v>
      </c>
      <c r="G50" s="41" t="str">
        <f t="shared" si="1"/>
        <v/>
      </c>
    </row>
    <row r="51" spans="1:7" ht="19.5" hidden="1" customHeight="1">
      <c r="A51" s="23">
        <f t="shared" si="2"/>
        <v>27</v>
      </c>
      <c r="B51" s="36" t="s">
        <v>141</v>
      </c>
      <c r="C51" s="21" t="s">
        <v>142</v>
      </c>
      <c r="D51" s="39">
        <v>0</v>
      </c>
      <c r="E51" s="39">
        <v>0</v>
      </c>
      <c r="F51" s="17">
        <f t="shared" si="0"/>
        <v>0</v>
      </c>
      <c r="G51" s="41" t="str">
        <f t="shared" si="1"/>
        <v/>
      </c>
    </row>
    <row r="52" spans="1:7" ht="19.5" hidden="1" customHeight="1">
      <c r="A52" s="23">
        <f t="shared" si="2"/>
        <v>27</v>
      </c>
      <c r="B52" s="36" t="s">
        <v>143</v>
      </c>
      <c r="C52" s="21" t="s">
        <v>144</v>
      </c>
      <c r="D52" s="39">
        <v>0</v>
      </c>
      <c r="E52" s="39">
        <v>0</v>
      </c>
      <c r="F52" s="17">
        <f t="shared" si="0"/>
        <v>0</v>
      </c>
      <c r="G52" s="41" t="str">
        <f t="shared" si="1"/>
        <v/>
      </c>
    </row>
    <row r="53" spans="1:7" ht="19.5" customHeight="1">
      <c r="A53" s="23">
        <f t="shared" si="2"/>
        <v>28</v>
      </c>
      <c r="B53" s="36" t="s">
        <v>145</v>
      </c>
      <c r="C53" s="21" t="s">
        <v>146</v>
      </c>
      <c r="D53" s="39">
        <v>1940</v>
      </c>
      <c r="E53" s="39">
        <v>900</v>
      </c>
      <c r="F53" s="17">
        <f t="shared" si="0"/>
        <v>900</v>
      </c>
      <c r="G53" s="41">
        <f t="shared" si="1"/>
        <v>0.46391752577319589</v>
      </c>
    </row>
    <row r="54" spans="1:7" ht="19.5" hidden="1" customHeight="1">
      <c r="A54" s="23">
        <f t="shared" si="2"/>
        <v>28</v>
      </c>
      <c r="B54" s="36" t="s">
        <v>147</v>
      </c>
      <c r="C54" s="21" t="s">
        <v>148</v>
      </c>
      <c r="D54" s="39">
        <v>0</v>
      </c>
      <c r="E54" s="39">
        <v>0</v>
      </c>
      <c r="F54" s="17">
        <f t="shared" si="0"/>
        <v>0</v>
      </c>
      <c r="G54" s="41" t="str">
        <f t="shared" si="1"/>
        <v/>
      </c>
    </row>
    <row r="55" spans="1:7" ht="19.5" customHeight="1">
      <c r="A55" s="23">
        <f t="shared" si="2"/>
        <v>29</v>
      </c>
      <c r="B55" s="36" t="s">
        <v>149</v>
      </c>
      <c r="C55" s="21" t="s">
        <v>150</v>
      </c>
      <c r="D55" s="39">
        <v>10587</v>
      </c>
      <c r="E55" s="39">
        <v>10587</v>
      </c>
      <c r="F55" s="17">
        <f t="shared" si="0"/>
        <v>10587</v>
      </c>
      <c r="G55" s="41">
        <f t="shared" si="1"/>
        <v>1</v>
      </c>
    </row>
    <row r="56" spans="1:7" ht="19.5" customHeight="1">
      <c r="A56" s="23">
        <f t="shared" si="2"/>
        <v>30</v>
      </c>
      <c r="B56" s="36" t="s">
        <v>151</v>
      </c>
      <c r="C56" s="21" t="s">
        <v>152</v>
      </c>
      <c r="D56" s="39">
        <v>3628</v>
      </c>
      <c r="E56" s="39">
        <v>5700</v>
      </c>
      <c r="F56" s="17">
        <f t="shared" si="0"/>
        <v>3628</v>
      </c>
      <c r="G56" s="41">
        <f t="shared" si="1"/>
        <v>1</v>
      </c>
    </row>
    <row r="57" spans="1:7" ht="19.5" customHeight="1">
      <c r="A57" s="23">
        <f t="shared" si="2"/>
        <v>31</v>
      </c>
      <c r="B57" s="36" t="s">
        <v>153</v>
      </c>
      <c r="C57" s="21" t="s">
        <v>154</v>
      </c>
      <c r="D57" s="39">
        <v>106</v>
      </c>
      <c r="E57" s="39">
        <v>2315</v>
      </c>
      <c r="F57" s="17">
        <f t="shared" si="0"/>
        <v>106</v>
      </c>
      <c r="G57" s="41">
        <f t="shared" si="1"/>
        <v>1</v>
      </c>
    </row>
    <row r="58" spans="1:7" ht="19.5" hidden="1" customHeight="1">
      <c r="A58" s="23">
        <f t="shared" si="2"/>
        <v>31</v>
      </c>
      <c r="B58" s="36" t="s">
        <v>155</v>
      </c>
      <c r="C58" s="21" t="s">
        <v>156</v>
      </c>
      <c r="D58" s="39">
        <v>0</v>
      </c>
      <c r="E58" s="39">
        <v>0</v>
      </c>
      <c r="F58" s="17">
        <f t="shared" si="0"/>
        <v>0</v>
      </c>
      <c r="G58" s="41" t="str">
        <f t="shared" si="1"/>
        <v/>
      </c>
    </row>
    <row r="59" spans="1:7" ht="19.5" hidden="1" customHeight="1">
      <c r="A59" s="23">
        <f t="shared" si="2"/>
        <v>31</v>
      </c>
      <c r="B59" s="36" t="s">
        <v>157</v>
      </c>
      <c r="C59" s="21" t="s">
        <v>158</v>
      </c>
      <c r="D59" s="39">
        <v>0</v>
      </c>
      <c r="E59" s="39">
        <v>0</v>
      </c>
      <c r="F59" s="17">
        <f t="shared" si="0"/>
        <v>0</v>
      </c>
      <c r="G59" s="41" t="str">
        <f t="shared" si="1"/>
        <v/>
      </c>
    </row>
    <row r="60" spans="1:7" ht="19.5" customHeight="1">
      <c r="A60" s="23">
        <f t="shared" si="2"/>
        <v>32</v>
      </c>
      <c r="B60" s="36" t="s">
        <v>159</v>
      </c>
      <c r="C60" s="21" t="s">
        <v>160</v>
      </c>
      <c r="D60" s="39">
        <v>16124</v>
      </c>
      <c r="E60" s="39">
        <v>16100</v>
      </c>
      <c r="F60" s="17">
        <f t="shared" si="0"/>
        <v>16100</v>
      </c>
      <c r="G60" s="41">
        <f t="shared" si="1"/>
        <v>0.99851153559910688</v>
      </c>
    </row>
    <row r="61" spans="1:7" ht="19.5" customHeight="1">
      <c r="A61" s="23">
        <f t="shared" si="2"/>
        <v>33</v>
      </c>
      <c r="B61" s="36" t="s">
        <v>161</v>
      </c>
      <c r="C61" s="21" t="s">
        <v>162</v>
      </c>
      <c r="D61" s="39">
        <v>421</v>
      </c>
      <c r="E61" s="39">
        <v>77</v>
      </c>
      <c r="F61" s="17">
        <f t="shared" si="0"/>
        <v>77</v>
      </c>
      <c r="G61" s="41">
        <f t="shared" si="1"/>
        <v>0.1828978622327791</v>
      </c>
    </row>
    <row r="62" spans="1:7" ht="19.5" customHeight="1">
      <c r="A62" s="23">
        <f t="shared" si="2"/>
        <v>34</v>
      </c>
      <c r="B62" s="36" t="s">
        <v>163</v>
      </c>
      <c r="C62" s="21" t="s">
        <v>164</v>
      </c>
      <c r="D62" s="39">
        <v>517</v>
      </c>
      <c r="E62" s="39">
        <v>125</v>
      </c>
      <c r="F62" s="17">
        <f t="shared" si="0"/>
        <v>125</v>
      </c>
      <c r="G62" s="41">
        <f t="shared" si="1"/>
        <v>0.24177949709864605</v>
      </c>
    </row>
    <row r="63" spans="1:7" ht="19.5" hidden="1" customHeight="1">
      <c r="A63" s="23">
        <f t="shared" si="2"/>
        <v>34</v>
      </c>
      <c r="B63" s="36" t="s">
        <v>165</v>
      </c>
      <c r="C63" s="21" t="s">
        <v>166</v>
      </c>
      <c r="D63" s="39">
        <v>0</v>
      </c>
      <c r="E63" s="39">
        <v>0</v>
      </c>
      <c r="F63" s="17">
        <f t="shared" si="0"/>
        <v>0</v>
      </c>
      <c r="G63" s="41" t="str">
        <f t="shared" si="1"/>
        <v/>
      </c>
    </row>
    <row r="64" spans="1:7" ht="19.5" customHeight="1">
      <c r="A64" s="23">
        <f t="shared" si="2"/>
        <v>35</v>
      </c>
      <c r="B64" s="36" t="s">
        <v>167</v>
      </c>
      <c r="C64" s="21" t="s">
        <v>168</v>
      </c>
      <c r="D64" s="39">
        <v>2211</v>
      </c>
      <c r="E64" s="39">
        <v>1800</v>
      </c>
      <c r="F64" s="17">
        <f t="shared" si="0"/>
        <v>1800</v>
      </c>
      <c r="G64" s="41">
        <f t="shared" si="1"/>
        <v>0.81411126187245586</v>
      </c>
    </row>
    <row r="65" spans="1:7" ht="19.5" customHeight="1">
      <c r="A65" s="23">
        <f t="shared" si="2"/>
        <v>36</v>
      </c>
      <c r="B65" s="36" t="s">
        <v>169</v>
      </c>
      <c r="C65" s="21" t="s">
        <v>170</v>
      </c>
      <c r="D65" s="39">
        <v>110</v>
      </c>
      <c r="E65" s="39">
        <v>110</v>
      </c>
      <c r="F65" s="17">
        <f t="shared" si="0"/>
        <v>110</v>
      </c>
      <c r="G65" s="41">
        <f t="shared" si="1"/>
        <v>1</v>
      </c>
    </row>
    <row r="66" spans="1:7" ht="19.5" customHeight="1">
      <c r="A66" s="23">
        <f t="shared" si="2"/>
        <v>37</v>
      </c>
      <c r="B66" s="36" t="s">
        <v>171</v>
      </c>
      <c r="C66" s="21" t="s">
        <v>172</v>
      </c>
      <c r="D66" s="39">
        <v>40</v>
      </c>
      <c r="E66" s="39">
        <v>58</v>
      </c>
      <c r="F66" s="17">
        <f t="shared" si="0"/>
        <v>40</v>
      </c>
      <c r="G66" s="41">
        <f t="shared" si="1"/>
        <v>1</v>
      </c>
    </row>
    <row r="67" spans="1:7" ht="19.5" customHeight="1">
      <c r="A67" s="23">
        <f t="shared" si="2"/>
        <v>38</v>
      </c>
      <c r="B67" s="36" t="s">
        <v>173</v>
      </c>
      <c r="C67" s="21" t="s">
        <v>174</v>
      </c>
      <c r="D67" s="39">
        <v>1500</v>
      </c>
      <c r="E67" s="39">
        <v>1600</v>
      </c>
      <c r="F67" s="17">
        <f t="shared" si="0"/>
        <v>1500</v>
      </c>
      <c r="G67" s="41">
        <f t="shared" si="1"/>
        <v>1</v>
      </c>
    </row>
    <row r="68" spans="1:7" ht="19.5" customHeight="1">
      <c r="A68" s="23">
        <f t="shared" si="2"/>
        <v>39</v>
      </c>
      <c r="B68" s="36" t="s">
        <v>175</v>
      </c>
      <c r="C68" s="21" t="s">
        <v>176</v>
      </c>
      <c r="D68" s="39">
        <v>41</v>
      </c>
      <c r="E68" s="39">
        <v>0</v>
      </c>
      <c r="F68" s="17">
        <f t="shared" si="0"/>
        <v>0</v>
      </c>
      <c r="G68" s="41">
        <f t="shared" si="1"/>
        <v>0</v>
      </c>
    </row>
    <row r="69" spans="1:7" ht="19.5" customHeight="1">
      <c r="A69" s="23">
        <f t="shared" si="2"/>
        <v>40</v>
      </c>
      <c r="B69" s="36" t="s">
        <v>177</v>
      </c>
      <c r="C69" s="21" t="s">
        <v>178</v>
      </c>
      <c r="D69" s="39">
        <v>70</v>
      </c>
      <c r="E69" s="39">
        <v>222</v>
      </c>
      <c r="F69" s="17">
        <f t="shared" si="0"/>
        <v>70</v>
      </c>
      <c r="G69" s="41">
        <f t="shared" si="1"/>
        <v>1</v>
      </c>
    </row>
    <row r="70" spans="1:7" ht="19.5" customHeight="1">
      <c r="A70" s="23">
        <f t="shared" si="2"/>
        <v>41</v>
      </c>
      <c r="B70" s="36" t="s">
        <v>179</v>
      </c>
      <c r="C70" s="21" t="s">
        <v>180</v>
      </c>
      <c r="D70" s="39">
        <v>180</v>
      </c>
      <c r="E70" s="39">
        <v>180</v>
      </c>
      <c r="F70" s="17">
        <f t="shared" si="0"/>
        <v>180</v>
      </c>
      <c r="G70" s="41">
        <f t="shared" si="1"/>
        <v>1</v>
      </c>
    </row>
    <row r="71" spans="1:7" ht="19.5" customHeight="1">
      <c r="A71" s="23">
        <f t="shared" si="2"/>
        <v>42</v>
      </c>
      <c r="B71" s="36" t="s">
        <v>181</v>
      </c>
      <c r="C71" s="21" t="s">
        <v>182</v>
      </c>
      <c r="D71" s="39">
        <v>15</v>
      </c>
      <c r="E71" s="39">
        <v>66</v>
      </c>
      <c r="F71" s="17">
        <f t="shared" si="0"/>
        <v>15</v>
      </c>
      <c r="G71" s="41">
        <f t="shared" si="1"/>
        <v>1</v>
      </c>
    </row>
    <row r="72" spans="1:7" ht="19.5" customHeight="1">
      <c r="A72" s="23">
        <f t="shared" si="2"/>
        <v>43</v>
      </c>
      <c r="B72" s="36" t="s">
        <v>183</v>
      </c>
      <c r="C72" s="21" t="s">
        <v>184</v>
      </c>
      <c r="D72" s="39">
        <v>4440</v>
      </c>
      <c r="E72" s="39">
        <v>4481</v>
      </c>
      <c r="F72" s="17">
        <f t="shared" si="0"/>
        <v>4440</v>
      </c>
      <c r="G72" s="41">
        <f t="shared" si="1"/>
        <v>1</v>
      </c>
    </row>
    <row r="73" spans="1:7" ht="19.5" hidden="1" customHeight="1">
      <c r="A73" s="23">
        <f t="shared" si="2"/>
        <v>43</v>
      </c>
      <c r="B73" s="36" t="s">
        <v>185</v>
      </c>
      <c r="C73" s="21" t="s">
        <v>186</v>
      </c>
      <c r="D73" s="39">
        <v>0</v>
      </c>
      <c r="E73" s="39">
        <v>0</v>
      </c>
      <c r="F73" s="17">
        <f t="shared" si="0"/>
        <v>0</v>
      </c>
      <c r="G73" s="41" t="str">
        <f t="shared" si="1"/>
        <v/>
      </c>
    </row>
    <row r="74" spans="1:7" ht="19.5" customHeight="1">
      <c r="A74" s="23">
        <f t="shared" si="2"/>
        <v>44</v>
      </c>
      <c r="B74" s="36" t="s">
        <v>187</v>
      </c>
      <c r="C74" s="21" t="s">
        <v>188</v>
      </c>
      <c r="D74" s="39">
        <v>104</v>
      </c>
      <c r="E74" s="39">
        <v>100</v>
      </c>
      <c r="F74" s="17">
        <f t="shared" ref="F74:F137" si="3">IF(E74&gt;D74,D74,E74)</f>
        <v>100</v>
      </c>
      <c r="G74" s="41">
        <f t="shared" ref="G74:G137" si="4">IFERROR(F74/D74,"")</f>
        <v>0.96153846153846156</v>
      </c>
    </row>
    <row r="75" spans="1:7" ht="19.5" customHeight="1">
      <c r="A75" s="23">
        <f t="shared" ref="A75:A138" si="5">IF(D75&gt;0,1+A74,A74)</f>
        <v>45</v>
      </c>
      <c r="B75" s="36" t="s">
        <v>189</v>
      </c>
      <c r="C75" s="21" t="s">
        <v>190</v>
      </c>
      <c r="D75" s="39">
        <v>50</v>
      </c>
      <c r="E75" s="39">
        <v>14</v>
      </c>
      <c r="F75" s="17">
        <f t="shared" si="3"/>
        <v>14</v>
      </c>
      <c r="G75" s="41">
        <f t="shared" si="4"/>
        <v>0.28000000000000003</v>
      </c>
    </row>
    <row r="76" spans="1:7" ht="19.5" hidden="1" customHeight="1">
      <c r="A76" s="23">
        <f t="shared" si="5"/>
        <v>45</v>
      </c>
      <c r="B76" s="36" t="s">
        <v>191</v>
      </c>
      <c r="C76" s="21" t="s">
        <v>192</v>
      </c>
      <c r="D76" s="39">
        <v>0</v>
      </c>
      <c r="E76" s="39">
        <v>0</v>
      </c>
      <c r="F76" s="17">
        <f t="shared" si="3"/>
        <v>0</v>
      </c>
      <c r="G76" s="41" t="str">
        <f t="shared" si="4"/>
        <v/>
      </c>
    </row>
    <row r="77" spans="1:7" ht="19.5" hidden="1" customHeight="1">
      <c r="A77" s="23">
        <f t="shared" si="5"/>
        <v>45</v>
      </c>
      <c r="B77" s="36" t="s">
        <v>193</v>
      </c>
      <c r="C77" s="21" t="s">
        <v>194</v>
      </c>
      <c r="D77" s="39">
        <v>0</v>
      </c>
      <c r="E77" s="39">
        <v>0</v>
      </c>
      <c r="F77" s="17">
        <f t="shared" si="3"/>
        <v>0</v>
      </c>
      <c r="G77" s="41" t="str">
        <f t="shared" si="4"/>
        <v/>
      </c>
    </row>
    <row r="78" spans="1:7" ht="19.5" customHeight="1">
      <c r="A78" s="23">
        <f t="shared" si="5"/>
        <v>46</v>
      </c>
      <c r="B78" s="36" t="s">
        <v>195</v>
      </c>
      <c r="C78" s="21" t="s">
        <v>196</v>
      </c>
      <c r="D78" s="39">
        <v>220</v>
      </c>
      <c r="E78" s="39">
        <v>215</v>
      </c>
      <c r="F78" s="17">
        <f t="shared" si="3"/>
        <v>215</v>
      </c>
      <c r="G78" s="41">
        <f t="shared" si="4"/>
        <v>0.97727272727272729</v>
      </c>
    </row>
    <row r="79" spans="1:7" ht="19.5" customHeight="1">
      <c r="A79" s="23">
        <f t="shared" si="5"/>
        <v>47</v>
      </c>
      <c r="B79" s="36" t="s">
        <v>197</v>
      </c>
      <c r="C79" s="21" t="s">
        <v>198</v>
      </c>
      <c r="D79" s="39">
        <v>100</v>
      </c>
      <c r="E79" s="39">
        <v>0</v>
      </c>
      <c r="F79" s="17">
        <f t="shared" si="3"/>
        <v>0</v>
      </c>
      <c r="G79" s="41">
        <f t="shared" si="4"/>
        <v>0</v>
      </c>
    </row>
    <row r="80" spans="1:7" ht="19.5" customHeight="1">
      <c r="A80" s="23">
        <f t="shared" si="5"/>
        <v>48</v>
      </c>
      <c r="B80" s="36" t="s">
        <v>199</v>
      </c>
      <c r="C80" s="21" t="s">
        <v>200</v>
      </c>
      <c r="D80" s="39">
        <v>120</v>
      </c>
      <c r="E80" s="39">
        <v>115</v>
      </c>
      <c r="F80" s="17">
        <f t="shared" si="3"/>
        <v>115</v>
      </c>
      <c r="G80" s="41">
        <f t="shared" si="4"/>
        <v>0.95833333333333337</v>
      </c>
    </row>
    <row r="81" spans="1:7" ht="19.5" hidden="1" customHeight="1">
      <c r="A81" s="23">
        <f t="shared" si="5"/>
        <v>48</v>
      </c>
      <c r="B81" s="36" t="s">
        <v>201</v>
      </c>
      <c r="C81" s="21" t="s">
        <v>202</v>
      </c>
      <c r="D81" s="39">
        <v>0</v>
      </c>
      <c r="E81" s="39">
        <v>0</v>
      </c>
      <c r="F81" s="17">
        <f t="shared" si="3"/>
        <v>0</v>
      </c>
      <c r="G81" s="41" t="str">
        <f t="shared" si="4"/>
        <v/>
      </c>
    </row>
    <row r="82" spans="1:7" ht="19.5" customHeight="1">
      <c r="A82" s="23">
        <f t="shared" si="5"/>
        <v>49</v>
      </c>
      <c r="B82" s="36" t="s">
        <v>203</v>
      </c>
      <c r="C82" s="21" t="s">
        <v>204</v>
      </c>
      <c r="D82" s="39">
        <v>39</v>
      </c>
      <c r="E82" s="39">
        <v>55</v>
      </c>
      <c r="F82" s="17">
        <f t="shared" si="3"/>
        <v>39</v>
      </c>
      <c r="G82" s="41">
        <f t="shared" si="4"/>
        <v>1</v>
      </c>
    </row>
    <row r="83" spans="1:7" ht="19.5" customHeight="1">
      <c r="A83" s="23">
        <f t="shared" si="5"/>
        <v>50</v>
      </c>
      <c r="B83" s="36" t="s">
        <v>205</v>
      </c>
      <c r="C83" s="21" t="s">
        <v>206</v>
      </c>
      <c r="D83" s="39">
        <v>1227</v>
      </c>
      <c r="E83" s="39">
        <v>1230</v>
      </c>
      <c r="F83" s="17">
        <f t="shared" si="3"/>
        <v>1227</v>
      </c>
      <c r="G83" s="41">
        <f t="shared" si="4"/>
        <v>1</v>
      </c>
    </row>
    <row r="84" spans="1:7" ht="19.5" customHeight="1">
      <c r="A84" s="23">
        <f t="shared" si="5"/>
        <v>51</v>
      </c>
      <c r="B84" s="36" t="s">
        <v>207</v>
      </c>
      <c r="C84" s="21" t="s">
        <v>208</v>
      </c>
      <c r="D84" s="39">
        <v>916</v>
      </c>
      <c r="E84" s="39">
        <v>0</v>
      </c>
      <c r="F84" s="17">
        <f t="shared" si="3"/>
        <v>0</v>
      </c>
      <c r="G84" s="41">
        <f t="shared" si="4"/>
        <v>0</v>
      </c>
    </row>
    <row r="85" spans="1:7" ht="19.5" customHeight="1">
      <c r="A85" s="23">
        <f t="shared" si="5"/>
        <v>52</v>
      </c>
      <c r="B85" s="36" t="s">
        <v>209</v>
      </c>
      <c r="C85" s="21" t="s">
        <v>210</v>
      </c>
      <c r="D85" s="39">
        <v>394</v>
      </c>
      <c r="E85" s="39">
        <v>0</v>
      </c>
      <c r="F85" s="17">
        <f t="shared" si="3"/>
        <v>0</v>
      </c>
      <c r="G85" s="41">
        <f t="shared" si="4"/>
        <v>0</v>
      </c>
    </row>
    <row r="86" spans="1:7" ht="19.5" customHeight="1">
      <c r="A86" s="23">
        <f t="shared" si="5"/>
        <v>53</v>
      </c>
      <c r="B86" s="36" t="s">
        <v>211</v>
      </c>
      <c r="C86" s="21" t="s">
        <v>212</v>
      </c>
      <c r="D86" s="39">
        <v>153</v>
      </c>
      <c r="E86" s="39">
        <v>248</v>
      </c>
      <c r="F86" s="17">
        <f t="shared" si="3"/>
        <v>153</v>
      </c>
      <c r="G86" s="41">
        <f t="shared" si="4"/>
        <v>1</v>
      </c>
    </row>
    <row r="87" spans="1:7" ht="19.5" hidden="1" customHeight="1">
      <c r="A87" s="23">
        <f t="shared" si="5"/>
        <v>53</v>
      </c>
      <c r="B87" s="36" t="s">
        <v>213</v>
      </c>
      <c r="C87" s="21" t="s">
        <v>214</v>
      </c>
      <c r="D87" s="39">
        <v>0</v>
      </c>
      <c r="E87" s="39">
        <v>0</v>
      </c>
      <c r="F87" s="17">
        <f t="shared" si="3"/>
        <v>0</v>
      </c>
      <c r="G87" s="41" t="str">
        <f t="shared" si="4"/>
        <v/>
      </c>
    </row>
    <row r="88" spans="1:7" ht="19.5" hidden="1" customHeight="1">
      <c r="A88" s="23">
        <f t="shared" si="5"/>
        <v>53</v>
      </c>
      <c r="B88" s="36" t="s">
        <v>215</v>
      </c>
      <c r="C88" s="21" t="s">
        <v>216</v>
      </c>
      <c r="D88" s="39">
        <v>0</v>
      </c>
      <c r="E88" s="39">
        <v>0</v>
      </c>
      <c r="F88" s="17">
        <f t="shared" si="3"/>
        <v>0</v>
      </c>
      <c r="G88" s="41" t="str">
        <f t="shared" si="4"/>
        <v/>
      </c>
    </row>
    <row r="89" spans="1:7" ht="19.5" customHeight="1">
      <c r="A89" s="23">
        <f t="shared" si="5"/>
        <v>54</v>
      </c>
      <c r="B89" s="36" t="s">
        <v>217</v>
      </c>
      <c r="C89" s="21" t="s">
        <v>218</v>
      </c>
      <c r="D89" s="39">
        <v>1080</v>
      </c>
      <c r="E89" s="39">
        <v>1080</v>
      </c>
      <c r="F89" s="17">
        <f t="shared" si="3"/>
        <v>1080</v>
      </c>
      <c r="G89" s="41">
        <f t="shared" si="4"/>
        <v>1</v>
      </c>
    </row>
    <row r="90" spans="1:7" ht="19.5" customHeight="1">
      <c r="A90" s="23">
        <f t="shared" si="5"/>
        <v>55</v>
      </c>
      <c r="B90" s="36" t="s">
        <v>219</v>
      </c>
      <c r="C90" s="21" t="s">
        <v>220</v>
      </c>
      <c r="D90" s="39">
        <v>1102</v>
      </c>
      <c r="E90" s="39">
        <v>592</v>
      </c>
      <c r="F90" s="17">
        <f t="shared" si="3"/>
        <v>592</v>
      </c>
      <c r="G90" s="41">
        <f t="shared" si="4"/>
        <v>0.5372050816696915</v>
      </c>
    </row>
    <row r="91" spans="1:7" ht="19.5" customHeight="1">
      <c r="A91" s="23">
        <f t="shared" si="5"/>
        <v>56</v>
      </c>
      <c r="B91" s="36" t="s">
        <v>237</v>
      </c>
      <c r="C91" s="21" t="s">
        <v>238</v>
      </c>
      <c r="D91" s="39">
        <v>80</v>
      </c>
      <c r="E91" s="39">
        <v>72</v>
      </c>
      <c r="F91" s="17">
        <f t="shared" si="3"/>
        <v>72</v>
      </c>
      <c r="G91" s="41">
        <f t="shared" si="4"/>
        <v>0.9</v>
      </c>
    </row>
    <row r="92" spans="1:7" ht="19.5" hidden="1" customHeight="1">
      <c r="A92" s="23">
        <f t="shared" si="5"/>
        <v>56</v>
      </c>
      <c r="B92" s="36" t="s">
        <v>239</v>
      </c>
      <c r="C92" s="21" t="s">
        <v>240</v>
      </c>
      <c r="D92" s="39">
        <v>0</v>
      </c>
      <c r="E92" s="39">
        <v>0</v>
      </c>
      <c r="F92" s="17">
        <f t="shared" si="3"/>
        <v>0</v>
      </c>
      <c r="G92" s="41" t="str">
        <f t="shared" si="4"/>
        <v/>
      </c>
    </row>
    <row r="93" spans="1:7" ht="19.5" hidden="1" customHeight="1">
      <c r="A93" s="23">
        <f t="shared" si="5"/>
        <v>56</v>
      </c>
      <c r="B93" s="36" t="s">
        <v>241</v>
      </c>
      <c r="C93" s="21" t="s">
        <v>242</v>
      </c>
      <c r="D93" s="39">
        <v>0</v>
      </c>
      <c r="E93" s="39">
        <v>0</v>
      </c>
      <c r="F93" s="17">
        <f t="shared" si="3"/>
        <v>0</v>
      </c>
      <c r="G93" s="41" t="str">
        <f t="shared" si="4"/>
        <v/>
      </c>
    </row>
    <row r="94" spans="1:7" ht="19.5" hidden="1" customHeight="1">
      <c r="A94" s="23">
        <f t="shared" si="5"/>
        <v>56</v>
      </c>
      <c r="B94" s="36" t="s">
        <v>243</v>
      </c>
      <c r="C94" s="21" t="s">
        <v>244</v>
      </c>
      <c r="D94" s="39">
        <v>0</v>
      </c>
      <c r="E94" s="39">
        <v>0</v>
      </c>
      <c r="F94" s="17">
        <f t="shared" si="3"/>
        <v>0</v>
      </c>
      <c r="G94" s="41" t="str">
        <f t="shared" si="4"/>
        <v/>
      </c>
    </row>
    <row r="95" spans="1:7" ht="19.5" hidden="1" customHeight="1">
      <c r="A95" s="23">
        <f t="shared" si="5"/>
        <v>56</v>
      </c>
      <c r="B95" s="36" t="s">
        <v>245</v>
      </c>
      <c r="C95" s="21" t="s">
        <v>246</v>
      </c>
      <c r="D95" s="39">
        <v>0</v>
      </c>
      <c r="E95" s="39">
        <v>0</v>
      </c>
      <c r="F95" s="17">
        <f t="shared" si="3"/>
        <v>0</v>
      </c>
      <c r="G95" s="41" t="str">
        <f t="shared" si="4"/>
        <v/>
      </c>
    </row>
    <row r="96" spans="1:7" ht="19.5" hidden="1" customHeight="1">
      <c r="A96" s="23">
        <f t="shared" si="5"/>
        <v>56</v>
      </c>
      <c r="B96" s="36" t="s">
        <v>247</v>
      </c>
      <c r="C96" s="21" t="s">
        <v>248</v>
      </c>
      <c r="D96" s="39">
        <v>0</v>
      </c>
      <c r="E96" s="39">
        <v>0</v>
      </c>
      <c r="F96" s="17">
        <f t="shared" si="3"/>
        <v>0</v>
      </c>
      <c r="G96" s="41" t="str">
        <f t="shared" si="4"/>
        <v/>
      </c>
    </row>
    <row r="97" spans="1:7" ht="19.5" customHeight="1">
      <c r="A97" s="23">
        <f t="shared" si="5"/>
        <v>57</v>
      </c>
      <c r="B97" s="36" t="s">
        <v>249</v>
      </c>
      <c r="C97" s="21" t="s">
        <v>250</v>
      </c>
      <c r="D97" s="39">
        <v>2687</v>
      </c>
      <c r="E97" s="39">
        <v>2673</v>
      </c>
      <c r="F97" s="17">
        <f t="shared" si="3"/>
        <v>2673</v>
      </c>
      <c r="G97" s="41">
        <f t="shared" si="4"/>
        <v>0.99478972832154822</v>
      </c>
    </row>
    <row r="98" spans="1:7" ht="19.5" customHeight="1">
      <c r="A98" s="23">
        <f t="shared" si="5"/>
        <v>58</v>
      </c>
      <c r="B98" s="36" t="s">
        <v>251</v>
      </c>
      <c r="C98" s="21" t="s">
        <v>252</v>
      </c>
      <c r="D98" s="39">
        <v>874</v>
      </c>
      <c r="E98" s="39">
        <v>874</v>
      </c>
      <c r="F98" s="17">
        <f t="shared" si="3"/>
        <v>874</v>
      </c>
      <c r="G98" s="41">
        <f t="shared" si="4"/>
        <v>1</v>
      </c>
    </row>
    <row r="99" spans="1:7" ht="19.5" customHeight="1">
      <c r="A99" s="23">
        <f t="shared" si="5"/>
        <v>59</v>
      </c>
      <c r="B99" s="36" t="s">
        <v>253</v>
      </c>
      <c r="C99" s="21" t="s">
        <v>254</v>
      </c>
      <c r="D99" s="39">
        <v>2605</v>
      </c>
      <c r="E99" s="39">
        <v>2429</v>
      </c>
      <c r="F99" s="17">
        <f t="shared" si="3"/>
        <v>2429</v>
      </c>
      <c r="G99" s="41">
        <f t="shared" si="4"/>
        <v>0.93243761996161223</v>
      </c>
    </row>
    <row r="100" spans="1:7" ht="19.5" customHeight="1">
      <c r="A100" s="23">
        <f t="shared" si="5"/>
        <v>60</v>
      </c>
      <c r="B100" s="36" t="s">
        <v>255</v>
      </c>
      <c r="C100" s="21" t="s">
        <v>256</v>
      </c>
      <c r="D100" s="39">
        <v>15</v>
      </c>
      <c r="E100" s="39">
        <v>16</v>
      </c>
      <c r="F100" s="17">
        <f t="shared" si="3"/>
        <v>15</v>
      </c>
      <c r="G100" s="41">
        <f t="shared" si="4"/>
        <v>1</v>
      </c>
    </row>
    <row r="101" spans="1:7" ht="19.5" hidden="1" customHeight="1">
      <c r="A101" s="23">
        <f t="shared" si="5"/>
        <v>60</v>
      </c>
      <c r="B101" s="36" t="s">
        <v>257</v>
      </c>
      <c r="C101" s="21" t="s">
        <v>258</v>
      </c>
      <c r="D101" s="39">
        <v>0</v>
      </c>
      <c r="E101" s="39">
        <v>0</v>
      </c>
      <c r="F101" s="17">
        <f t="shared" si="3"/>
        <v>0</v>
      </c>
      <c r="G101" s="41" t="str">
        <f t="shared" si="4"/>
        <v/>
      </c>
    </row>
    <row r="102" spans="1:7" ht="19.5" hidden="1" customHeight="1">
      <c r="A102" s="23">
        <f t="shared" si="5"/>
        <v>60</v>
      </c>
      <c r="B102" s="36" t="s">
        <v>259</v>
      </c>
      <c r="C102" s="21" t="s">
        <v>260</v>
      </c>
      <c r="D102" s="39">
        <v>0</v>
      </c>
      <c r="E102" s="39">
        <v>0</v>
      </c>
      <c r="F102" s="17">
        <f t="shared" si="3"/>
        <v>0</v>
      </c>
      <c r="G102" s="41" t="str">
        <f t="shared" si="4"/>
        <v/>
      </c>
    </row>
    <row r="103" spans="1:7" ht="19.5" hidden="1" customHeight="1">
      <c r="A103" s="23">
        <f t="shared" si="5"/>
        <v>60</v>
      </c>
      <c r="B103" s="36" t="s">
        <v>261</v>
      </c>
      <c r="C103" s="21" t="s">
        <v>262</v>
      </c>
      <c r="D103" s="39">
        <v>0</v>
      </c>
      <c r="E103" s="39">
        <v>0</v>
      </c>
      <c r="F103" s="17">
        <f t="shared" si="3"/>
        <v>0</v>
      </c>
      <c r="G103" s="41" t="str">
        <f t="shared" si="4"/>
        <v/>
      </c>
    </row>
    <row r="104" spans="1:7" ht="19.5" hidden="1" customHeight="1">
      <c r="A104" s="23">
        <f t="shared" si="5"/>
        <v>60</v>
      </c>
      <c r="B104" s="36" t="s">
        <v>263</v>
      </c>
      <c r="C104" s="21" t="s">
        <v>264</v>
      </c>
      <c r="D104" s="39">
        <v>0</v>
      </c>
      <c r="E104" s="39">
        <v>0</v>
      </c>
      <c r="F104" s="17">
        <f t="shared" si="3"/>
        <v>0</v>
      </c>
      <c r="G104" s="41" t="str">
        <f t="shared" si="4"/>
        <v/>
      </c>
    </row>
    <row r="105" spans="1:7" ht="19.5" hidden="1" customHeight="1">
      <c r="A105" s="23">
        <f t="shared" si="5"/>
        <v>60</v>
      </c>
      <c r="B105" s="36" t="s">
        <v>265</v>
      </c>
      <c r="C105" s="21" t="s">
        <v>266</v>
      </c>
      <c r="D105" s="39">
        <v>0</v>
      </c>
      <c r="E105" s="39">
        <v>0</v>
      </c>
      <c r="F105" s="17">
        <f t="shared" si="3"/>
        <v>0</v>
      </c>
      <c r="G105" s="41" t="str">
        <f t="shared" si="4"/>
        <v/>
      </c>
    </row>
    <row r="106" spans="1:7" ht="19.5" hidden="1" customHeight="1">
      <c r="A106" s="23">
        <f t="shared" si="5"/>
        <v>60</v>
      </c>
      <c r="B106" s="36" t="s">
        <v>267</v>
      </c>
      <c r="C106" s="21" t="s">
        <v>268</v>
      </c>
      <c r="D106" s="39">
        <v>0</v>
      </c>
      <c r="E106" s="39">
        <v>0</v>
      </c>
      <c r="F106" s="17">
        <f t="shared" si="3"/>
        <v>0</v>
      </c>
      <c r="G106" s="41" t="str">
        <f t="shared" si="4"/>
        <v/>
      </c>
    </row>
    <row r="107" spans="1:7" ht="19.5" customHeight="1">
      <c r="A107" s="23">
        <f t="shared" si="5"/>
        <v>61</v>
      </c>
      <c r="B107" s="36" t="s">
        <v>269</v>
      </c>
      <c r="C107" s="21" t="s">
        <v>270</v>
      </c>
      <c r="D107" s="39">
        <v>438</v>
      </c>
      <c r="E107" s="39">
        <v>430</v>
      </c>
      <c r="F107" s="17">
        <f t="shared" si="3"/>
        <v>430</v>
      </c>
      <c r="G107" s="41">
        <f t="shared" si="4"/>
        <v>0.9817351598173516</v>
      </c>
    </row>
    <row r="108" spans="1:7" ht="19.5" hidden="1" customHeight="1">
      <c r="A108" s="23">
        <f t="shared" si="5"/>
        <v>61</v>
      </c>
      <c r="B108" s="36" t="s">
        <v>271</v>
      </c>
      <c r="C108" s="21" t="s">
        <v>272</v>
      </c>
      <c r="D108" s="39">
        <v>0</v>
      </c>
      <c r="E108" s="39">
        <v>0</v>
      </c>
      <c r="F108" s="17">
        <f t="shared" si="3"/>
        <v>0</v>
      </c>
      <c r="G108" s="41" t="str">
        <f t="shared" si="4"/>
        <v/>
      </c>
    </row>
    <row r="109" spans="1:7" ht="19.5" hidden="1" customHeight="1">
      <c r="A109" s="23">
        <f t="shared" si="5"/>
        <v>61</v>
      </c>
      <c r="B109" s="36" t="s">
        <v>782</v>
      </c>
      <c r="C109" s="21" t="s">
        <v>788</v>
      </c>
      <c r="D109" s="39">
        <v>0</v>
      </c>
      <c r="E109" s="39">
        <v>0</v>
      </c>
      <c r="F109" s="17">
        <f t="shared" si="3"/>
        <v>0</v>
      </c>
      <c r="G109" s="41" t="str">
        <f t="shared" si="4"/>
        <v/>
      </c>
    </row>
    <row r="110" spans="1:7" ht="19.5" hidden="1" customHeight="1">
      <c r="A110" s="23">
        <f t="shared" si="5"/>
        <v>61</v>
      </c>
      <c r="B110" s="36" t="s">
        <v>273</v>
      </c>
      <c r="C110" s="21" t="s">
        <v>274</v>
      </c>
      <c r="D110" s="39">
        <v>0</v>
      </c>
      <c r="E110" s="39">
        <v>0</v>
      </c>
      <c r="F110" s="17">
        <f t="shared" si="3"/>
        <v>0</v>
      </c>
      <c r="G110" s="41" t="str">
        <f t="shared" si="4"/>
        <v/>
      </c>
    </row>
    <row r="111" spans="1:7" ht="19.5" customHeight="1">
      <c r="A111" s="23">
        <f t="shared" si="5"/>
        <v>62</v>
      </c>
      <c r="B111" s="36" t="s">
        <v>275</v>
      </c>
      <c r="C111" s="21" t="s">
        <v>276</v>
      </c>
      <c r="D111" s="39">
        <v>1590</v>
      </c>
      <c r="E111" s="39">
        <v>1563</v>
      </c>
      <c r="F111" s="17">
        <f t="shared" si="3"/>
        <v>1563</v>
      </c>
      <c r="G111" s="41">
        <f t="shared" si="4"/>
        <v>0.98301886792452831</v>
      </c>
    </row>
    <row r="112" spans="1:7" ht="19.5" customHeight="1">
      <c r="A112" s="23">
        <f t="shared" si="5"/>
        <v>63</v>
      </c>
      <c r="B112" s="36" t="s">
        <v>277</v>
      </c>
      <c r="C112" s="21" t="s">
        <v>278</v>
      </c>
      <c r="D112" s="39">
        <v>145</v>
      </c>
      <c r="E112" s="39">
        <v>140</v>
      </c>
      <c r="F112" s="17">
        <f t="shared" si="3"/>
        <v>140</v>
      </c>
      <c r="G112" s="41">
        <f t="shared" si="4"/>
        <v>0.96551724137931039</v>
      </c>
    </row>
    <row r="113" spans="1:7" ht="19.5" customHeight="1">
      <c r="A113" s="23">
        <f t="shared" si="5"/>
        <v>64</v>
      </c>
      <c r="B113" s="36" t="s">
        <v>279</v>
      </c>
      <c r="C113" s="21" t="s">
        <v>280</v>
      </c>
      <c r="D113" s="39">
        <v>45</v>
      </c>
      <c r="E113" s="39">
        <v>40</v>
      </c>
      <c r="F113" s="17">
        <f t="shared" si="3"/>
        <v>40</v>
      </c>
      <c r="G113" s="41">
        <f t="shared" si="4"/>
        <v>0.88888888888888884</v>
      </c>
    </row>
    <row r="114" spans="1:7" ht="19.5" hidden="1" customHeight="1">
      <c r="A114" s="23">
        <f t="shared" si="5"/>
        <v>64</v>
      </c>
      <c r="B114" s="36" t="s">
        <v>281</v>
      </c>
      <c r="C114" s="21" t="s">
        <v>282</v>
      </c>
      <c r="D114" s="39">
        <v>0</v>
      </c>
      <c r="E114" s="39">
        <v>0</v>
      </c>
      <c r="F114" s="17">
        <f t="shared" si="3"/>
        <v>0</v>
      </c>
      <c r="G114" s="41" t="str">
        <f t="shared" si="4"/>
        <v/>
      </c>
    </row>
    <row r="115" spans="1:7" ht="19.5" hidden="1" customHeight="1">
      <c r="A115" s="23">
        <f t="shared" si="5"/>
        <v>64</v>
      </c>
      <c r="B115" s="36" t="s">
        <v>283</v>
      </c>
      <c r="C115" s="21" t="s">
        <v>284</v>
      </c>
      <c r="D115" s="39">
        <v>0</v>
      </c>
      <c r="E115" s="39">
        <v>0</v>
      </c>
      <c r="F115" s="17">
        <f t="shared" si="3"/>
        <v>0</v>
      </c>
      <c r="G115" s="41" t="str">
        <f t="shared" si="4"/>
        <v/>
      </c>
    </row>
    <row r="116" spans="1:7" ht="19.5" hidden="1" customHeight="1">
      <c r="A116" s="23">
        <f t="shared" si="5"/>
        <v>64</v>
      </c>
      <c r="B116" s="36" t="s">
        <v>285</v>
      </c>
      <c r="C116" s="21" t="s">
        <v>286</v>
      </c>
      <c r="D116" s="39">
        <v>0</v>
      </c>
      <c r="E116" s="39">
        <v>0</v>
      </c>
      <c r="F116" s="17">
        <f t="shared" si="3"/>
        <v>0</v>
      </c>
      <c r="G116" s="41" t="str">
        <f t="shared" si="4"/>
        <v/>
      </c>
    </row>
    <row r="117" spans="1:7" ht="19.5" hidden="1" customHeight="1">
      <c r="A117" s="23">
        <f t="shared" si="5"/>
        <v>64</v>
      </c>
      <c r="B117" s="36" t="s">
        <v>287</v>
      </c>
      <c r="C117" s="21" t="s">
        <v>288</v>
      </c>
      <c r="D117" s="39">
        <v>0</v>
      </c>
      <c r="E117" s="39">
        <v>0</v>
      </c>
      <c r="F117" s="17">
        <f t="shared" si="3"/>
        <v>0</v>
      </c>
      <c r="G117" s="41" t="str">
        <f t="shared" si="4"/>
        <v/>
      </c>
    </row>
    <row r="118" spans="1:7" ht="19.5" hidden="1" customHeight="1">
      <c r="A118" s="23">
        <f t="shared" si="5"/>
        <v>64</v>
      </c>
      <c r="B118" s="36" t="s">
        <v>289</v>
      </c>
      <c r="C118" s="21" t="s">
        <v>290</v>
      </c>
      <c r="D118" s="39">
        <v>0</v>
      </c>
      <c r="E118" s="39">
        <v>0</v>
      </c>
      <c r="F118" s="17">
        <f t="shared" si="3"/>
        <v>0</v>
      </c>
      <c r="G118" s="41" t="str">
        <f t="shared" si="4"/>
        <v/>
      </c>
    </row>
    <row r="119" spans="1:7" ht="19.5" customHeight="1">
      <c r="A119" s="23">
        <f t="shared" si="5"/>
        <v>65</v>
      </c>
      <c r="B119" s="36" t="s">
        <v>291</v>
      </c>
      <c r="C119" s="21" t="s">
        <v>292</v>
      </c>
      <c r="D119" s="39">
        <v>75</v>
      </c>
      <c r="E119" s="39">
        <v>134</v>
      </c>
      <c r="F119" s="17">
        <f t="shared" si="3"/>
        <v>75</v>
      </c>
      <c r="G119" s="41">
        <f t="shared" si="4"/>
        <v>1</v>
      </c>
    </row>
    <row r="120" spans="1:7" ht="19.5" hidden="1" customHeight="1">
      <c r="A120" s="23">
        <f t="shared" si="5"/>
        <v>65</v>
      </c>
      <c r="B120" s="36" t="s">
        <v>293</v>
      </c>
      <c r="C120" s="21" t="s">
        <v>294</v>
      </c>
      <c r="D120" s="39">
        <v>0</v>
      </c>
      <c r="E120" s="39">
        <v>0</v>
      </c>
      <c r="F120" s="17">
        <f t="shared" si="3"/>
        <v>0</v>
      </c>
      <c r="G120" s="41" t="str">
        <f t="shared" si="4"/>
        <v/>
      </c>
    </row>
    <row r="121" spans="1:7" ht="19.5" customHeight="1">
      <c r="A121" s="23">
        <f t="shared" si="5"/>
        <v>66</v>
      </c>
      <c r="B121" s="36" t="s">
        <v>295</v>
      </c>
      <c r="C121" s="21" t="s">
        <v>296</v>
      </c>
      <c r="D121" s="39">
        <v>2394</v>
      </c>
      <c r="E121" s="39">
        <v>1958</v>
      </c>
      <c r="F121" s="17">
        <f t="shared" si="3"/>
        <v>1958</v>
      </c>
      <c r="G121" s="41">
        <f t="shared" si="4"/>
        <v>0.8178780284043442</v>
      </c>
    </row>
    <row r="122" spans="1:7" ht="19.5" hidden="1" customHeight="1">
      <c r="A122" s="23">
        <f t="shared" si="5"/>
        <v>66</v>
      </c>
      <c r="B122" s="36" t="s">
        <v>297</v>
      </c>
      <c r="C122" s="21" t="s">
        <v>298</v>
      </c>
      <c r="D122" s="39">
        <v>0</v>
      </c>
      <c r="E122" s="39">
        <v>0</v>
      </c>
      <c r="F122" s="17">
        <f t="shared" si="3"/>
        <v>0</v>
      </c>
      <c r="G122" s="41" t="str">
        <f t="shared" si="4"/>
        <v/>
      </c>
    </row>
    <row r="123" spans="1:7" ht="19.5" customHeight="1">
      <c r="A123" s="23">
        <f t="shared" si="5"/>
        <v>67</v>
      </c>
      <c r="B123" s="36" t="s">
        <v>299</v>
      </c>
      <c r="C123" s="21" t="s">
        <v>300</v>
      </c>
      <c r="D123" s="39">
        <v>12</v>
      </c>
      <c r="E123" s="39">
        <v>58</v>
      </c>
      <c r="F123" s="17">
        <f t="shared" si="3"/>
        <v>12</v>
      </c>
      <c r="G123" s="41">
        <f t="shared" si="4"/>
        <v>1</v>
      </c>
    </row>
    <row r="124" spans="1:7" ht="19.5" hidden="1" customHeight="1">
      <c r="A124" s="23">
        <f t="shared" si="5"/>
        <v>67</v>
      </c>
      <c r="B124" s="36" t="s">
        <v>301</v>
      </c>
      <c r="C124" s="21" t="s">
        <v>302</v>
      </c>
      <c r="D124" s="39">
        <v>0</v>
      </c>
      <c r="E124" s="39">
        <v>0</v>
      </c>
      <c r="F124" s="17">
        <f t="shared" si="3"/>
        <v>0</v>
      </c>
      <c r="G124" s="41" t="str">
        <f t="shared" si="4"/>
        <v/>
      </c>
    </row>
    <row r="125" spans="1:7" ht="19.5" hidden="1" customHeight="1">
      <c r="A125" s="23">
        <f t="shared" si="5"/>
        <v>67</v>
      </c>
      <c r="B125" s="36" t="s">
        <v>303</v>
      </c>
      <c r="C125" s="21" t="s">
        <v>304</v>
      </c>
      <c r="D125" s="39">
        <v>0</v>
      </c>
      <c r="E125" s="39">
        <v>0</v>
      </c>
      <c r="F125" s="17">
        <f t="shared" si="3"/>
        <v>0</v>
      </c>
      <c r="G125" s="41" t="str">
        <f t="shared" si="4"/>
        <v/>
      </c>
    </row>
    <row r="126" spans="1:7" ht="19.5" hidden="1" customHeight="1">
      <c r="A126" s="23">
        <f t="shared" si="5"/>
        <v>67</v>
      </c>
      <c r="B126" s="36" t="s">
        <v>305</v>
      </c>
      <c r="C126" s="21" t="s">
        <v>306</v>
      </c>
      <c r="D126" s="39">
        <v>0</v>
      </c>
      <c r="E126" s="39">
        <v>0</v>
      </c>
      <c r="F126" s="17">
        <f t="shared" si="3"/>
        <v>0</v>
      </c>
      <c r="G126" s="41" t="str">
        <f t="shared" si="4"/>
        <v/>
      </c>
    </row>
    <row r="127" spans="1:7" ht="19.5" customHeight="1">
      <c r="A127" s="23">
        <f t="shared" si="5"/>
        <v>68</v>
      </c>
      <c r="B127" s="36" t="s">
        <v>307</v>
      </c>
      <c r="C127" s="21" t="s">
        <v>308</v>
      </c>
      <c r="D127" s="39">
        <v>260</v>
      </c>
      <c r="E127" s="39">
        <v>160</v>
      </c>
      <c r="F127" s="17">
        <f t="shared" si="3"/>
        <v>160</v>
      </c>
      <c r="G127" s="41">
        <f t="shared" si="4"/>
        <v>0.61538461538461542</v>
      </c>
    </row>
    <row r="128" spans="1:7" ht="19.5" hidden="1" customHeight="1">
      <c r="A128" s="23">
        <f t="shared" si="5"/>
        <v>68</v>
      </c>
      <c r="B128" s="36" t="s">
        <v>309</v>
      </c>
      <c r="C128" s="21" t="s">
        <v>310</v>
      </c>
      <c r="D128" s="39">
        <v>0</v>
      </c>
      <c r="E128" s="39">
        <v>0</v>
      </c>
      <c r="F128" s="17">
        <f t="shared" si="3"/>
        <v>0</v>
      </c>
      <c r="G128" s="41" t="str">
        <f t="shared" si="4"/>
        <v/>
      </c>
    </row>
    <row r="129" spans="1:7" ht="19.5" hidden="1" customHeight="1">
      <c r="A129" s="23">
        <f t="shared" si="5"/>
        <v>68</v>
      </c>
      <c r="B129" s="36" t="s">
        <v>311</v>
      </c>
      <c r="C129" s="21" t="s">
        <v>312</v>
      </c>
      <c r="D129" s="39">
        <v>0</v>
      </c>
      <c r="E129" s="39">
        <v>0</v>
      </c>
      <c r="F129" s="17">
        <f t="shared" si="3"/>
        <v>0</v>
      </c>
      <c r="G129" s="41" t="str">
        <f t="shared" si="4"/>
        <v/>
      </c>
    </row>
    <row r="130" spans="1:7" ht="19.5" customHeight="1">
      <c r="A130" s="23">
        <f t="shared" si="5"/>
        <v>69</v>
      </c>
      <c r="B130" s="36" t="s">
        <v>313</v>
      </c>
      <c r="C130" s="21" t="s">
        <v>314</v>
      </c>
      <c r="D130" s="39">
        <v>965</v>
      </c>
      <c r="E130" s="39">
        <v>957</v>
      </c>
      <c r="F130" s="17">
        <f t="shared" si="3"/>
        <v>957</v>
      </c>
      <c r="G130" s="41">
        <f t="shared" si="4"/>
        <v>0.99170984455958544</v>
      </c>
    </row>
    <row r="131" spans="1:7" ht="19.5" customHeight="1">
      <c r="A131" s="23">
        <f t="shared" si="5"/>
        <v>70</v>
      </c>
      <c r="B131" s="36" t="s">
        <v>315</v>
      </c>
      <c r="C131" s="21" t="s">
        <v>316</v>
      </c>
      <c r="D131" s="39">
        <v>3406</v>
      </c>
      <c r="E131" s="39">
        <v>3406</v>
      </c>
      <c r="F131" s="17">
        <f t="shared" si="3"/>
        <v>3406</v>
      </c>
      <c r="G131" s="41">
        <f t="shared" si="4"/>
        <v>1</v>
      </c>
    </row>
    <row r="132" spans="1:7" ht="19.5" hidden="1" customHeight="1">
      <c r="A132" s="23">
        <f t="shared" si="5"/>
        <v>70</v>
      </c>
      <c r="B132" s="36" t="s">
        <v>317</v>
      </c>
      <c r="C132" s="21" t="s">
        <v>318</v>
      </c>
      <c r="D132" s="39">
        <v>0</v>
      </c>
      <c r="E132" s="39">
        <v>0</v>
      </c>
      <c r="F132" s="17">
        <f t="shared" si="3"/>
        <v>0</v>
      </c>
      <c r="G132" s="41" t="str">
        <f t="shared" si="4"/>
        <v/>
      </c>
    </row>
    <row r="133" spans="1:7" ht="19.5" hidden="1" customHeight="1">
      <c r="A133" s="23">
        <f t="shared" si="5"/>
        <v>70</v>
      </c>
      <c r="B133" s="36" t="s">
        <v>319</v>
      </c>
      <c r="C133" s="21" t="s">
        <v>320</v>
      </c>
      <c r="D133" s="39">
        <v>0</v>
      </c>
      <c r="E133" s="39">
        <v>0</v>
      </c>
      <c r="F133" s="17">
        <f t="shared" si="3"/>
        <v>0</v>
      </c>
      <c r="G133" s="41" t="str">
        <f t="shared" si="4"/>
        <v/>
      </c>
    </row>
    <row r="134" spans="1:7" ht="19.5" hidden="1" customHeight="1">
      <c r="A134" s="23">
        <f t="shared" si="5"/>
        <v>70</v>
      </c>
      <c r="B134" s="36" t="s">
        <v>321</v>
      </c>
      <c r="C134" s="21" t="s">
        <v>322</v>
      </c>
      <c r="D134" s="39">
        <v>0</v>
      </c>
      <c r="E134" s="39">
        <v>0</v>
      </c>
      <c r="F134" s="17">
        <f t="shared" si="3"/>
        <v>0</v>
      </c>
      <c r="G134" s="41" t="str">
        <f t="shared" si="4"/>
        <v/>
      </c>
    </row>
    <row r="135" spans="1:7" ht="19.5" customHeight="1">
      <c r="A135" s="23">
        <f t="shared" si="5"/>
        <v>71</v>
      </c>
      <c r="B135" s="36" t="s">
        <v>323</v>
      </c>
      <c r="C135" s="21" t="s">
        <v>324</v>
      </c>
      <c r="D135" s="39">
        <v>16657</v>
      </c>
      <c r="E135" s="39">
        <v>9525</v>
      </c>
      <c r="F135" s="17">
        <f t="shared" si="3"/>
        <v>9525</v>
      </c>
      <c r="G135" s="41">
        <f t="shared" si="4"/>
        <v>0.57183166236417127</v>
      </c>
    </row>
    <row r="136" spans="1:7" ht="19.5" hidden="1" customHeight="1">
      <c r="A136" s="23">
        <f t="shared" si="5"/>
        <v>71</v>
      </c>
      <c r="B136" s="36" t="s">
        <v>325</v>
      </c>
      <c r="C136" s="21" t="s">
        <v>326</v>
      </c>
      <c r="D136" s="39">
        <v>0</v>
      </c>
      <c r="E136" s="39">
        <v>0</v>
      </c>
      <c r="F136" s="17">
        <f t="shared" si="3"/>
        <v>0</v>
      </c>
      <c r="G136" s="41" t="str">
        <f t="shared" si="4"/>
        <v/>
      </c>
    </row>
    <row r="137" spans="1:7" ht="19.5" hidden="1" customHeight="1">
      <c r="A137" s="23">
        <f t="shared" si="5"/>
        <v>71</v>
      </c>
      <c r="B137" s="36" t="s">
        <v>327</v>
      </c>
      <c r="C137" s="21" t="s">
        <v>328</v>
      </c>
      <c r="D137" s="39">
        <v>0</v>
      </c>
      <c r="E137" s="39">
        <v>0</v>
      </c>
      <c r="F137" s="17">
        <f t="shared" si="3"/>
        <v>0</v>
      </c>
      <c r="G137" s="41" t="str">
        <f t="shared" si="4"/>
        <v/>
      </c>
    </row>
    <row r="138" spans="1:7" ht="19.5" customHeight="1">
      <c r="A138" s="23">
        <f t="shared" si="5"/>
        <v>72</v>
      </c>
      <c r="B138" s="36" t="s">
        <v>331</v>
      </c>
      <c r="C138" s="21" t="s">
        <v>332</v>
      </c>
      <c r="D138" s="39">
        <v>87</v>
      </c>
      <c r="E138" s="39">
        <v>87</v>
      </c>
      <c r="F138" s="17">
        <f t="shared" ref="F138:F201" si="6">IF(E138&gt;D138,D138,E138)</f>
        <v>87</v>
      </c>
      <c r="G138" s="41">
        <f t="shared" ref="G138:G201" si="7">IFERROR(F138/D138,"")</f>
        <v>1</v>
      </c>
    </row>
    <row r="139" spans="1:7" ht="19.5" customHeight="1">
      <c r="A139" s="23">
        <f t="shared" ref="A139:A202" si="8">IF(D139&gt;0,1+A138,A138)</f>
        <v>73</v>
      </c>
      <c r="B139" s="36" t="s">
        <v>333</v>
      </c>
      <c r="C139" s="21" t="s">
        <v>334</v>
      </c>
      <c r="D139" s="39">
        <v>154</v>
      </c>
      <c r="E139" s="39">
        <v>0</v>
      </c>
      <c r="F139" s="17">
        <f t="shared" si="6"/>
        <v>0</v>
      </c>
      <c r="G139" s="41">
        <f t="shared" si="7"/>
        <v>0</v>
      </c>
    </row>
    <row r="140" spans="1:7" ht="19.5" customHeight="1">
      <c r="A140" s="23">
        <f t="shared" si="8"/>
        <v>74</v>
      </c>
      <c r="B140" s="36" t="s">
        <v>335</v>
      </c>
      <c r="C140" s="21" t="s">
        <v>336</v>
      </c>
      <c r="D140" s="39">
        <v>124</v>
      </c>
      <c r="E140" s="39">
        <v>0</v>
      </c>
      <c r="F140" s="17">
        <f t="shared" si="6"/>
        <v>0</v>
      </c>
      <c r="G140" s="41">
        <f t="shared" si="7"/>
        <v>0</v>
      </c>
    </row>
    <row r="141" spans="1:7" ht="19.5" hidden="1" customHeight="1">
      <c r="A141" s="23">
        <f t="shared" si="8"/>
        <v>74</v>
      </c>
      <c r="B141" s="36" t="s">
        <v>337</v>
      </c>
      <c r="C141" s="21" t="s">
        <v>338</v>
      </c>
      <c r="D141" s="39">
        <v>0</v>
      </c>
      <c r="E141" s="39">
        <v>0</v>
      </c>
      <c r="F141" s="17">
        <f t="shared" si="6"/>
        <v>0</v>
      </c>
      <c r="G141" s="41" t="str">
        <f t="shared" si="7"/>
        <v/>
      </c>
    </row>
    <row r="142" spans="1:7" ht="19.5" hidden="1" customHeight="1">
      <c r="A142" s="23">
        <f t="shared" si="8"/>
        <v>74</v>
      </c>
      <c r="B142" s="36" t="s">
        <v>339</v>
      </c>
      <c r="C142" s="21" t="s">
        <v>340</v>
      </c>
      <c r="D142" s="39">
        <v>0</v>
      </c>
      <c r="E142" s="39">
        <v>0</v>
      </c>
      <c r="F142" s="17">
        <f t="shared" si="6"/>
        <v>0</v>
      </c>
      <c r="G142" s="41" t="str">
        <f t="shared" si="7"/>
        <v/>
      </c>
    </row>
    <row r="143" spans="1:7" ht="19.5" customHeight="1">
      <c r="A143" s="23">
        <f t="shared" si="8"/>
        <v>75</v>
      </c>
      <c r="B143" s="36" t="s">
        <v>341</v>
      </c>
      <c r="C143" s="21" t="s">
        <v>342</v>
      </c>
      <c r="D143" s="39">
        <v>51</v>
      </c>
      <c r="E143" s="39">
        <v>51</v>
      </c>
      <c r="F143" s="17">
        <f t="shared" si="6"/>
        <v>51</v>
      </c>
      <c r="G143" s="41">
        <f t="shared" si="7"/>
        <v>1</v>
      </c>
    </row>
    <row r="144" spans="1:7" ht="19.5" hidden="1" customHeight="1">
      <c r="A144" s="23">
        <f t="shared" si="8"/>
        <v>75</v>
      </c>
      <c r="B144" s="36" t="s">
        <v>343</v>
      </c>
      <c r="C144" s="21" t="s">
        <v>344</v>
      </c>
      <c r="D144" s="39">
        <v>0</v>
      </c>
      <c r="E144" s="39">
        <v>0</v>
      </c>
      <c r="F144" s="17">
        <f t="shared" si="6"/>
        <v>0</v>
      </c>
      <c r="G144" s="41" t="str">
        <f t="shared" si="7"/>
        <v/>
      </c>
    </row>
    <row r="145" spans="1:7" ht="19.5" hidden="1" customHeight="1">
      <c r="A145" s="23">
        <f t="shared" si="8"/>
        <v>75</v>
      </c>
      <c r="B145" s="36" t="s">
        <v>345</v>
      </c>
      <c r="C145" s="21" t="s">
        <v>346</v>
      </c>
      <c r="D145" s="39">
        <v>0</v>
      </c>
      <c r="E145" s="39">
        <v>0</v>
      </c>
      <c r="F145" s="17">
        <f t="shared" si="6"/>
        <v>0</v>
      </c>
      <c r="G145" s="41" t="str">
        <f t="shared" si="7"/>
        <v/>
      </c>
    </row>
    <row r="146" spans="1:7" ht="19.5" hidden="1" customHeight="1">
      <c r="A146" s="23">
        <f t="shared" si="8"/>
        <v>75</v>
      </c>
      <c r="B146" s="36" t="s">
        <v>347</v>
      </c>
      <c r="C146" s="21" t="s">
        <v>348</v>
      </c>
      <c r="D146" s="39">
        <v>0</v>
      </c>
      <c r="E146" s="39">
        <v>0</v>
      </c>
      <c r="F146" s="17">
        <f t="shared" si="6"/>
        <v>0</v>
      </c>
      <c r="G146" s="41" t="str">
        <f t="shared" si="7"/>
        <v/>
      </c>
    </row>
    <row r="147" spans="1:7" ht="19.5" hidden="1" customHeight="1">
      <c r="A147" s="23">
        <f t="shared" si="8"/>
        <v>75</v>
      </c>
      <c r="B147" s="36" t="s">
        <v>349</v>
      </c>
      <c r="C147" s="21" t="s">
        <v>350</v>
      </c>
      <c r="D147" s="39">
        <v>0</v>
      </c>
      <c r="E147" s="39">
        <v>0</v>
      </c>
      <c r="F147" s="17">
        <f t="shared" si="6"/>
        <v>0</v>
      </c>
      <c r="G147" s="41" t="str">
        <f t="shared" si="7"/>
        <v/>
      </c>
    </row>
    <row r="148" spans="1:7" ht="19.5" hidden="1" customHeight="1">
      <c r="A148" s="23">
        <f t="shared" si="8"/>
        <v>75</v>
      </c>
      <c r="B148" s="36" t="s">
        <v>351</v>
      </c>
      <c r="C148" s="21" t="s">
        <v>352</v>
      </c>
      <c r="D148" s="39">
        <v>0</v>
      </c>
      <c r="E148" s="39">
        <v>0</v>
      </c>
      <c r="F148" s="17">
        <f t="shared" si="6"/>
        <v>0</v>
      </c>
      <c r="G148" s="41" t="str">
        <f t="shared" si="7"/>
        <v/>
      </c>
    </row>
    <row r="149" spans="1:7" ht="19.5" hidden="1" customHeight="1">
      <c r="A149" s="23">
        <f t="shared" si="8"/>
        <v>75</v>
      </c>
      <c r="B149" s="36" t="s">
        <v>421</v>
      </c>
      <c r="C149" s="21" t="s">
        <v>422</v>
      </c>
      <c r="D149" s="39">
        <v>0</v>
      </c>
      <c r="E149" s="39">
        <v>0</v>
      </c>
      <c r="F149" s="17">
        <f t="shared" si="6"/>
        <v>0</v>
      </c>
      <c r="G149" s="41" t="str">
        <f t="shared" si="7"/>
        <v/>
      </c>
    </row>
    <row r="150" spans="1:7" ht="19.5" customHeight="1">
      <c r="A150" s="23">
        <f t="shared" si="8"/>
        <v>76</v>
      </c>
      <c r="B150" s="36" t="s">
        <v>423</v>
      </c>
      <c r="C150" s="21" t="s">
        <v>424</v>
      </c>
      <c r="D150" s="39">
        <v>115</v>
      </c>
      <c r="E150" s="39">
        <v>115</v>
      </c>
      <c r="F150" s="17">
        <f t="shared" si="6"/>
        <v>115</v>
      </c>
      <c r="G150" s="41">
        <f t="shared" si="7"/>
        <v>1</v>
      </c>
    </row>
    <row r="151" spans="1:7" ht="19.5" customHeight="1">
      <c r="A151" s="23">
        <f t="shared" si="8"/>
        <v>77</v>
      </c>
      <c r="B151" s="36" t="s">
        <v>425</v>
      </c>
      <c r="C151" s="21" t="s">
        <v>426</v>
      </c>
      <c r="D151" s="39">
        <v>144</v>
      </c>
      <c r="E151" s="39">
        <v>144</v>
      </c>
      <c r="F151" s="17">
        <f t="shared" si="6"/>
        <v>144</v>
      </c>
      <c r="G151" s="41">
        <f t="shared" si="7"/>
        <v>1</v>
      </c>
    </row>
    <row r="152" spans="1:7" ht="19.5" hidden="1" customHeight="1">
      <c r="A152" s="23">
        <f t="shared" si="8"/>
        <v>77</v>
      </c>
      <c r="B152" s="36" t="s">
        <v>427</v>
      </c>
      <c r="C152" s="21" t="s">
        <v>428</v>
      </c>
      <c r="D152" s="39">
        <v>0</v>
      </c>
      <c r="E152" s="39">
        <v>0</v>
      </c>
      <c r="F152" s="17">
        <f t="shared" si="6"/>
        <v>0</v>
      </c>
      <c r="G152" s="41" t="str">
        <f t="shared" si="7"/>
        <v/>
      </c>
    </row>
    <row r="153" spans="1:7" ht="19.5" hidden="1" customHeight="1">
      <c r="A153" s="23">
        <f t="shared" si="8"/>
        <v>77</v>
      </c>
      <c r="B153" s="36" t="s">
        <v>429</v>
      </c>
      <c r="C153" s="21" t="s">
        <v>430</v>
      </c>
      <c r="D153" s="39">
        <v>0</v>
      </c>
      <c r="E153" s="39">
        <v>0</v>
      </c>
      <c r="F153" s="17">
        <f t="shared" si="6"/>
        <v>0</v>
      </c>
      <c r="G153" s="41" t="str">
        <f t="shared" si="7"/>
        <v/>
      </c>
    </row>
    <row r="154" spans="1:7" ht="19.5" customHeight="1">
      <c r="A154" s="23">
        <f t="shared" si="8"/>
        <v>78</v>
      </c>
      <c r="B154" s="36" t="s">
        <v>431</v>
      </c>
      <c r="C154" s="21" t="s">
        <v>432</v>
      </c>
      <c r="D154" s="39">
        <v>36</v>
      </c>
      <c r="E154" s="39">
        <v>36</v>
      </c>
      <c r="F154" s="17">
        <f t="shared" si="6"/>
        <v>36</v>
      </c>
      <c r="G154" s="41">
        <f t="shared" si="7"/>
        <v>1</v>
      </c>
    </row>
    <row r="155" spans="1:7" ht="19.5" customHeight="1">
      <c r="A155" s="23">
        <f t="shared" si="8"/>
        <v>79</v>
      </c>
      <c r="B155" s="36" t="s">
        <v>433</v>
      </c>
      <c r="C155" s="21" t="s">
        <v>434</v>
      </c>
      <c r="D155" s="39">
        <v>26</v>
      </c>
      <c r="E155" s="39">
        <v>32</v>
      </c>
      <c r="F155" s="17">
        <f t="shared" si="6"/>
        <v>26</v>
      </c>
      <c r="G155" s="41">
        <f t="shared" si="7"/>
        <v>1</v>
      </c>
    </row>
    <row r="156" spans="1:7" ht="19.5" customHeight="1">
      <c r="A156" s="23">
        <f t="shared" si="8"/>
        <v>80</v>
      </c>
      <c r="B156" s="36" t="s">
        <v>435</v>
      </c>
      <c r="C156" s="21" t="s">
        <v>436</v>
      </c>
      <c r="D156" s="39">
        <v>36</v>
      </c>
      <c r="E156" s="39">
        <v>50</v>
      </c>
      <c r="F156" s="17">
        <f t="shared" si="6"/>
        <v>36</v>
      </c>
      <c r="G156" s="41">
        <f t="shared" si="7"/>
        <v>1</v>
      </c>
    </row>
    <row r="157" spans="1:7" ht="19.5" hidden="1" customHeight="1">
      <c r="A157" s="23">
        <f t="shared" si="8"/>
        <v>80</v>
      </c>
      <c r="B157" s="36" t="s">
        <v>437</v>
      </c>
      <c r="C157" s="21" t="s">
        <v>438</v>
      </c>
      <c r="D157" s="39">
        <v>0</v>
      </c>
      <c r="E157" s="39">
        <v>0</v>
      </c>
      <c r="F157" s="17">
        <f t="shared" si="6"/>
        <v>0</v>
      </c>
      <c r="G157" s="41" t="str">
        <f t="shared" si="7"/>
        <v/>
      </c>
    </row>
    <row r="158" spans="1:7" ht="19.5" customHeight="1">
      <c r="A158" s="23">
        <f t="shared" si="8"/>
        <v>81</v>
      </c>
      <c r="B158" s="36" t="s">
        <v>439</v>
      </c>
      <c r="C158" s="21" t="s">
        <v>440</v>
      </c>
      <c r="D158" s="39">
        <v>23</v>
      </c>
      <c r="E158" s="39">
        <v>23</v>
      </c>
      <c r="F158" s="17">
        <f t="shared" si="6"/>
        <v>23</v>
      </c>
      <c r="G158" s="41">
        <f t="shared" si="7"/>
        <v>1</v>
      </c>
    </row>
    <row r="159" spans="1:7" ht="19.5" customHeight="1">
      <c r="A159" s="23">
        <f t="shared" si="8"/>
        <v>82</v>
      </c>
      <c r="B159" s="36" t="s">
        <v>441</v>
      </c>
      <c r="C159" s="21" t="s">
        <v>442</v>
      </c>
      <c r="D159" s="39">
        <v>4</v>
      </c>
      <c r="E159" s="39">
        <v>0</v>
      </c>
      <c r="F159" s="17">
        <f t="shared" si="6"/>
        <v>0</v>
      </c>
      <c r="G159" s="41">
        <f t="shared" si="7"/>
        <v>0</v>
      </c>
    </row>
    <row r="160" spans="1:7" ht="19.5" customHeight="1">
      <c r="A160" s="23">
        <f t="shared" si="8"/>
        <v>83</v>
      </c>
      <c r="B160" s="36" t="s">
        <v>443</v>
      </c>
      <c r="C160" s="21" t="s">
        <v>444</v>
      </c>
      <c r="D160" s="39">
        <v>26</v>
      </c>
      <c r="E160" s="39">
        <v>26</v>
      </c>
      <c r="F160" s="17">
        <f t="shared" si="6"/>
        <v>26</v>
      </c>
      <c r="G160" s="41">
        <f t="shared" si="7"/>
        <v>1</v>
      </c>
    </row>
    <row r="161" spans="1:7" ht="19.5" hidden="1" customHeight="1">
      <c r="A161" s="23">
        <f t="shared" si="8"/>
        <v>83</v>
      </c>
      <c r="B161" s="36" t="s">
        <v>445</v>
      </c>
      <c r="C161" s="21" t="s">
        <v>446</v>
      </c>
      <c r="D161" s="39">
        <v>0</v>
      </c>
      <c r="E161" s="39">
        <v>0</v>
      </c>
      <c r="F161" s="17">
        <f t="shared" si="6"/>
        <v>0</v>
      </c>
      <c r="G161" s="41" t="str">
        <f t="shared" si="7"/>
        <v/>
      </c>
    </row>
    <row r="162" spans="1:7" ht="19.5" hidden="1" customHeight="1">
      <c r="A162" s="23">
        <f t="shared" si="8"/>
        <v>83</v>
      </c>
      <c r="B162" s="36" t="s">
        <v>447</v>
      </c>
      <c r="C162" s="21" t="s">
        <v>448</v>
      </c>
      <c r="D162" s="39">
        <v>0</v>
      </c>
      <c r="E162" s="39">
        <v>0</v>
      </c>
      <c r="F162" s="17">
        <f t="shared" si="6"/>
        <v>0</v>
      </c>
      <c r="G162" s="41" t="str">
        <f t="shared" si="7"/>
        <v/>
      </c>
    </row>
    <row r="163" spans="1:7" ht="19.5" customHeight="1">
      <c r="A163" s="23">
        <f t="shared" si="8"/>
        <v>84</v>
      </c>
      <c r="B163" s="36" t="s">
        <v>449</v>
      </c>
      <c r="C163" s="21" t="s">
        <v>450</v>
      </c>
      <c r="D163" s="39">
        <v>25</v>
      </c>
      <c r="E163" s="39">
        <v>25</v>
      </c>
      <c r="F163" s="17">
        <f t="shared" si="6"/>
        <v>25</v>
      </c>
      <c r="G163" s="41">
        <f t="shared" si="7"/>
        <v>1</v>
      </c>
    </row>
    <row r="164" spans="1:7" ht="19.5" hidden="1" customHeight="1">
      <c r="A164" s="23">
        <f t="shared" si="8"/>
        <v>84</v>
      </c>
      <c r="B164" s="36" t="s">
        <v>451</v>
      </c>
      <c r="C164" s="21" t="s">
        <v>452</v>
      </c>
      <c r="D164" s="39">
        <v>0</v>
      </c>
      <c r="E164" s="39">
        <v>0</v>
      </c>
      <c r="F164" s="17">
        <f t="shared" si="6"/>
        <v>0</v>
      </c>
      <c r="G164" s="41" t="str">
        <f t="shared" si="7"/>
        <v/>
      </c>
    </row>
    <row r="165" spans="1:7" ht="19.5" customHeight="1">
      <c r="A165" s="23">
        <f t="shared" si="8"/>
        <v>85</v>
      </c>
      <c r="B165" s="36" t="s">
        <v>469</v>
      </c>
      <c r="C165" s="21" t="s">
        <v>470</v>
      </c>
      <c r="D165" s="39">
        <v>36</v>
      </c>
      <c r="E165" s="39">
        <v>43</v>
      </c>
      <c r="F165" s="17">
        <f t="shared" si="6"/>
        <v>36</v>
      </c>
      <c r="G165" s="41">
        <f t="shared" si="7"/>
        <v>1</v>
      </c>
    </row>
    <row r="166" spans="1:7" ht="19.5" hidden="1" customHeight="1">
      <c r="A166" s="23">
        <f t="shared" si="8"/>
        <v>85</v>
      </c>
      <c r="B166" s="36" t="s">
        <v>479</v>
      </c>
      <c r="C166" s="21" t="s">
        <v>480</v>
      </c>
      <c r="D166" s="39">
        <v>0</v>
      </c>
      <c r="E166" s="39">
        <v>0</v>
      </c>
      <c r="F166" s="17">
        <f t="shared" si="6"/>
        <v>0</v>
      </c>
      <c r="G166" s="41" t="str">
        <f t="shared" si="7"/>
        <v/>
      </c>
    </row>
    <row r="167" spans="1:7" ht="19.5" customHeight="1">
      <c r="A167" s="23">
        <f t="shared" si="8"/>
        <v>86</v>
      </c>
      <c r="B167" s="36" t="s">
        <v>481</v>
      </c>
      <c r="C167" s="21" t="s">
        <v>482</v>
      </c>
      <c r="D167" s="39">
        <v>50</v>
      </c>
      <c r="E167" s="39">
        <v>50</v>
      </c>
      <c r="F167" s="17">
        <f t="shared" si="6"/>
        <v>50</v>
      </c>
      <c r="G167" s="41">
        <f t="shared" si="7"/>
        <v>1</v>
      </c>
    </row>
    <row r="168" spans="1:7" ht="19.5" customHeight="1">
      <c r="A168" s="23">
        <f t="shared" si="8"/>
        <v>87</v>
      </c>
      <c r="B168" s="36" t="s">
        <v>485</v>
      </c>
      <c r="C168" s="21" t="s">
        <v>486</v>
      </c>
      <c r="D168" s="39">
        <v>1260</v>
      </c>
      <c r="E168" s="39">
        <v>1100</v>
      </c>
      <c r="F168" s="17">
        <f t="shared" si="6"/>
        <v>1100</v>
      </c>
      <c r="G168" s="41">
        <f t="shared" si="7"/>
        <v>0.87301587301587302</v>
      </c>
    </row>
    <row r="169" spans="1:7" ht="19.5" customHeight="1">
      <c r="A169" s="23">
        <f t="shared" si="8"/>
        <v>88</v>
      </c>
      <c r="B169" s="36" t="s">
        <v>487</v>
      </c>
      <c r="C169" s="21" t="s">
        <v>488</v>
      </c>
      <c r="D169" s="39">
        <v>10</v>
      </c>
      <c r="E169" s="39">
        <v>0</v>
      </c>
      <c r="F169" s="17">
        <f t="shared" si="6"/>
        <v>0</v>
      </c>
      <c r="G169" s="41">
        <f t="shared" si="7"/>
        <v>0</v>
      </c>
    </row>
    <row r="170" spans="1:7" ht="19.5" hidden="1" customHeight="1">
      <c r="A170" s="23">
        <f t="shared" si="8"/>
        <v>88</v>
      </c>
      <c r="B170" s="36" t="s">
        <v>489</v>
      </c>
      <c r="C170" s="21" t="s">
        <v>490</v>
      </c>
      <c r="D170" s="39">
        <v>0</v>
      </c>
      <c r="E170" s="39">
        <v>0</v>
      </c>
      <c r="F170" s="17">
        <f t="shared" si="6"/>
        <v>0</v>
      </c>
      <c r="G170" s="41" t="str">
        <f t="shared" si="7"/>
        <v/>
      </c>
    </row>
    <row r="171" spans="1:7" ht="19.5" customHeight="1">
      <c r="A171" s="23">
        <f t="shared" si="8"/>
        <v>89</v>
      </c>
      <c r="B171" s="36" t="s">
        <v>491</v>
      </c>
      <c r="C171" s="21" t="s">
        <v>492</v>
      </c>
      <c r="D171" s="39">
        <v>120</v>
      </c>
      <c r="E171" s="39">
        <v>440</v>
      </c>
      <c r="F171" s="17">
        <f t="shared" si="6"/>
        <v>120</v>
      </c>
      <c r="G171" s="41">
        <f t="shared" si="7"/>
        <v>1</v>
      </c>
    </row>
    <row r="172" spans="1:7" ht="19.5" hidden="1" customHeight="1">
      <c r="A172" s="23">
        <f t="shared" si="8"/>
        <v>89</v>
      </c>
      <c r="B172" s="36" t="s">
        <v>493</v>
      </c>
      <c r="C172" s="21" t="s">
        <v>494</v>
      </c>
      <c r="D172" s="39">
        <v>0</v>
      </c>
      <c r="E172" s="39">
        <v>0</v>
      </c>
      <c r="F172" s="17">
        <f t="shared" si="6"/>
        <v>0</v>
      </c>
      <c r="G172" s="41" t="str">
        <f t="shared" si="7"/>
        <v/>
      </c>
    </row>
    <row r="173" spans="1:7" ht="19.5" customHeight="1">
      <c r="A173" s="23">
        <f t="shared" si="8"/>
        <v>90</v>
      </c>
      <c r="B173" s="36" t="s">
        <v>495</v>
      </c>
      <c r="C173" s="21" t="s">
        <v>496</v>
      </c>
      <c r="D173" s="39">
        <v>1080</v>
      </c>
      <c r="E173" s="39">
        <v>840</v>
      </c>
      <c r="F173" s="17">
        <f t="shared" si="6"/>
        <v>840</v>
      </c>
      <c r="G173" s="41">
        <f t="shared" si="7"/>
        <v>0.77777777777777779</v>
      </c>
    </row>
    <row r="174" spans="1:7" ht="19.5" hidden="1" customHeight="1">
      <c r="A174" s="23">
        <f t="shared" si="8"/>
        <v>90</v>
      </c>
      <c r="B174" s="36" t="s">
        <v>497</v>
      </c>
      <c r="C174" s="21" t="s">
        <v>498</v>
      </c>
      <c r="D174" s="39">
        <v>0</v>
      </c>
      <c r="E174" s="39">
        <v>0</v>
      </c>
      <c r="F174" s="17">
        <f t="shared" si="6"/>
        <v>0</v>
      </c>
      <c r="G174" s="41" t="str">
        <f t="shared" si="7"/>
        <v/>
      </c>
    </row>
    <row r="175" spans="1:7" ht="19.5" hidden="1" customHeight="1">
      <c r="A175" s="23">
        <f t="shared" si="8"/>
        <v>90</v>
      </c>
      <c r="B175" s="36" t="s">
        <v>499</v>
      </c>
      <c r="C175" s="21" t="s">
        <v>500</v>
      </c>
      <c r="D175" s="39">
        <v>0</v>
      </c>
      <c r="E175" s="39">
        <v>0</v>
      </c>
      <c r="F175" s="17">
        <f t="shared" si="6"/>
        <v>0</v>
      </c>
      <c r="G175" s="41" t="str">
        <f t="shared" si="7"/>
        <v/>
      </c>
    </row>
    <row r="176" spans="1:7" ht="19.5" customHeight="1">
      <c r="A176" s="23">
        <f t="shared" si="8"/>
        <v>91</v>
      </c>
      <c r="B176" s="36" t="s">
        <v>501</v>
      </c>
      <c r="C176" s="21" t="s">
        <v>502</v>
      </c>
      <c r="D176" s="39">
        <v>1500</v>
      </c>
      <c r="E176" s="39">
        <v>1500</v>
      </c>
      <c r="F176" s="17">
        <f t="shared" si="6"/>
        <v>1500</v>
      </c>
      <c r="G176" s="41">
        <f t="shared" si="7"/>
        <v>1</v>
      </c>
    </row>
    <row r="177" spans="1:7" ht="19.5" customHeight="1">
      <c r="A177" s="23">
        <f t="shared" si="8"/>
        <v>92</v>
      </c>
      <c r="B177" s="36" t="s">
        <v>503</v>
      </c>
      <c r="C177" s="21" t="s">
        <v>504</v>
      </c>
      <c r="D177" s="39">
        <v>1000</v>
      </c>
      <c r="E177" s="39">
        <v>1000</v>
      </c>
      <c r="F177" s="17">
        <f t="shared" si="6"/>
        <v>1000</v>
      </c>
      <c r="G177" s="41">
        <f t="shared" si="7"/>
        <v>1</v>
      </c>
    </row>
    <row r="178" spans="1:7" ht="19.5" customHeight="1">
      <c r="A178" s="23">
        <f t="shared" si="8"/>
        <v>93</v>
      </c>
      <c r="B178" s="36" t="s">
        <v>505</v>
      </c>
      <c r="C178" s="21" t="s">
        <v>506</v>
      </c>
      <c r="D178" s="39">
        <v>85</v>
      </c>
      <c r="E178" s="39">
        <v>85</v>
      </c>
      <c r="F178" s="17">
        <f t="shared" si="6"/>
        <v>85</v>
      </c>
      <c r="G178" s="41">
        <f t="shared" si="7"/>
        <v>1</v>
      </c>
    </row>
    <row r="179" spans="1:7" ht="19.5" customHeight="1">
      <c r="A179" s="23">
        <f t="shared" si="8"/>
        <v>94</v>
      </c>
      <c r="B179" s="36" t="s">
        <v>507</v>
      </c>
      <c r="C179" s="21" t="s">
        <v>508</v>
      </c>
      <c r="D179" s="39">
        <v>21</v>
      </c>
      <c r="E179" s="39">
        <v>135</v>
      </c>
      <c r="F179" s="17">
        <f t="shared" si="6"/>
        <v>21</v>
      </c>
      <c r="G179" s="41">
        <f t="shared" si="7"/>
        <v>1</v>
      </c>
    </row>
    <row r="180" spans="1:7" ht="19.5" customHeight="1">
      <c r="A180" s="23">
        <f t="shared" si="8"/>
        <v>95</v>
      </c>
      <c r="B180" s="36" t="s">
        <v>509</v>
      </c>
      <c r="C180" s="21" t="s">
        <v>510</v>
      </c>
      <c r="D180" s="39">
        <v>52</v>
      </c>
      <c r="E180" s="39">
        <v>52</v>
      </c>
      <c r="F180" s="17">
        <f t="shared" si="6"/>
        <v>52</v>
      </c>
      <c r="G180" s="41">
        <f t="shared" si="7"/>
        <v>1</v>
      </c>
    </row>
    <row r="181" spans="1:7" ht="19.5" customHeight="1">
      <c r="A181" s="23">
        <f t="shared" si="8"/>
        <v>96</v>
      </c>
      <c r="B181" s="36" t="s">
        <v>511</v>
      </c>
      <c r="C181" s="21" t="s">
        <v>512</v>
      </c>
      <c r="D181" s="39">
        <v>76</v>
      </c>
      <c r="E181" s="39">
        <v>76</v>
      </c>
      <c r="F181" s="17">
        <f t="shared" si="6"/>
        <v>76</v>
      </c>
      <c r="G181" s="41">
        <f t="shared" si="7"/>
        <v>1</v>
      </c>
    </row>
    <row r="182" spans="1:7" ht="19.5" customHeight="1">
      <c r="A182" s="23">
        <f t="shared" si="8"/>
        <v>97</v>
      </c>
      <c r="B182" s="36" t="s">
        <v>519</v>
      </c>
      <c r="C182" s="21" t="s">
        <v>520</v>
      </c>
      <c r="D182" s="39">
        <v>182</v>
      </c>
      <c r="E182" s="39">
        <v>182</v>
      </c>
      <c r="F182" s="17">
        <f t="shared" si="6"/>
        <v>182</v>
      </c>
      <c r="G182" s="41">
        <f t="shared" si="7"/>
        <v>1</v>
      </c>
    </row>
    <row r="183" spans="1:7" ht="19.5" hidden="1" customHeight="1">
      <c r="A183" s="23">
        <f t="shared" si="8"/>
        <v>97</v>
      </c>
      <c r="B183" s="36" t="s">
        <v>521</v>
      </c>
      <c r="C183" s="21" t="s">
        <v>522</v>
      </c>
      <c r="D183" s="39">
        <v>0</v>
      </c>
      <c r="E183" s="39">
        <v>0</v>
      </c>
      <c r="F183" s="17">
        <f t="shared" si="6"/>
        <v>0</v>
      </c>
      <c r="G183" s="41" t="str">
        <f t="shared" si="7"/>
        <v/>
      </c>
    </row>
    <row r="184" spans="1:7" ht="19.5" customHeight="1">
      <c r="A184" s="23">
        <f t="shared" si="8"/>
        <v>98</v>
      </c>
      <c r="B184" s="36" t="s">
        <v>531</v>
      </c>
      <c r="C184" s="21" t="s">
        <v>532</v>
      </c>
      <c r="D184" s="39">
        <v>659</v>
      </c>
      <c r="E184" s="39">
        <v>1465</v>
      </c>
      <c r="F184" s="17">
        <f t="shared" si="6"/>
        <v>659</v>
      </c>
      <c r="G184" s="41">
        <f t="shared" si="7"/>
        <v>1</v>
      </c>
    </row>
    <row r="185" spans="1:7" ht="19.5" customHeight="1">
      <c r="A185" s="23">
        <f t="shared" si="8"/>
        <v>99</v>
      </c>
      <c r="B185" s="36" t="s">
        <v>533</v>
      </c>
      <c r="C185" s="21" t="s">
        <v>534</v>
      </c>
      <c r="D185" s="39">
        <v>236</v>
      </c>
      <c r="E185" s="39">
        <v>450</v>
      </c>
      <c r="F185" s="17">
        <f t="shared" si="6"/>
        <v>236</v>
      </c>
      <c r="G185" s="41">
        <f t="shared" si="7"/>
        <v>1</v>
      </c>
    </row>
    <row r="186" spans="1:7" ht="19.5" customHeight="1">
      <c r="A186" s="23">
        <f t="shared" si="8"/>
        <v>100</v>
      </c>
      <c r="B186" s="36" t="s">
        <v>535</v>
      </c>
      <c r="C186" s="21" t="s">
        <v>536</v>
      </c>
      <c r="D186" s="39">
        <v>177</v>
      </c>
      <c r="E186" s="39">
        <v>0</v>
      </c>
      <c r="F186" s="17">
        <f t="shared" si="6"/>
        <v>0</v>
      </c>
      <c r="G186" s="41">
        <f t="shared" si="7"/>
        <v>0</v>
      </c>
    </row>
    <row r="187" spans="1:7" ht="19.5" hidden="1" customHeight="1">
      <c r="A187" s="23">
        <f t="shared" si="8"/>
        <v>100</v>
      </c>
      <c r="B187" s="36" t="s">
        <v>537</v>
      </c>
      <c r="C187" s="21" t="s">
        <v>538</v>
      </c>
      <c r="D187" s="39">
        <v>0</v>
      </c>
      <c r="E187" s="39">
        <v>0</v>
      </c>
      <c r="F187" s="17">
        <f t="shared" si="6"/>
        <v>0</v>
      </c>
      <c r="G187" s="41" t="str">
        <f t="shared" si="7"/>
        <v/>
      </c>
    </row>
    <row r="188" spans="1:7" ht="19.5" hidden="1" customHeight="1">
      <c r="A188" s="23">
        <f t="shared" si="8"/>
        <v>100</v>
      </c>
      <c r="B188" s="36" t="s">
        <v>539</v>
      </c>
      <c r="C188" s="21" t="s">
        <v>540</v>
      </c>
      <c r="D188" s="39">
        <v>0</v>
      </c>
      <c r="E188" s="39">
        <v>0</v>
      </c>
      <c r="F188" s="17">
        <f t="shared" si="6"/>
        <v>0</v>
      </c>
      <c r="G188" s="41" t="str">
        <f t="shared" si="7"/>
        <v/>
      </c>
    </row>
    <row r="189" spans="1:7" ht="19.5" customHeight="1">
      <c r="A189" s="23">
        <f t="shared" si="8"/>
        <v>101</v>
      </c>
      <c r="B189" s="36" t="s">
        <v>541</v>
      </c>
      <c r="C189" s="21" t="s">
        <v>542</v>
      </c>
      <c r="D189" s="39">
        <v>600</v>
      </c>
      <c r="E189" s="39">
        <v>596</v>
      </c>
      <c r="F189" s="17">
        <f t="shared" si="6"/>
        <v>596</v>
      </c>
      <c r="G189" s="41">
        <f t="shared" si="7"/>
        <v>0.99333333333333329</v>
      </c>
    </row>
    <row r="190" spans="1:7" ht="19.5" customHeight="1">
      <c r="A190" s="23">
        <f t="shared" si="8"/>
        <v>102</v>
      </c>
      <c r="B190" s="36" t="s">
        <v>575</v>
      </c>
      <c r="C190" s="21" t="s">
        <v>576</v>
      </c>
      <c r="D190" s="39">
        <v>110</v>
      </c>
      <c r="E190" s="39">
        <v>110</v>
      </c>
      <c r="F190" s="17">
        <f t="shared" si="6"/>
        <v>110</v>
      </c>
      <c r="G190" s="41">
        <f t="shared" si="7"/>
        <v>1</v>
      </c>
    </row>
    <row r="191" spans="1:7" ht="19.5" hidden="1" customHeight="1">
      <c r="A191" s="23">
        <f t="shared" si="8"/>
        <v>102</v>
      </c>
      <c r="B191" s="36" t="s">
        <v>543</v>
      </c>
      <c r="C191" s="21" t="s">
        <v>544</v>
      </c>
      <c r="D191" s="39">
        <v>0</v>
      </c>
      <c r="E191" s="39">
        <v>0</v>
      </c>
      <c r="F191" s="17">
        <f t="shared" si="6"/>
        <v>0</v>
      </c>
      <c r="G191" s="41" t="str">
        <f t="shared" si="7"/>
        <v/>
      </c>
    </row>
    <row r="192" spans="1:7" ht="19.5" hidden="1" customHeight="1">
      <c r="A192" s="23">
        <f t="shared" si="8"/>
        <v>102</v>
      </c>
      <c r="B192" s="36" t="s">
        <v>545</v>
      </c>
      <c r="C192" s="21" t="s">
        <v>546</v>
      </c>
      <c r="D192" s="39">
        <v>0</v>
      </c>
      <c r="E192" s="39">
        <v>0</v>
      </c>
      <c r="F192" s="17">
        <f t="shared" si="6"/>
        <v>0</v>
      </c>
      <c r="G192" s="41" t="str">
        <f t="shared" si="7"/>
        <v/>
      </c>
    </row>
    <row r="193" spans="1:7" ht="19.5" customHeight="1">
      <c r="A193" s="23">
        <f t="shared" si="8"/>
        <v>103</v>
      </c>
      <c r="B193" s="36" t="s">
        <v>547</v>
      </c>
      <c r="C193" s="21" t="s">
        <v>548</v>
      </c>
      <c r="D193" s="39">
        <v>103</v>
      </c>
      <c r="E193" s="39">
        <v>0</v>
      </c>
      <c r="F193" s="17">
        <f t="shared" si="6"/>
        <v>0</v>
      </c>
      <c r="G193" s="41">
        <f t="shared" si="7"/>
        <v>0</v>
      </c>
    </row>
    <row r="194" spans="1:7" ht="19.5" hidden="1" customHeight="1">
      <c r="A194" s="23">
        <f t="shared" si="8"/>
        <v>103</v>
      </c>
      <c r="B194" s="36" t="s">
        <v>549</v>
      </c>
      <c r="C194" s="21" t="s">
        <v>550</v>
      </c>
      <c r="D194" s="39">
        <v>0</v>
      </c>
      <c r="E194" s="39">
        <v>0</v>
      </c>
      <c r="F194" s="17">
        <f t="shared" si="6"/>
        <v>0</v>
      </c>
      <c r="G194" s="41" t="str">
        <f t="shared" si="7"/>
        <v/>
      </c>
    </row>
    <row r="195" spans="1:7" ht="19.5" customHeight="1">
      <c r="A195" s="23">
        <f t="shared" si="8"/>
        <v>104</v>
      </c>
      <c r="B195" s="36" t="s">
        <v>551</v>
      </c>
      <c r="C195" s="21" t="s">
        <v>552</v>
      </c>
      <c r="D195" s="39">
        <v>6660</v>
      </c>
      <c r="E195" s="39">
        <v>4460</v>
      </c>
      <c r="F195" s="17">
        <f t="shared" si="6"/>
        <v>4460</v>
      </c>
      <c r="G195" s="41">
        <f t="shared" si="7"/>
        <v>0.66966966966966968</v>
      </c>
    </row>
    <row r="196" spans="1:7" ht="19.5" hidden="1" customHeight="1">
      <c r="A196" s="23">
        <f t="shared" si="8"/>
        <v>104</v>
      </c>
      <c r="B196" s="36" t="s">
        <v>553</v>
      </c>
      <c r="C196" s="21" t="s">
        <v>554</v>
      </c>
      <c r="D196" s="39">
        <v>0</v>
      </c>
      <c r="E196" s="39">
        <v>0</v>
      </c>
      <c r="F196" s="17">
        <f t="shared" si="6"/>
        <v>0</v>
      </c>
      <c r="G196" s="41" t="str">
        <f t="shared" si="7"/>
        <v/>
      </c>
    </row>
    <row r="197" spans="1:7" ht="19.5" customHeight="1">
      <c r="A197" s="23">
        <f t="shared" si="8"/>
        <v>105</v>
      </c>
      <c r="B197" s="36" t="s">
        <v>555</v>
      </c>
      <c r="C197" s="21" t="s">
        <v>556</v>
      </c>
      <c r="D197" s="39">
        <v>104</v>
      </c>
      <c r="E197" s="39">
        <v>170</v>
      </c>
      <c r="F197" s="17">
        <f t="shared" si="6"/>
        <v>104</v>
      </c>
      <c r="G197" s="41">
        <f t="shared" si="7"/>
        <v>1</v>
      </c>
    </row>
    <row r="198" spans="1:7" ht="19.5" customHeight="1">
      <c r="A198" s="23">
        <f t="shared" si="8"/>
        <v>106</v>
      </c>
      <c r="B198" s="36" t="s">
        <v>557</v>
      </c>
      <c r="C198" s="21" t="s">
        <v>558</v>
      </c>
      <c r="D198" s="39">
        <v>152</v>
      </c>
      <c r="E198" s="39">
        <v>160</v>
      </c>
      <c r="F198" s="17">
        <f t="shared" si="6"/>
        <v>152</v>
      </c>
      <c r="G198" s="41">
        <f t="shared" si="7"/>
        <v>1</v>
      </c>
    </row>
    <row r="199" spans="1:7" ht="19.5" hidden="1" customHeight="1">
      <c r="A199" s="23">
        <f t="shared" si="8"/>
        <v>106</v>
      </c>
      <c r="B199" s="36" t="s">
        <v>559</v>
      </c>
      <c r="C199" s="21" t="s">
        <v>560</v>
      </c>
      <c r="D199" s="39">
        <v>0</v>
      </c>
      <c r="E199" s="39">
        <v>0</v>
      </c>
      <c r="F199" s="17">
        <f t="shared" si="6"/>
        <v>0</v>
      </c>
      <c r="G199" s="41" t="str">
        <f t="shared" si="7"/>
        <v/>
      </c>
    </row>
    <row r="200" spans="1:7" ht="19.5" hidden="1" customHeight="1">
      <c r="A200" s="23">
        <f t="shared" si="8"/>
        <v>106</v>
      </c>
      <c r="B200" s="36" t="s">
        <v>561</v>
      </c>
      <c r="C200" s="21" t="s">
        <v>562</v>
      </c>
      <c r="D200" s="39">
        <v>0</v>
      </c>
      <c r="E200" s="39">
        <v>0</v>
      </c>
      <c r="F200" s="17">
        <f t="shared" si="6"/>
        <v>0</v>
      </c>
      <c r="G200" s="41" t="str">
        <f t="shared" si="7"/>
        <v/>
      </c>
    </row>
    <row r="201" spans="1:7" ht="19.5" hidden="1" customHeight="1">
      <c r="A201" s="23">
        <f t="shared" si="8"/>
        <v>106</v>
      </c>
      <c r="B201" s="36" t="s">
        <v>563</v>
      </c>
      <c r="C201" s="21" t="s">
        <v>564</v>
      </c>
      <c r="D201" s="39">
        <v>0</v>
      </c>
      <c r="E201" s="39">
        <v>0</v>
      </c>
      <c r="F201" s="17">
        <f t="shared" si="6"/>
        <v>0</v>
      </c>
      <c r="G201" s="41" t="str">
        <f t="shared" si="7"/>
        <v/>
      </c>
    </row>
    <row r="202" spans="1:7" ht="19.5" customHeight="1">
      <c r="A202" s="23">
        <f t="shared" si="8"/>
        <v>107</v>
      </c>
      <c r="B202" s="36" t="s">
        <v>565</v>
      </c>
      <c r="C202" s="21" t="s">
        <v>566</v>
      </c>
      <c r="D202" s="39">
        <v>69</v>
      </c>
      <c r="E202" s="39">
        <v>321</v>
      </c>
      <c r="F202" s="17">
        <f t="shared" ref="F202:F265" si="9">IF(E202&gt;D202,D202,E202)</f>
        <v>69</v>
      </c>
      <c r="G202" s="41">
        <f t="shared" ref="G202:G265" si="10">IFERROR(F202/D202,"")</f>
        <v>1</v>
      </c>
    </row>
    <row r="203" spans="1:7" ht="19.5" hidden="1" customHeight="1">
      <c r="A203" s="23">
        <f t="shared" ref="A203:A266" si="11">IF(D203&gt;0,1+A202,A202)</f>
        <v>107</v>
      </c>
      <c r="B203" s="36" t="s">
        <v>567</v>
      </c>
      <c r="C203" s="21" t="s">
        <v>568</v>
      </c>
      <c r="D203" s="39">
        <v>0</v>
      </c>
      <c r="E203" s="39">
        <v>0</v>
      </c>
      <c r="F203" s="17">
        <f t="shared" si="9"/>
        <v>0</v>
      </c>
      <c r="G203" s="41" t="str">
        <f t="shared" si="10"/>
        <v/>
      </c>
    </row>
    <row r="204" spans="1:7" ht="19.5" hidden="1" customHeight="1">
      <c r="A204" s="23">
        <f t="shared" si="11"/>
        <v>107</v>
      </c>
      <c r="B204" s="36" t="s">
        <v>569</v>
      </c>
      <c r="C204" s="21" t="s">
        <v>570</v>
      </c>
      <c r="D204" s="39">
        <v>0</v>
      </c>
      <c r="E204" s="39">
        <v>0</v>
      </c>
      <c r="F204" s="17">
        <f t="shared" si="9"/>
        <v>0</v>
      </c>
      <c r="G204" s="41" t="str">
        <f t="shared" si="10"/>
        <v/>
      </c>
    </row>
    <row r="205" spans="1:7" ht="19.5" hidden="1" customHeight="1">
      <c r="A205" s="23">
        <f t="shared" si="11"/>
        <v>107</v>
      </c>
      <c r="B205" s="36" t="s">
        <v>571</v>
      </c>
      <c r="C205" s="21" t="s">
        <v>572</v>
      </c>
      <c r="D205" s="39">
        <v>0</v>
      </c>
      <c r="E205" s="39">
        <v>0</v>
      </c>
      <c r="F205" s="17">
        <f t="shared" si="9"/>
        <v>0</v>
      </c>
      <c r="G205" s="41" t="str">
        <f t="shared" si="10"/>
        <v/>
      </c>
    </row>
    <row r="206" spans="1:7" ht="19.5" customHeight="1">
      <c r="A206" s="23">
        <f t="shared" si="11"/>
        <v>108</v>
      </c>
      <c r="B206" s="36" t="s">
        <v>573</v>
      </c>
      <c r="C206" s="21" t="s">
        <v>574</v>
      </c>
      <c r="D206" s="39">
        <v>202</v>
      </c>
      <c r="E206" s="39">
        <v>194</v>
      </c>
      <c r="F206" s="17">
        <f t="shared" si="9"/>
        <v>194</v>
      </c>
      <c r="G206" s="41">
        <f t="shared" si="10"/>
        <v>0.96039603960396036</v>
      </c>
    </row>
    <row r="207" spans="1:7" ht="19.5" customHeight="1">
      <c r="A207" s="23">
        <f t="shared" si="11"/>
        <v>109</v>
      </c>
      <c r="B207" s="36" t="s">
        <v>673</v>
      </c>
      <c r="C207" s="21" t="s">
        <v>674</v>
      </c>
      <c r="D207" s="39">
        <v>937</v>
      </c>
      <c r="E207" s="39">
        <v>740</v>
      </c>
      <c r="F207" s="17">
        <f t="shared" si="9"/>
        <v>740</v>
      </c>
      <c r="G207" s="41">
        <f t="shared" si="10"/>
        <v>0.78975453575240129</v>
      </c>
    </row>
    <row r="208" spans="1:7" ht="19.5" customHeight="1">
      <c r="A208" s="23">
        <f t="shared" si="11"/>
        <v>110</v>
      </c>
      <c r="B208" s="36" t="s">
        <v>675</v>
      </c>
      <c r="C208" s="21" t="s">
        <v>676</v>
      </c>
      <c r="D208" s="39">
        <v>1398</v>
      </c>
      <c r="E208" s="39">
        <v>1340</v>
      </c>
      <c r="F208" s="17">
        <f t="shared" si="9"/>
        <v>1340</v>
      </c>
      <c r="G208" s="41">
        <f t="shared" si="10"/>
        <v>0.9585121602288984</v>
      </c>
    </row>
    <row r="209" spans="1:7" ht="19.5" hidden="1" customHeight="1">
      <c r="A209" s="23">
        <f t="shared" si="11"/>
        <v>110</v>
      </c>
      <c r="B209" s="36" t="s">
        <v>677</v>
      </c>
      <c r="C209" s="21" t="s">
        <v>678</v>
      </c>
      <c r="D209" s="39">
        <v>0</v>
      </c>
      <c r="E209" s="39">
        <v>0</v>
      </c>
      <c r="F209" s="17">
        <f t="shared" si="9"/>
        <v>0</v>
      </c>
      <c r="G209" s="41" t="str">
        <f t="shared" si="10"/>
        <v/>
      </c>
    </row>
    <row r="210" spans="1:7" ht="19.5" hidden="1" customHeight="1">
      <c r="A210" s="23">
        <f t="shared" si="11"/>
        <v>110</v>
      </c>
      <c r="B210" s="36" t="s">
        <v>679</v>
      </c>
      <c r="C210" s="21" t="s">
        <v>680</v>
      </c>
      <c r="D210" s="39">
        <v>0</v>
      </c>
      <c r="E210" s="39">
        <v>0</v>
      </c>
      <c r="F210" s="17">
        <f t="shared" si="9"/>
        <v>0</v>
      </c>
      <c r="G210" s="41" t="str">
        <f t="shared" si="10"/>
        <v/>
      </c>
    </row>
    <row r="211" spans="1:7" ht="19.5" hidden="1" customHeight="1">
      <c r="A211" s="23">
        <f t="shared" si="11"/>
        <v>110</v>
      </c>
      <c r="B211" s="36" t="s">
        <v>681</v>
      </c>
      <c r="C211" s="21" t="s">
        <v>682</v>
      </c>
      <c r="D211" s="39">
        <v>0</v>
      </c>
      <c r="E211" s="39">
        <v>0</v>
      </c>
      <c r="F211" s="17">
        <f t="shared" si="9"/>
        <v>0</v>
      </c>
      <c r="G211" s="41" t="str">
        <f t="shared" si="10"/>
        <v/>
      </c>
    </row>
    <row r="212" spans="1:7" ht="19.5" hidden="1" customHeight="1">
      <c r="A212" s="23">
        <f t="shared" si="11"/>
        <v>110</v>
      </c>
      <c r="B212" s="36" t="s">
        <v>683</v>
      </c>
      <c r="C212" s="21" t="s">
        <v>684</v>
      </c>
      <c r="D212" s="39">
        <v>0</v>
      </c>
      <c r="E212" s="39">
        <v>0</v>
      </c>
      <c r="F212" s="17">
        <f t="shared" si="9"/>
        <v>0</v>
      </c>
      <c r="G212" s="41" t="str">
        <f t="shared" si="10"/>
        <v/>
      </c>
    </row>
    <row r="213" spans="1:7" ht="19.5" hidden="1" customHeight="1">
      <c r="A213" s="23">
        <f t="shared" si="11"/>
        <v>110</v>
      </c>
      <c r="B213" s="36" t="s">
        <v>685</v>
      </c>
      <c r="C213" s="21" t="s">
        <v>686</v>
      </c>
      <c r="D213" s="39">
        <v>0</v>
      </c>
      <c r="E213" s="39">
        <v>0</v>
      </c>
      <c r="F213" s="17">
        <f t="shared" si="9"/>
        <v>0</v>
      </c>
      <c r="G213" s="41" t="str">
        <f t="shared" si="10"/>
        <v/>
      </c>
    </row>
    <row r="214" spans="1:7" ht="19.5" hidden="1" customHeight="1">
      <c r="A214" s="23">
        <f t="shared" si="11"/>
        <v>110</v>
      </c>
      <c r="B214" s="36" t="s">
        <v>701</v>
      </c>
      <c r="C214" s="21" t="s">
        <v>702</v>
      </c>
      <c r="D214" s="39">
        <v>0</v>
      </c>
      <c r="E214" s="39">
        <v>0</v>
      </c>
      <c r="F214" s="17">
        <f t="shared" si="9"/>
        <v>0</v>
      </c>
      <c r="G214" s="41" t="str">
        <f t="shared" si="10"/>
        <v/>
      </c>
    </row>
    <row r="215" spans="1:7" ht="19.5" hidden="1" customHeight="1">
      <c r="A215" s="23">
        <f t="shared" si="11"/>
        <v>110</v>
      </c>
      <c r="B215" s="36" t="s">
        <v>703</v>
      </c>
      <c r="C215" s="21" t="s">
        <v>704</v>
      </c>
      <c r="D215" s="39">
        <v>0</v>
      </c>
      <c r="E215" s="39">
        <v>0</v>
      </c>
      <c r="F215" s="17">
        <f t="shared" si="9"/>
        <v>0</v>
      </c>
      <c r="G215" s="41" t="str">
        <f t="shared" si="10"/>
        <v/>
      </c>
    </row>
    <row r="216" spans="1:7" ht="19.5" hidden="1" customHeight="1">
      <c r="A216" s="23">
        <f t="shared" si="11"/>
        <v>110</v>
      </c>
      <c r="B216" s="36" t="s">
        <v>705</v>
      </c>
      <c r="C216" s="21" t="s">
        <v>706</v>
      </c>
      <c r="D216" s="39">
        <v>0</v>
      </c>
      <c r="E216" s="39">
        <v>0</v>
      </c>
      <c r="F216" s="17">
        <f t="shared" si="9"/>
        <v>0</v>
      </c>
      <c r="G216" s="41" t="str">
        <f t="shared" si="10"/>
        <v/>
      </c>
    </row>
    <row r="217" spans="1:7" ht="19.5" hidden="1" customHeight="1">
      <c r="A217" s="23">
        <f t="shared" si="11"/>
        <v>110</v>
      </c>
      <c r="B217" s="36" t="s">
        <v>717</v>
      </c>
      <c r="C217" s="21" t="s">
        <v>718</v>
      </c>
      <c r="D217" s="39">
        <v>0</v>
      </c>
      <c r="E217" s="39">
        <v>0</v>
      </c>
      <c r="F217" s="17">
        <f t="shared" si="9"/>
        <v>0</v>
      </c>
      <c r="G217" s="41" t="str">
        <f t="shared" si="10"/>
        <v/>
      </c>
    </row>
    <row r="218" spans="1:7" ht="19.5" hidden="1" customHeight="1">
      <c r="A218" s="23">
        <f t="shared" si="11"/>
        <v>110</v>
      </c>
      <c r="B218" s="36" t="s">
        <v>721</v>
      </c>
      <c r="C218" s="21" t="s">
        <v>722</v>
      </c>
      <c r="D218" s="39">
        <v>0</v>
      </c>
      <c r="E218" s="39">
        <v>0</v>
      </c>
      <c r="F218" s="17">
        <f t="shared" si="9"/>
        <v>0</v>
      </c>
      <c r="G218" s="41" t="str">
        <f t="shared" si="10"/>
        <v/>
      </c>
    </row>
    <row r="219" spans="1:7" ht="19.5" hidden="1" customHeight="1">
      <c r="A219" s="23">
        <f t="shared" si="11"/>
        <v>110</v>
      </c>
      <c r="B219" s="36" t="s">
        <v>723</v>
      </c>
      <c r="C219" s="21" t="s">
        <v>724</v>
      </c>
      <c r="D219" s="39">
        <v>0</v>
      </c>
      <c r="E219" s="39">
        <v>0</v>
      </c>
      <c r="F219" s="17">
        <f t="shared" si="9"/>
        <v>0</v>
      </c>
      <c r="G219" s="41" t="str">
        <f t="shared" si="10"/>
        <v/>
      </c>
    </row>
    <row r="220" spans="1:7" ht="19.5" hidden="1" customHeight="1">
      <c r="A220" s="23">
        <f t="shared" si="11"/>
        <v>110</v>
      </c>
      <c r="B220" s="36" t="s">
        <v>725</v>
      </c>
      <c r="C220" s="21" t="s">
        <v>726</v>
      </c>
      <c r="D220" s="39">
        <v>0</v>
      </c>
      <c r="E220" s="39">
        <v>0</v>
      </c>
      <c r="F220" s="17">
        <f t="shared" si="9"/>
        <v>0</v>
      </c>
      <c r="G220" s="41" t="str">
        <f t="shared" si="10"/>
        <v/>
      </c>
    </row>
    <row r="221" spans="1:7" ht="19.5" hidden="1" customHeight="1">
      <c r="A221" s="23">
        <f t="shared" si="11"/>
        <v>110</v>
      </c>
      <c r="B221" s="36" t="s">
        <v>727</v>
      </c>
      <c r="C221" s="21" t="s">
        <v>728</v>
      </c>
      <c r="D221" s="39">
        <v>0</v>
      </c>
      <c r="E221" s="39">
        <v>0</v>
      </c>
      <c r="F221" s="17">
        <f t="shared" si="9"/>
        <v>0</v>
      </c>
      <c r="G221" s="41" t="str">
        <f t="shared" si="10"/>
        <v/>
      </c>
    </row>
    <row r="222" spans="1:7" ht="19.5" hidden="1" customHeight="1">
      <c r="A222" s="23">
        <f t="shared" si="11"/>
        <v>110</v>
      </c>
      <c r="B222" s="36" t="s">
        <v>729</v>
      </c>
      <c r="C222" s="21" t="s">
        <v>791</v>
      </c>
      <c r="D222" s="39">
        <v>0</v>
      </c>
      <c r="E222" s="39">
        <v>0</v>
      </c>
      <c r="F222" s="17">
        <f t="shared" si="9"/>
        <v>0</v>
      </c>
      <c r="G222" s="41" t="str">
        <f t="shared" si="10"/>
        <v/>
      </c>
    </row>
    <row r="223" spans="1:7" ht="19.5" hidden="1" customHeight="1">
      <c r="A223" s="23">
        <f t="shared" si="11"/>
        <v>110</v>
      </c>
      <c r="B223" s="36" t="s">
        <v>731</v>
      </c>
      <c r="C223" s="21" t="s">
        <v>792</v>
      </c>
      <c r="D223" s="39">
        <v>0</v>
      </c>
      <c r="E223" s="39">
        <v>0</v>
      </c>
      <c r="F223" s="17">
        <f t="shared" si="9"/>
        <v>0</v>
      </c>
      <c r="G223" s="41" t="str">
        <f t="shared" si="10"/>
        <v/>
      </c>
    </row>
    <row r="224" spans="1:7" ht="19.5" hidden="1" customHeight="1">
      <c r="A224" s="23">
        <f t="shared" si="11"/>
        <v>110</v>
      </c>
      <c r="B224" s="36" t="s">
        <v>733</v>
      </c>
      <c r="C224" s="21" t="s">
        <v>734</v>
      </c>
      <c r="D224" s="39">
        <v>0</v>
      </c>
      <c r="E224" s="39">
        <v>0</v>
      </c>
      <c r="F224" s="17">
        <f t="shared" si="9"/>
        <v>0</v>
      </c>
      <c r="G224" s="41" t="str">
        <f t="shared" si="10"/>
        <v/>
      </c>
    </row>
    <row r="225" spans="1:7" ht="19.5" hidden="1" customHeight="1">
      <c r="A225" s="23">
        <f t="shared" si="11"/>
        <v>110</v>
      </c>
      <c r="B225" s="36" t="s">
        <v>735</v>
      </c>
      <c r="C225" s="21" t="s">
        <v>736</v>
      </c>
      <c r="D225" s="39">
        <v>0</v>
      </c>
      <c r="E225" s="39">
        <v>0</v>
      </c>
      <c r="F225" s="17">
        <f t="shared" si="9"/>
        <v>0</v>
      </c>
      <c r="G225" s="41" t="str">
        <f t="shared" si="10"/>
        <v/>
      </c>
    </row>
    <row r="226" spans="1:7" ht="19.5" hidden="1" customHeight="1">
      <c r="A226" s="23">
        <f t="shared" si="11"/>
        <v>110</v>
      </c>
      <c r="B226" s="36" t="s">
        <v>737</v>
      </c>
      <c r="C226" s="21" t="s">
        <v>738</v>
      </c>
      <c r="D226" s="39">
        <v>0</v>
      </c>
      <c r="E226" s="39">
        <v>0</v>
      </c>
      <c r="F226" s="17">
        <f t="shared" si="9"/>
        <v>0</v>
      </c>
      <c r="G226" s="41" t="str">
        <f t="shared" si="10"/>
        <v/>
      </c>
    </row>
    <row r="227" spans="1:7" ht="19.5" hidden="1" customHeight="1">
      <c r="A227" s="23">
        <f t="shared" si="11"/>
        <v>110</v>
      </c>
      <c r="B227" s="36" t="s">
        <v>739</v>
      </c>
      <c r="C227" s="21" t="s">
        <v>740</v>
      </c>
      <c r="D227" s="39">
        <v>0</v>
      </c>
      <c r="E227" s="39">
        <v>0</v>
      </c>
      <c r="F227" s="17">
        <f t="shared" si="9"/>
        <v>0</v>
      </c>
      <c r="G227" s="41" t="str">
        <f t="shared" si="10"/>
        <v/>
      </c>
    </row>
    <row r="228" spans="1:7" ht="19.5" hidden="1" customHeight="1">
      <c r="A228" s="23">
        <f t="shared" si="11"/>
        <v>110</v>
      </c>
      <c r="B228" s="36" t="s">
        <v>741</v>
      </c>
      <c r="C228" s="21" t="s">
        <v>742</v>
      </c>
      <c r="D228" s="39">
        <v>0</v>
      </c>
      <c r="E228" s="39">
        <v>0</v>
      </c>
      <c r="F228" s="17">
        <f t="shared" si="9"/>
        <v>0</v>
      </c>
      <c r="G228" s="41" t="str">
        <f t="shared" si="10"/>
        <v/>
      </c>
    </row>
    <row r="229" spans="1:7" ht="19.5" hidden="1" customHeight="1">
      <c r="A229" s="23">
        <f t="shared" si="11"/>
        <v>110</v>
      </c>
      <c r="B229" s="36" t="s">
        <v>743</v>
      </c>
      <c r="C229" s="21" t="s">
        <v>744</v>
      </c>
      <c r="D229" s="39">
        <v>0</v>
      </c>
      <c r="E229" s="39">
        <v>0</v>
      </c>
      <c r="F229" s="17">
        <f t="shared" si="9"/>
        <v>0</v>
      </c>
      <c r="G229" s="41" t="str">
        <f t="shared" si="10"/>
        <v/>
      </c>
    </row>
    <row r="230" spans="1:7" ht="19.5" hidden="1" customHeight="1">
      <c r="A230" s="23">
        <f t="shared" si="11"/>
        <v>110</v>
      </c>
      <c r="B230" s="36" t="s">
        <v>745</v>
      </c>
      <c r="C230" s="21" t="s">
        <v>746</v>
      </c>
      <c r="D230" s="39">
        <v>0</v>
      </c>
      <c r="E230" s="39">
        <v>0</v>
      </c>
      <c r="F230" s="17">
        <f t="shared" si="9"/>
        <v>0</v>
      </c>
      <c r="G230" s="41" t="str">
        <f t="shared" si="10"/>
        <v/>
      </c>
    </row>
    <row r="231" spans="1:7" ht="19.5" hidden="1" customHeight="1">
      <c r="A231" s="23">
        <f t="shared" si="11"/>
        <v>110</v>
      </c>
      <c r="B231" s="36" t="s">
        <v>747</v>
      </c>
      <c r="C231" s="21" t="s">
        <v>748</v>
      </c>
      <c r="D231" s="39">
        <v>0</v>
      </c>
      <c r="E231" s="39">
        <v>0</v>
      </c>
      <c r="F231" s="17">
        <f t="shared" si="9"/>
        <v>0</v>
      </c>
      <c r="G231" s="41" t="str">
        <f t="shared" si="10"/>
        <v/>
      </c>
    </row>
    <row r="232" spans="1:7" ht="19.5" hidden="1" customHeight="1">
      <c r="A232" s="23">
        <f t="shared" si="11"/>
        <v>110</v>
      </c>
      <c r="B232" s="36" t="s">
        <v>775</v>
      </c>
      <c r="C232" s="21" t="s">
        <v>776</v>
      </c>
      <c r="D232" s="39">
        <v>0</v>
      </c>
      <c r="E232" s="39">
        <v>0</v>
      </c>
      <c r="F232" s="17">
        <f t="shared" si="9"/>
        <v>0</v>
      </c>
      <c r="G232" s="41" t="str">
        <f t="shared" si="10"/>
        <v/>
      </c>
    </row>
    <row r="233" spans="1:7" ht="19.5" hidden="1" customHeight="1">
      <c r="A233" s="23">
        <f t="shared" si="11"/>
        <v>110</v>
      </c>
      <c r="B233" s="36" t="s">
        <v>785</v>
      </c>
      <c r="C233" s="21" t="s">
        <v>793</v>
      </c>
      <c r="D233" s="39">
        <v>0</v>
      </c>
      <c r="E233" s="39">
        <v>0</v>
      </c>
      <c r="F233" s="17">
        <f t="shared" si="9"/>
        <v>0</v>
      </c>
      <c r="G233" s="41" t="str">
        <f t="shared" si="10"/>
        <v/>
      </c>
    </row>
    <row r="234" spans="1:7" ht="19.5" hidden="1" customHeight="1">
      <c r="A234" s="23">
        <f t="shared" si="11"/>
        <v>110</v>
      </c>
      <c r="B234" s="36" t="s">
        <v>459</v>
      </c>
      <c r="C234" s="21" t="s">
        <v>460</v>
      </c>
      <c r="D234" s="39">
        <v>0</v>
      </c>
      <c r="E234" s="39">
        <v>0</v>
      </c>
      <c r="F234" s="17">
        <f t="shared" si="9"/>
        <v>0</v>
      </c>
      <c r="G234" s="41" t="str">
        <f t="shared" si="10"/>
        <v/>
      </c>
    </row>
    <row r="235" spans="1:7" ht="19.5" hidden="1" customHeight="1">
      <c r="A235" s="23">
        <f t="shared" si="11"/>
        <v>110</v>
      </c>
      <c r="B235" s="36" t="s">
        <v>669</v>
      </c>
      <c r="C235" s="21" t="s">
        <v>670</v>
      </c>
      <c r="D235" s="39">
        <v>0</v>
      </c>
      <c r="E235" s="39">
        <v>0</v>
      </c>
      <c r="F235" s="17">
        <f t="shared" si="9"/>
        <v>0</v>
      </c>
      <c r="G235" s="41" t="str">
        <f t="shared" si="10"/>
        <v/>
      </c>
    </row>
    <row r="236" spans="1:7" ht="19.5" hidden="1" customHeight="1">
      <c r="A236" s="23">
        <f t="shared" si="11"/>
        <v>110</v>
      </c>
      <c r="B236" s="36" t="s">
        <v>589</v>
      </c>
      <c r="C236" s="21" t="s">
        <v>590</v>
      </c>
      <c r="D236" s="39">
        <v>0</v>
      </c>
      <c r="E236" s="39">
        <v>0</v>
      </c>
      <c r="F236" s="17">
        <f t="shared" si="9"/>
        <v>0</v>
      </c>
      <c r="G236" s="41" t="str">
        <f t="shared" si="10"/>
        <v/>
      </c>
    </row>
    <row r="237" spans="1:7" ht="19.5" hidden="1" customHeight="1">
      <c r="A237" s="23">
        <f t="shared" si="11"/>
        <v>110</v>
      </c>
      <c r="B237" s="36" t="s">
        <v>643</v>
      </c>
      <c r="C237" s="21" t="s">
        <v>644</v>
      </c>
      <c r="D237" s="39">
        <v>0</v>
      </c>
      <c r="E237" s="39">
        <v>0</v>
      </c>
      <c r="F237" s="17">
        <f t="shared" si="9"/>
        <v>0</v>
      </c>
      <c r="G237" s="41" t="str">
        <f t="shared" si="10"/>
        <v/>
      </c>
    </row>
    <row r="238" spans="1:7" ht="19.5" hidden="1" customHeight="1">
      <c r="A238" s="23">
        <f t="shared" si="11"/>
        <v>110</v>
      </c>
      <c r="B238" s="36" t="s">
        <v>593</v>
      </c>
      <c r="C238" s="21" t="s">
        <v>594</v>
      </c>
      <c r="D238" s="39">
        <v>0</v>
      </c>
      <c r="E238" s="39">
        <v>0</v>
      </c>
      <c r="F238" s="17">
        <f t="shared" si="9"/>
        <v>0</v>
      </c>
      <c r="G238" s="41" t="str">
        <f t="shared" si="10"/>
        <v/>
      </c>
    </row>
    <row r="239" spans="1:7" ht="19.5" hidden="1" customHeight="1">
      <c r="A239" s="23">
        <f t="shared" si="11"/>
        <v>110</v>
      </c>
      <c r="B239" s="36" t="s">
        <v>581</v>
      </c>
      <c r="C239" s="21" t="s">
        <v>582</v>
      </c>
      <c r="D239" s="39">
        <v>0</v>
      </c>
      <c r="E239" s="39">
        <v>0</v>
      </c>
      <c r="F239" s="17">
        <f t="shared" si="9"/>
        <v>0</v>
      </c>
      <c r="G239" s="41" t="str">
        <f t="shared" si="10"/>
        <v/>
      </c>
    </row>
    <row r="240" spans="1:7" ht="19.5" hidden="1" customHeight="1">
      <c r="A240" s="23">
        <f t="shared" si="11"/>
        <v>110</v>
      </c>
      <c r="B240" s="36" t="s">
        <v>597</v>
      </c>
      <c r="C240" s="21" t="s">
        <v>598</v>
      </c>
      <c r="D240" s="39">
        <v>0</v>
      </c>
      <c r="E240" s="39">
        <v>0</v>
      </c>
      <c r="F240" s="17">
        <f t="shared" si="9"/>
        <v>0</v>
      </c>
      <c r="G240" s="41" t="str">
        <f t="shared" si="10"/>
        <v/>
      </c>
    </row>
    <row r="241" spans="1:7" ht="19.5" hidden="1" customHeight="1">
      <c r="A241" s="23">
        <f t="shared" si="11"/>
        <v>110</v>
      </c>
      <c r="B241" s="36" t="s">
        <v>824</v>
      </c>
      <c r="C241" s="21" t="s">
        <v>828</v>
      </c>
      <c r="D241" s="39">
        <v>0</v>
      </c>
      <c r="E241" s="39">
        <v>0</v>
      </c>
      <c r="F241" s="17">
        <f t="shared" si="9"/>
        <v>0</v>
      </c>
      <c r="G241" s="41" t="str">
        <f t="shared" si="10"/>
        <v/>
      </c>
    </row>
    <row r="242" spans="1:7" ht="19.5" hidden="1" customHeight="1">
      <c r="A242" s="23">
        <f t="shared" si="11"/>
        <v>110</v>
      </c>
      <c r="B242" s="36" t="s">
        <v>623</v>
      </c>
      <c r="C242" s="21" t="s">
        <v>624</v>
      </c>
      <c r="D242" s="39">
        <v>0</v>
      </c>
      <c r="E242" s="39">
        <v>0</v>
      </c>
      <c r="F242" s="17">
        <f t="shared" si="9"/>
        <v>0</v>
      </c>
      <c r="G242" s="41" t="str">
        <f t="shared" si="10"/>
        <v/>
      </c>
    </row>
    <row r="243" spans="1:7" ht="19.5" hidden="1" customHeight="1">
      <c r="A243" s="23">
        <f t="shared" si="11"/>
        <v>110</v>
      </c>
      <c r="B243" s="36" t="s">
        <v>649</v>
      </c>
      <c r="C243" s="21" t="s">
        <v>650</v>
      </c>
      <c r="D243" s="39">
        <v>0</v>
      </c>
      <c r="E243" s="39">
        <v>0</v>
      </c>
      <c r="F243" s="17">
        <f t="shared" si="9"/>
        <v>0</v>
      </c>
      <c r="G243" s="41" t="str">
        <f t="shared" si="10"/>
        <v/>
      </c>
    </row>
    <row r="244" spans="1:7" ht="19.5" hidden="1" customHeight="1">
      <c r="A244" s="23">
        <f t="shared" si="11"/>
        <v>110</v>
      </c>
      <c r="B244" s="36" t="s">
        <v>595</v>
      </c>
      <c r="C244" s="21" t="s">
        <v>596</v>
      </c>
      <c r="D244" s="39">
        <v>0</v>
      </c>
      <c r="E244" s="39">
        <v>0</v>
      </c>
      <c r="F244" s="17">
        <f t="shared" si="9"/>
        <v>0</v>
      </c>
      <c r="G244" s="41" t="str">
        <f t="shared" si="10"/>
        <v/>
      </c>
    </row>
    <row r="245" spans="1:7" ht="19.5" hidden="1" customHeight="1">
      <c r="A245" s="23">
        <f t="shared" si="11"/>
        <v>110</v>
      </c>
      <c r="B245" s="36" t="s">
        <v>671</v>
      </c>
      <c r="C245" s="21" t="s">
        <v>672</v>
      </c>
      <c r="D245" s="39">
        <v>0</v>
      </c>
      <c r="E245" s="39">
        <v>0</v>
      </c>
      <c r="F245" s="17">
        <f t="shared" si="9"/>
        <v>0</v>
      </c>
      <c r="G245" s="41" t="str">
        <f t="shared" si="10"/>
        <v/>
      </c>
    </row>
    <row r="246" spans="1:7" ht="19.5" hidden="1" customHeight="1">
      <c r="A246" s="23">
        <f t="shared" si="11"/>
        <v>110</v>
      </c>
      <c r="B246" s="36" t="s">
        <v>651</v>
      </c>
      <c r="C246" s="21" t="s">
        <v>652</v>
      </c>
      <c r="D246" s="39">
        <v>0</v>
      </c>
      <c r="E246" s="39">
        <v>0</v>
      </c>
      <c r="F246" s="17">
        <f t="shared" si="9"/>
        <v>0</v>
      </c>
      <c r="G246" s="41" t="str">
        <f t="shared" si="10"/>
        <v/>
      </c>
    </row>
    <row r="247" spans="1:7" ht="19.5" hidden="1" customHeight="1">
      <c r="A247" s="23">
        <f t="shared" si="11"/>
        <v>110</v>
      </c>
      <c r="B247" s="36" t="s">
        <v>599</v>
      </c>
      <c r="C247" s="21" t="s">
        <v>600</v>
      </c>
      <c r="D247" s="39">
        <v>0</v>
      </c>
      <c r="E247" s="39">
        <v>0</v>
      </c>
      <c r="F247" s="17">
        <f t="shared" si="9"/>
        <v>0</v>
      </c>
      <c r="G247" s="41" t="str">
        <f t="shared" si="10"/>
        <v/>
      </c>
    </row>
    <row r="248" spans="1:7" ht="19.5" hidden="1" customHeight="1">
      <c r="A248" s="23">
        <f t="shared" si="11"/>
        <v>110</v>
      </c>
      <c r="B248" s="36" t="s">
        <v>621</v>
      </c>
      <c r="C248" s="21" t="s">
        <v>622</v>
      </c>
      <c r="D248" s="39">
        <v>0</v>
      </c>
      <c r="E248" s="39">
        <v>0</v>
      </c>
      <c r="F248" s="17">
        <f t="shared" si="9"/>
        <v>0</v>
      </c>
      <c r="G248" s="41" t="str">
        <f t="shared" si="10"/>
        <v/>
      </c>
    </row>
    <row r="249" spans="1:7" ht="19.5" hidden="1" customHeight="1">
      <c r="A249" s="23">
        <f t="shared" si="11"/>
        <v>110</v>
      </c>
      <c r="B249" s="36" t="s">
        <v>579</v>
      </c>
      <c r="C249" s="21" t="s">
        <v>580</v>
      </c>
      <c r="D249" s="39">
        <v>0</v>
      </c>
      <c r="E249" s="39">
        <v>0</v>
      </c>
      <c r="F249" s="17">
        <f t="shared" si="9"/>
        <v>0</v>
      </c>
      <c r="G249" s="41" t="str">
        <f t="shared" si="10"/>
        <v/>
      </c>
    </row>
    <row r="250" spans="1:7" ht="19.5" hidden="1" customHeight="1">
      <c r="A250" s="23">
        <f t="shared" si="11"/>
        <v>110</v>
      </c>
      <c r="B250" s="36" t="s">
        <v>653</v>
      </c>
      <c r="C250" s="21" t="s">
        <v>654</v>
      </c>
      <c r="D250" s="39">
        <v>0</v>
      </c>
      <c r="E250" s="39">
        <v>0</v>
      </c>
      <c r="F250" s="17">
        <f t="shared" si="9"/>
        <v>0</v>
      </c>
      <c r="G250" s="41" t="str">
        <f t="shared" si="10"/>
        <v/>
      </c>
    </row>
    <row r="251" spans="1:7" ht="19.5" hidden="1" customHeight="1">
      <c r="A251" s="23">
        <f t="shared" si="11"/>
        <v>110</v>
      </c>
      <c r="B251" s="36" t="s">
        <v>583</v>
      </c>
      <c r="C251" s="21" t="s">
        <v>584</v>
      </c>
      <c r="D251" s="39">
        <v>0</v>
      </c>
      <c r="E251" s="39">
        <v>0</v>
      </c>
      <c r="F251" s="17">
        <f t="shared" si="9"/>
        <v>0</v>
      </c>
      <c r="G251" s="41" t="str">
        <f t="shared" si="10"/>
        <v/>
      </c>
    </row>
    <row r="252" spans="1:7" ht="19.5" hidden="1" customHeight="1">
      <c r="A252" s="23">
        <f t="shared" si="11"/>
        <v>110</v>
      </c>
      <c r="B252" s="36" t="s">
        <v>471</v>
      </c>
      <c r="C252" s="21" t="s">
        <v>472</v>
      </c>
      <c r="D252" s="39">
        <v>0</v>
      </c>
      <c r="E252" s="39">
        <v>0</v>
      </c>
      <c r="F252" s="17">
        <f t="shared" si="9"/>
        <v>0</v>
      </c>
      <c r="G252" s="41" t="str">
        <f t="shared" si="10"/>
        <v/>
      </c>
    </row>
    <row r="253" spans="1:7" ht="19.5" hidden="1" customHeight="1">
      <c r="A253" s="23">
        <f t="shared" si="11"/>
        <v>110</v>
      </c>
      <c r="B253" s="36" t="s">
        <v>465</v>
      </c>
      <c r="C253" s="21" t="s">
        <v>466</v>
      </c>
      <c r="D253" s="39">
        <v>0</v>
      </c>
      <c r="E253" s="39">
        <v>0</v>
      </c>
      <c r="F253" s="17">
        <f t="shared" si="9"/>
        <v>0</v>
      </c>
      <c r="G253" s="41" t="str">
        <f t="shared" si="10"/>
        <v/>
      </c>
    </row>
    <row r="254" spans="1:7" ht="19.5" hidden="1" customHeight="1">
      <c r="A254" s="23">
        <f t="shared" si="11"/>
        <v>110</v>
      </c>
      <c r="B254" s="36" t="s">
        <v>467</v>
      </c>
      <c r="C254" s="21" t="s">
        <v>468</v>
      </c>
      <c r="D254" s="39">
        <v>0</v>
      </c>
      <c r="E254" s="39">
        <v>0</v>
      </c>
      <c r="F254" s="17">
        <f t="shared" si="9"/>
        <v>0</v>
      </c>
      <c r="G254" s="41" t="str">
        <f t="shared" si="10"/>
        <v/>
      </c>
    </row>
    <row r="255" spans="1:7" ht="19.5" hidden="1" customHeight="1">
      <c r="A255" s="23">
        <f t="shared" si="11"/>
        <v>110</v>
      </c>
      <c r="B255" s="36" t="s">
        <v>461</v>
      </c>
      <c r="C255" s="21" t="s">
        <v>462</v>
      </c>
      <c r="D255" s="39">
        <v>0</v>
      </c>
      <c r="E255" s="39">
        <v>0</v>
      </c>
      <c r="F255" s="17">
        <f t="shared" si="9"/>
        <v>0</v>
      </c>
      <c r="G255" s="41" t="str">
        <f t="shared" si="10"/>
        <v/>
      </c>
    </row>
    <row r="256" spans="1:7" ht="19.5" hidden="1" customHeight="1">
      <c r="A256" s="23">
        <f t="shared" si="11"/>
        <v>110</v>
      </c>
      <c r="B256" s="36" t="s">
        <v>463</v>
      </c>
      <c r="C256" s="21" t="s">
        <v>464</v>
      </c>
      <c r="D256" s="39">
        <v>0</v>
      </c>
      <c r="E256" s="39">
        <v>0</v>
      </c>
      <c r="F256" s="17">
        <f t="shared" si="9"/>
        <v>0</v>
      </c>
      <c r="G256" s="41" t="str">
        <f t="shared" si="10"/>
        <v/>
      </c>
    </row>
    <row r="257" spans="1:7" ht="19.5" hidden="1" customHeight="1">
      <c r="A257" s="23">
        <f t="shared" si="11"/>
        <v>110</v>
      </c>
      <c r="B257" s="36" t="s">
        <v>585</v>
      </c>
      <c r="C257" s="21" t="s">
        <v>586</v>
      </c>
      <c r="D257" s="39">
        <v>0</v>
      </c>
      <c r="E257" s="39">
        <v>0</v>
      </c>
      <c r="F257" s="17">
        <f t="shared" si="9"/>
        <v>0</v>
      </c>
      <c r="G257" s="41" t="str">
        <f t="shared" si="10"/>
        <v/>
      </c>
    </row>
    <row r="258" spans="1:7" ht="19.5" hidden="1" customHeight="1">
      <c r="A258" s="23">
        <f t="shared" si="11"/>
        <v>110</v>
      </c>
      <c r="B258" s="36" t="s">
        <v>617</v>
      </c>
      <c r="C258" s="21" t="s">
        <v>618</v>
      </c>
      <c r="D258" s="39">
        <v>0</v>
      </c>
      <c r="E258" s="39">
        <v>0</v>
      </c>
      <c r="F258" s="17">
        <f t="shared" si="9"/>
        <v>0</v>
      </c>
      <c r="G258" s="41" t="str">
        <f t="shared" si="10"/>
        <v/>
      </c>
    </row>
    <row r="259" spans="1:7" ht="19.5" hidden="1" customHeight="1">
      <c r="A259" s="23">
        <f t="shared" si="11"/>
        <v>110</v>
      </c>
      <c r="B259" s="36" t="s">
        <v>625</v>
      </c>
      <c r="C259" s="21" t="s">
        <v>626</v>
      </c>
      <c r="D259" s="39">
        <v>0</v>
      </c>
      <c r="E259" s="39">
        <v>0</v>
      </c>
      <c r="F259" s="17">
        <f t="shared" si="9"/>
        <v>0</v>
      </c>
      <c r="G259" s="41" t="str">
        <f t="shared" si="10"/>
        <v/>
      </c>
    </row>
    <row r="260" spans="1:7" ht="19.5" hidden="1" customHeight="1">
      <c r="A260" s="23">
        <f t="shared" si="11"/>
        <v>110</v>
      </c>
      <c r="B260" s="36" t="s">
        <v>647</v>
      </c>
      <c r="C260" s="21" t="s">
        <v>648</v>
      </c>
      <c r="D260" s="39">
        <v>0</v>
      </c>
      <c r="E260" s="39">
        <v>0</v>
      </c>
      <c r="F260" s="17">
        <f t="shared" si="9"/>
        <v>0</v>
      </c>
      <c r="G260" s="41" t="str">
        <f t="shared" si="10"/>
        <v/>
      </c>
    </row>
    <row r="261" spans="1:7" ht="19.5" hidden="1" customHeight="1">
      <c r="A261" s="23">
        <f t="shared" si="11"/>
        <v>110</v>
      </c>
      <c r="B261" s="36" t="s">
        <v>587</v>
      </c>
      <c r="C261" s="21" t="s">
        <v>588</v>
      </c>
      <c r="D261" s="39">
        <v>0</v>
      </c>
      <c r="E261" s="39">
        <v>0</v>
      </c>
      <c r="F261" s="17">
        <f t="shared" si="9"/>
        <v>0</v>
      </c>
      <c r="G261" s="41" t="str">
        <f t="shared" si="10"/>
        <v/>
      </c>
    </row>
    <row r="262" spans="1:7" ht="19.5" hidden="1" customHeight="1">
      <c r="A262" s="23">
        <f t="shared" si="11"/>
        <v>110</v>
      </c>
      <c r="B262" s="36" t="s">
        <v>475</v>
      </c>
      <c r="C262" s="21" t="s">
        <v>476</v>
      </c>
      <c r="D262" s="39">
        <v>0</v>
      </c>
      <c r="E262" s="39">
        <v>0</v>
      </c>
      <c r="F262" s="17">
        <f t="shared" si="9"/>
        <v>0</v>
      </c>
      <c r="G262" s="41" t="str">
        <f t="shared" si="10"/>
        <v/>
      </c>
    </row>
    <row r="263" spans="1:7" ht="19.5" hidden="1" customHeight="1">
      <c r="A263" s="23">
        <f t="shared" si="11"/>
        <v>110</v>
      </c>
      <c r="B263" s="36" t="s">
        <v>655</v>
      </c>
      <c r="C263" s="21" t="s">
        <v>656</v>
      </c>
      <c r="D263" s="39">
        <v>0</v>
      </c>
      <c r="E263" s="39">
        <v>0</v>
      </c>
      <c r="F263" s="17">
        <f t="shared" si="9"/>
        <v>0</v>
      </c>
      <c r="G263" s="41" t="str">
        <f t="shared" si="10"/>
        <v/>
      </c>
    </row>
    <row r="264" spans="1:7" ht="19.5" hidden="1" customHeight="1">
      <c r="A264" s="23">
        <f t="shared" si="11"/>
        <v>110</v>
      </c>
      <c r="B264" s="36" t="s">
        <v>825</v>
      </c>
      <c r="C264" s="21" t="s">
        <v>829</v>
      </c>
      <c r="D264" s="39">
        <v>0</v>
      </c>
      <c r="E264" s="39">
        <v>0</v>
      </c>
      <c r="F264" s="17">
        <f t="shared" si="9"/>
        <v>0</v>
      </c>
      <c r="G264" s="41" t="str">
        <f t="shared" si="10"/>
        <v/>
      </c>
    </row>
    <row r="265" spans="1:7" ht="19.5" hidden="1" customHeight="1">
      <c r="A265" s="23">
        <f t="shared" si="11"/>
        <v>110</v>
      </c>
      <c r="B265" s="36" t="s">
        <v>603</v>
      </c>
      <c r="C265" s="21" t="s">
        <v>604</v>
      </c>
      <c r="D265" s="39">
        <v>0</v>
      </c>
      <c r="E265" s="39">
        <v>0</v>
      </c>
      <c r="F265" s="17">
        <f t="shared" si="9"/>
        <v>0</v>
      </c>
      <c r="G265" s="41" t="str">
        <f t="shared" si="10"/>
        <v/>
      </c>
    </row>
    <row r="266" spans="1:7" ht="19.5" hidden="1" customHeight="1">
      <c r="A266" s="23">
        <f t="shared" si="11"/>
        <v>110</v>
      </c>
      <c r="B266" s="36" t="s">
        <v>645</v>
      </c>
      <c r="C266" s="21" t="s">
        <v>646</v>
      </c>
      <c r="D266" s="39">
        <v>0</v>
      </c>
      <c r="E266" s="39">
        <v>0</v>
      </c>
      <c r="F266" s="17">
        <f t="shared" ref="F266:F316" si="12">IF(E266&gt;D266,D266,E266)</f>
        <v>0</v>
      </c>
      <c r="G266" s="41" t="str">
        <f t="shared" ref="G266:G316" si="13">IFERROR(F266/D266,"")</f>
        <v/>
      </c>
    </row>
    <row r="267" spans="1:7" ht="19.5" hidden="1" customHeight="1">
      <c r="A267" s="23">
        <f t="shared" ref="A267:A316" si="14">IF(D267&gt;0,1+A266,A266)</f>
        <v>110</v>
      </c>
      <c r="B267" s="36" t="s">
        <v>601</v>
      </c>
      <c r="C267" s="21" t="s">
        <v>602</v>
      </c>
      <c r="D267" s="39">
        <v>0</v>
      </c>
      <c r="E267" s="39">
        <v>0</v>
      </c>
      <c r="F267" s="17">
        <f t="shared" si="12"/>
        <v>0</v>
      </c>
      <c r="G267" s="41" t="str">
        <f t="shared" si="13"/>
        <v/>
      </c>
    </row>
    <row r="268" spans="1:7" ht="19.5" hidden="1" customHeight="1">
      <c r="A268" s="23">
        <f t="shared" si="14"/>
        <v>110</v>
      </c>
      <c r="B268" s="36" t="s">
        <v>627</v>
      </c>
      <c r="C268" s="21" t="s">
        <v>628</v>
      </c>
      <c r="D268" s="39">
        <v>0</v>
      </c>
      <c r="E268" s="39">
        <v>0</v>
      </c>
      <c r="F268" s="17">
        <f t="shared" si="12"/>
        <v>0</v>
      </c>
      <c r="G268" s="41" t="str">
        <f t="shared" si="13"/>
        <v/>
      </c>
    </row>
    <row r="269" spans="1:7" ht="19.5" hidden="1" customHeight="1">
      <c r="A269" s="23">
        <f t="shared" si="14"/>
        <v>110</v>
      </c>
      <c r="B269" s="36" t="s">
        <v>607</v>
      </c>
      <c r="C269" s="21" t="s">
        <v>608</v>
      </c>
      <c r="D269" s="39">
        <v>0</v>
      </c>
      <c r="E269" s="39">
        <v>0</v>
      </c>
      <c r="F269" s="17">
        <f t="shared" si="12"/>
        <v>0</v>
      </c>
      <c r="G269" s="41" t="str">
        <f t="shared" si="13"/>
        <v/>
      </c>
    </row>
    <row r="270" spans="1:7" ht="19.5" hidden="1" customHeight="1">
      <c r="A270" s="23">
        <f t="shared" si="14"/>
        <v>110</v>
      </c>
      <c r="B270" s="36" t="s">
        <v>605</v>
      </c>
      <c r="C270" s="21" t="s">
        <v>606</v>
      </c>
      <c r="D270" s="39">
        <v>0</v>
      </c>
      <c r="E270" s="39">
        <v>0</v>
      </c>
      <c r="F270" s="17">
        <f t="shared" si="12"/>
        <v>0</v>
      </c>
      <c r="G270" s="41" t="str">
        <f t="shared" si="13"/>
        <v/>
      </c>
    </row>
    <row r="271" spans="1:7" ht="19.5" hidden="1" customHeight="1">
      <c r="A271" s="23">
        <f t="shared" si="14"/>
        <v>110</v>
      </c>
      <c r="B271" s="36" t="s">
        <v>591</v>
      </c>
      <c r="C271" s="21" t="s">
        <v>592</v>
      </c>
      <c r="D271" s="39">
        <v>0</v>
      </c>
      <c r="E271" s="39">
        <v>0</v>
      </c>
      <c r="F271" s="17">
        <f t="shared" si="12"/>
        <v>0</v>
      </c>
      <c r="G271" s="41" t="str">
        <f t="shared" si="13"/>
        <v/>
      </c>
    </row>
    <row r="272" spans="1:7" ht="19.5" hidden="1" customHeight="1">
      <c r="A272" s="23">
        <f t="shared" si="14"/>
        <v>110</v>
      </c>
      <c r="B272" s="36" t="s">
        <v>473</v>
      </c>
      <c r="C272" s="21" t="s">
        <v>474</v>
      </c>
      <c r="D272" s="39">
        <v>0</v>
      </c>
      <c r="E272" s="39">
        <v>0</v>
      </c>
      <c r="F272" s="17">
        <f t="shared" si="12"/>
        <v>0</v>
      </c>
      <c r="G272" s="41" t="str">
        <f t="shared" si="13"/>
        <v/>
      </c>
    </row>
    <row r="273" spans="1:7" ht="19.5" hidden="1" customHeight="1">
      <c r="A273" s="23">
        <f t="shared" si="14"/>
        <v>110</v>
      </c>
      <c r="B273" s="36" t="s">
        <v>663</v>
      </c>
      <c r="C273" s="21" t="s">
        <v>664</v>
      </c>
      <c r="D273" s="39">
        <v>0</v>
      </c>
      <c r="E273" s="39">
        <v>0</v>
      </c>
      <c r="F273" s="17">
        <f t="shared" si="12"/>
        <v>0</v>
      </c>
      <c r="G273" s="41" t="str">
        <f t="shared" si="13"/>
        <v/>
      </c>
    </row>
    <row r="274" spans="1:7" ht="19.5" hidden="1" customHeight="1">
      <c r="A274" s="23">
        <f t="shared" si="14"/>
        <v>110</v>
      </c>
      <c r="B274" s="36" t="s">
        <v>609</v>
      </c>
      <c r="C274" s="21" t="s">
        <v>610</v>
      </c>
      <c r="D274" s="39">
        <v>0</v>
      </c>
      <c r="E274" s="39">
        <v>0</v>
      </c>
      <c r="F274" s="17">
        <f t="shared" si="12"/>
        <v>0</v>
      </c>
      <c r="G274" s="41" t="str">
        <f t="shared" si="13"/>
        <v/>
      </c>
    </row>
    <row r="275" spans="1:7" ht="19.5" hidden="1" customHeight="1">
      <c r="A275" s="23">
        <f t="shared" si="14"/>
        <v>110</v>
      </c>
      <c r="B275" s="36" t="s">
        <v>615</v>
      </c>
      <c r="C275" s="21" t="s">
        <v>616</v>
      </c>
      <c r="D275" s="39">
        <v>0</v>
      </c>
      <c r="E275" s="39">
        <v>0</v>
      </c>
      <c r="F275" s="17">
        <f t="shared" si="12"/>
        <v>0</v>
      </c>
      <c r="G275" s="41" t="str">
        <f t="shared" si="13"/>
        <v/>
      </c>
    </row>
    <row r="276" spans="1:7" ht="19.5" hidden="1" customHeight="1">
      <c r="A276" s="23">
        <f t="shared" si="14"/>
        <v>110</v>
      </c>
      <c r="B276" s="36" t="s">
        <v>665</v>
      </c>
      <c r="C276" s="21" t="s">
        <v>666</v>
      </c>
      <c r="D276" s="39">
        <v>0</v>
      </c>
      <c r="E276" s="39">
        <v>0</v>
      </c>
      <c r="F276" s="17">
        <f t="shared" si="12"/>
        <v>0</v>
      </c>
      <c r="G276" s="41" t="str">
        <f t="shared" si="13"/>
        <v/>
      </c>
    </row>
    <row r="277" spans="1:7" ht="19.5" hidden="1" customHeight="1">
      <c r="A277" s="23">
        <f t="shared" si="14"/>
        <v>110</v>
      </c>
      <c r="B277" s="36" t="s">
        <v>667</v>
      </c>
      <c r="C277" s="21" t="s">
        <v>668</v>
      </c>
      <c r="D277" s="39">
        <v>0</v>
      </c>
      <c r="E277" s="39">
        <v>0</v>
      </c>
      <c r="F277" s="17">
        <f t="shared" si="12"/>
        <v>0</v>
      </c>
      <c r="G277" s="41" t="str">
        <f t="shared" si="13"/>
        <v/>
      </c>
    </row>
    <row r="278" spans="1:7" ht="19.5" hidden="1" customHeight="1">
      <c r="A278" s="23">
        <f t="shared" si="14"/>
        <v>110</v>
      </c>
      <c r="B278" s="36" t="s">
        <v>619</v>
      </c>
      <c r="C278" s="21" t="s">
        <v>620</v>
      </c>
      <c r="D278" s="39">
        <v>0</v>
      </c>
      <c r="E278" s="39">
        <v>0</v>
      </c>
      <c r="F278" s="17">
        <f t="shared" si="12"/>
        <v>0</v>
      </c>
      <c r="G278" s="41" t="str">
        <f t="shared" si="13"/>
        <v/>
      </c>
    </row>
    <row r="279" spans="1:7" ht="19.5" hidden="1" customHeight="1">
      <c r="A279" s="23">
        <f t="shared" si="14"/>
        <v>110</v>
      </c>
      <c r="B279" s="36" t="s">
        <v>611</v>
      </c>
      <c r="C279" s="21" t="s">
        <v>612</v>
      </c>
      <c r="D279" s="39">
        <v>0</v>
      </c>
      <c r="E279" s="39">
        <v>0</v>
      </c>
      <c r="F279" s="17">
        <f t="shared" si="12"/>
        <v>0</v>
      </c>
      <c r="G279" s="41" t="str">
        <f t="shared" si="13"/>
        <v/>
      </c>
    </row>
    <row r="280" spans="1:7" ht="19.5" hidden="1" customHeight="1">
      <c r="A280" s="23">
        <f t="shared" si="14"/>
        <v>110</v>
      </c>
      <c r="B280" s="36" t="s">
        <v>613</v>
      </c>
      <c r="C280" s="21" t="s">
        <v>614</v>
      </c>
      <c r="D280" s="39">
        <v>0</v>
      </c>
      <c r="E280" s="39">
        <v>0</v>
      </c>
      <c r="F280" s="17">
        <f t="shared" si="12"/>
        <v>0</v>
      </c>
      <c r="G280" s="41" t="str">
        <f t="shared" si="13"/>
        <v/>
      </c>
    </row>
    <row r="281" spans="1:7" ht="19.5" hidden="1" customHeight="1">
      <c r="A281" s="23">
        <f t="shared" si="14"/>
        <v>110</v>
      </c>
      <c r="B281" s="36" t="s">
        <v>641</v>
      </c>
      <c r="C281" s="21" t="s">
        <v>642</v>
      </c>
      <c r="D281" s="39">
        <v>0</v>
      </c>
      <c r="E281" s="39">
        <v>0</v>
      </c>
      <c r="F281" s="17">
        <f t="shared" si="12"/>
        <v>0</v>
      </c>
      <c r="G281" s="41" t="str">
        <f t="shared" si="13"/>
        <v/>
      </c>
    </row>
    <row r="282" spans="1:7" ht="19.5" hidden="1" customHeight="1">
      <c r="A282" s="23">
        <f t="shared" si="14"/>
        <v>110</v>
      </c>
      <c r="B282" s="36" t="s">
        <v>629</v>
      </c>
      <c r="C282" s="21" t="s">
        <v>630</v>
      </c>
      <c r="D282" s="39">
        <v>0</v>
      </c>
      <c r="E282" s="39">
        <v>0</v>
      </c>
      <c r="F282" s="17">
        <f t="shared" si="12"/>
        <v>0</v>
      </c>
      <c r="G282" s="41" t="str">
        <f t="shared" si="13"/>
        <v/>
      </c>
    </row>
    <row r="283" spans="1:7" ht="19.5" hidden="1" customHeight="1">
      <c r="A283" s="23">
        <f t="shared" si="14"/>
        <v>110</v>
      </c>
      <c r="B283" s="36" t="s">
        <v>631</v>
      </c>
      <c r="C283" s="21" t="s">
        <v>632</v>
      </c>
      <c r="D283" s="39">
        <v>0</v>
      </c>
      <c r="E283" s="39">
        <v>0</v>
      </c>
      <c r="F283" s="17">
        <f t="shared" si="12"/>
        <v>0</v>
      </c>
      <c r="G283" s="41" t="str">
        <f t="shared" si="13"/>
        <v/>
      </c>
    </row>
    <row r="284" spans="1:7" ht="19.5" hidden="1" customHeight="1">
      <c r="A284" s="23">
        <f t="shared" si="14"/>
        <v>110</v>
      </c>
      <c r="B284" s="36" t="s">
        <v>633</v>
      </c>
      <c r="C284" s="21" t="s">
        <v>634</v>
      </c>
      <c r="D284" s="39">
        <v>0</v>
      </c>
      <c r="E284" s="39">
        <v>0</v>
      </c>
      <c r="F284" s="17">
        <f t="shared" si="12"/>
        <v>0</v>
      </c>
      <c r="G284" s="41" t="str">
        <f t="shared" si="13"/>
        <v/>
      </c>
    </row>
    <row r="285" spans="1:7" ht="19.5" hidden="1" customHeight="1">
      <c r="A285" s="23">
        <f t="shared" si="14"/>
        <v>110</v>
      </c>
      <c r="B285" s="36" t="s">
        <v>635</v>
      </c>
      <c r="C285" s="21" t="s">
        <v>636</v>
      </c>
      <c r="D285" s="39">
        <v>0</v>
      </c>
      <c r="E285" s="39">
        <v>0</v>
      </c>
      <c r="F285" s="17">
        <f t="shared" si="12"/>
        <v>0</v>
      </c>
      <c r="G285" s="41" t="str">
        <f t="shared" si="13"/>
        <v/>
      </c>
    </row>
    <row r="286" spans="1:7" ht="19.5" hidden="1" customHeight="1">
      <c r="A286" s="23">
        <f t="shared" si="14"/>
        <v>110</v>
      </c>
      <c r="B286" s="36" t="s">
        <v>657</v>
      </c>
      <c r="C286" s="21" t="s">
        <v>658</v>
      </c>
      <c r="D286" s="39">
        <v>0</v>
      </c>
      <c r="E286" s="39">
        <v>0</v>
      </c>
      <c r="F286" s="17">
        <f t="shared" si="12"/>
        <v>0</v>
      </c>
      <c r="G286" s="41" t="str">
        <f t="shared" si="13"/>
        <v/>
      </c>
    </row>
    <row r="287" spans="1:7" ht="19.5" hidden="1" customHeight="1">
      <c r="A287" s="23">
        <f t="shared" si="14"/>
        <v>110</v>
      </c>
      <c r="B287" s="36" t="s">
        <v>659</v>
      </c>
      <c r="C287" s="21" t="s">
        <v>660</v>
      </c>
      <c r="D287" s="39">
        <v>0</v>
      </c>
      <c r="E287" s="39">
        <v>0</v>
      </c>
      <c r="F287" s="17">
        <f t="shared" si="12"/>
        <v>0</v>
      </c>
      <c r="G287" s="41" t="str">
        <f t="shared" si="13"/>
        <v/>
      </c>
    </row>
    <row r="288" spans="1:7" ht="19.5" hidden="1" customHeight="1">
      <c r="A288" s="23">
        <f t="shared" si="14"/>
        <v>110</v>
      </c>
      <c r="B288" s="36" t="s">
        <v>637</v>
      </c>
      <c r="C288" s="21" t="s">
        <v>638</v>
      </c>
      <c r="D288" s="39">
        <v>0</v>
      </c>
      <c r="E288" s="39">
        <v>0</v>
      </c>
      <c r="F288" s="17">
        <f t="shared" si="12"/>
        <v>0</v>
      </c>
      <c r="G288" s="41" t="str">
        <f t="shared" si="13"/>
        <v/>
      </c>
    </row>
    <row r="289" spans="1:7" ht="19.5" hidden="1" customHeight="1">
      <c r="A289" s="23">
        <f t="shared" si="14"/>
        <v>110</v>
      </c>
      <c r="B289" s="36" t="s">
        <v>661</v>
      </c>
      <c r="C289" s="21" t="s">
        <v>662</v>
      </c>
      <c r="D289" s="39">
        <v>0</v>
      </c>
      <c r="E289" s="39">
        <v>0</v>
      </c>
      <c r="F289" s="17">
        <f t="shared" si="12"/>
        <v>0</v>
      </c>
      <c r="G289" s="41" t="str">
        <f t="shared" si="13"/>
        <v/>
      </c>
    </row>
    <row r="290" spans="1:7" ht="19.5" hidden="1" customHeight="1">
      <c r="A290" s="23">
        <f t="shared" si="14"/>
        <v>110</v>
      </c>
      <c r="B290" s="36" t="s">
        <v>639</v>
      </c>
      <c r="C290" s="21" t="s">
        <v>640</v>
      </c>
      <c r="D290" s="39">
        <v>0</v>
      </c>
      <c r="E290" s="39">
        <v>0</v>
      </c>
      <c r="F290" s="17">
        <f t="shared" si="12"/>
        <v>0</v>
      </c>
      <c r="G290" s="41" t="str">
        <f t="shared" si="13"/>
        <v/>
      </c>
    </row>
    <row r="291" spans="1:7" ht="19.5" customHeight="1">
      <c r="A291" s="23">
        <f t="shared" si="14"/>
        <v>111</v>
      </c>
      <c r="B291" s="36" t="s">
        <v>826</v>
      </c>
      <c r="C291" s="21" t="s">
        <v>830</v>
      </c>
      <c r="D291" s="39">
        <v>10</v>
      </c>
      <c r="E291" s="39">
        <v>0</v>
      </c>
      <c r="F291" s="17">
        <f t="shared" si="12"/>
        <v>0</v>
      </c>
      <c r="G291" s="41">
        <f t="shared" si="13"/>
        <v>0</v>
      </c>
    </row>
    <row r="292" spans="1:7" ht="19.5" hidden="1" customHeight="1">
      <c r="A292" s="23">
        <f t="shared" si="14"/>
        <v>111</v>
      </c>
      <c r="B292" s="36" t="s">
        <v>827</v>
      </c>
      <c r="C292" s="21" t="s">
        <v>831</v>
      </c>
      <c r="D292" s="39">
        <v>0</v>
      </c>
      <c r="E292" s="39">
        <v>0</v>
      </c>
      <c r="F292" s="17">
        <f t="shared" si="12"/>
        <v>0</v>
      </c>
      <c r="G292" s="41" t="str">
        <f t="shared" si="13"/>
        <v/>
      </c>
    </row>
    <row r="293" spans="1:7" ht="19.5" hidden="1" customHeight="1">
      <c r="A293" s="23">
        <f t="shared" si="14"/>
        <v>111</v>
      </c>
      <c r="B293" s="36"/>
      <c r="C293" s="21"/>
      <c r="D293" s="39">
        <v>0</v>
      </c>
      <c r="E293" s="39">
        <f>IFERROR(VLOOKUP($B293,'[3]Realization of Deliv Sched'!$B$10:$P$407,15,FALSE),0)</f>
        <v>0</v>
      </c>
      <c r="F293" s="17">
        <f t="shared" si="12"/>
        <v>0</v>
      </c>
      <c r="G293" s="41" t="str">
        <f t="shared" si="13"/>
        <v/>
      </c>
    </row>
    <row r="294" spans="1:7" ht="19.5" hidden="1" customHeight="1">
      <c r="A294" s="23">
        <f t="shared" si="14"/>
        <v>111</v>
      </c>
      <c r="B294" s="36"/>
      <c r="C294" s="21"/>
      <c r="D294" s="39">
        <v>0</v>
      </c>
      <c r="E294" s="39">
        <f>IFERROR(VLOOKUP($B294,'[3]Realization of Deliv Sched'!$B$10:$P$407,15,FALSE),0)</f>
        <v>0</v>
      </c>
      <c r="F294" s="17">
        <f t="shared" si="12"/>
        <v>0</v>
      </c>
      <c r="G294" s="41" t="str">
        <f t="shared" si="13"/>
        <v/>
      </c>
    </row>
    <row r="295" spans="1:7" ht="19.5" hidden="1" customHeight="1">
      <c r="A295" s="23">
        <f t="shared" si="14"/>
        <v>111</v>
      </c>
      <c r="B295" s="36"/>
      <c r="C295" s="21"/>
      <c r="D295" s="39">
        <v>0</v>
      </c>
      <c r="E295" s="39">
        <f>IFERROR(VLOOKUP($B295,'[3]Realization of Deliv Sched'!$B$10:$P$407,15,FALSE),0)</f>
        <v>0</v>
      </c>
      <c r="F295" s="17">
        <f t="shared" si="12"/>
        <v>0</v>
      </c>
      <c r="G295" s="41" t="str">
        <f t="shared" si="13"/>
        <v/>
      </c>
    </row>
    <row r="296" spans="1:7" ht="19.5" hidden="1" customHeight="1">
      <c r="A296" s="23">
        <f t="shared" si="14"/>
        <v>111</v>
      </c>
      <c r="B296" s="36"/>
      <c r="C296" s="21"/>
      <c r="D296" s="39">
        <v>0</v>
      </c>
      <c r="E296" s="39">
        <f>IFERROR(VLOOKUP($B296,'[3]Realization of Deliv Sched'!$B$10:$P$407,15,FALSE),0)</f>
        <v>0</v>
      </c>
      <c r="F296" s="17">
        <f t="shared" si="12"/>
        <v>0</v>
      </c>
      <c r="G296" s="41" t="str">
        <f t="shared" si="13"/>
        <v/>
      </c>
    </row>
    <row r="297" spans="1:7" ht="19.5" hidden="1" customHeight="1">
      <c r="A297" s="23">
        <f t="shared" si="14"/>
        <v>111</v>
      </c>
      <c r="B297" s="36"/>
      <c r="C297" s="21"/>
      <c r="D297" s="39">
        <v>0</v>
      </c>
      <c r="E297" s="39">
        <f>IFERROR(VLOOKUP($B297,'[3]Realization of Deliv Sched'!$B$10:$P$407,15,FALSE),0)</f>
        <v>0</v>
      </c>
      <c r="F297" s="17">
        <f t="shared" si="12"/>
        <v>0</v>
      </c>
      <c r="G297" s="41" t="str">
        <f t="shared" si="13"/>
        <v/>
      </c>
    </row>
    <row r="298" spans="1:7" ht="19.5" hidden="1" customHeight="1">
      <c r="A298" s="23">
        <f t="shared" si="14"/>
        <v>111</v>
      </c>
      <c r="B298" s="36"/>
      <c r="C298" s="21"/>
      <c r="D298" s="39">
        <v>0</v>
      </c>
      <c r="E298" s="39">
        <f>IFERROR(VLOOKUP($B298,'[3]Realization of Deliv Sched'!$B$10:$P$407,15,FALSE),0)</f>
        <v>0</v>
      </c>
      <c r="F298" s="17">
        <f t="shared" si="12"/>
        <v>0</v>
      </c>
      <c r="G298" s="41" t="str">
        <f t="shared" si="13"/>
        <v/>
      </c>
    </row>
    <row r="299" spans="1:7" ht="19.5" hidden="1" customHeight="1">
      <c r="A299" s="23">
        <f t="shared" si="14"/>
        <v>111</v>
      </c>
      <c r="B299" s="36"/>
      <c r="C299" s="21"/>
      <c r="D299" s="39">
        <v>0</v>
      </c>
      <c r="E299" s="39">
        <f>IFERROR(VLOOKUP($B299,'[3]Realization of Deliv Sched'!$B$10:$P$407,15,FALSE),0)</f>
        <v>0</v>
      </c>
      <c r="F299" s="17">
        <f t="shared" si="12"/>
        <v>0</v>
      </c>
      <c r="G299" s="41" t="str">
        <f t="shared" si="13"/>
        <v/>
      </c>
    </row>
    <row r="300" spans="1:7" ht="19.5" hidden="1" customHeight="1">
      <c r="A300" s="23">
        <f t="shared" si="14"/>
        <v>111</v>
      </c>
      <c r="B300" s="36"/>
      <c r="C300" s="21"/>
      <c r="D300" s="39">
        <v>0</v>
      </c>
      <c r="E300" s="39">
        <f>IFERROR(VLOOKUP($B300,'[3]Realization of Deliv Sched'!$B$10:$P$407,15,FALSE),0)</f>
        <v>0</v>
      </c>
      <c r="F300" s="17">
        <f t="shared" si="12"/>
        <v>0</v>
      </c>
      <c r="G300" s="41" t="str">
        <f t="shared" si="13"/>
        <v/>
      </c>
    </row>
    <row r="301" spans="1:7" ht="19.5" hidden="1" customHeight="1">
      <c r="A301" s="23">
        <f t="shared" si="14"/>
        <v>111</v>
      </c>
      <c r="B301" s="36"/>
      <c r="C301" s="21"/>
      <c r="D301" s="39">
        <v>0</v>
      </c>
      <c r="E301" s="39">
        <f>IFERROR(VLOOKUP($B301,'[3]Realization of Deliv Sched'!$B$10:$P$407,15,FALSE),0)</f>
        <v>0</v>
      </c>
      <c r="F301" s="17">
        <f t="shared" si="12"/>
        <v>0</v>
      </c>
      <c r="G301" s="41" t="str">
        <f t="shared" si="13"/>
        <v/>
      </c>
    </row>
    <row r="302" spans="1:7" ht="19.5" hidden="1" customHeight="1">
      <c r="A302" s="23">
        <f t="shared" si="14"/>
        <v>111</v>
      </c>
      <c r="B302" s="36"/>
      <c r="C302" s="21"/>
      <c r="D302" s="39">
        <v>0</v>
      </c>
      <c r="E302" s="39">
        <f>IFERROR(VLOOKUP($B302,'[3]Realization of Deliv Sched'!$B$10:$P$407,15,FALSE),0)</f>
        <v>0</v>
      </c>
      <c r="F302" s="17">
        <f t="shared" si="12"/>
        <v>0</v>
      </c>
      <c r="G302" s="41" t="str">
        <f t="shared" si="13"/>
        <v/>
      </c>
    </row>
    <row r="303" spans="1:7" ht="19.5" hidden="1" customHeight="1">
      <c r="A303" s="23">
        <f t="shared" si="14"/>
        <v>111</v>
      </c>
      <c r="B303" s="36"/>
      <c r="C303" s="21"/>
      <c r="D303" s="39">
        <v>0</v>
      </c>
      <c r="E303" s="39">
        <f>IFERROR(VLOOKUP($B303,'[3]Realization of Deliv Sched'!$B$10:$P$407,15,FALSE),0)</f>
        <v>0</v>
      </c>
      <c r="F303" s="17">
        <f t="shared" si="12"/>
        <v>0</v>
      </c>
      <c r="G303" s="41" t="str">
        <f t="shared" si="13"/>
        <v/>
      </c>
    </row>
    <row r="304" spans="1:7" ht="19.5" hidden="1" customHeight="1">
      <c r="A304" s="23">
        <f t="shared" si="14"/>
        <v>111</v>
      </c>
      <c r="B304" s="36"/>
      <c r="C304" s="21"/>
      <c r="D304" s="39">
        <v>0</v>
      </c>
      <c r="E304" s="39">
        <f>IFERROR(VLOOKUP($B304,'[3]Realization of Deliv Sched'!$B$10:$P$407,15,FALSE),0)</f>
        <v>0</v>
      </c>
      <c r="F304" s="17">
        <f t="shared" si="12"/>
        <v>0</v>
      </c>
      <c r="G304" s="41" t="str">
        <f t="shared" si="13"/>
        <v/>
      </c>
    </row>
    <row r="305" spans="1:7" ht="19.5" hidden="1" customHeight="1">
      <c r="A305" s="23">
        <f t="shared" si="14"/>
        <v>111</v>
      </c>
      <c r="B305" s="36"/>
      <c r="C305" s="21"/>
      <c r="D305" s="39">
        <v>0</v>
      </c>
      <c r="E305" s="39">
        <f>IFERROR(VLOOKUP($B305,'[3]Realization of Deliv Sched'!$B$10:$P$407,15,FALSE),0)</f>
        <v>0</v>
      </c>
      <c r="F305" s="17">
        <f t="shared" si="12"/>
        <v>0</v>
      </c>
      <c r="G305" s="41" t="str">
        <f t="shared" si="13"/>
        <v/>
      </c>
    </row>
    <row r="306" spans="1:7" ht="19.5" hidden="1" customHeight="1">
      <c r="A306" s="23">
        <f t="shared" si="14"/>
        <v>111</v>
      </c>
      <c r="B306" s="36"/>
      <c r="C306" s="21"/>
      <c r="D306" s="39">
        <v>0</v>
      </c>
      <c r="E306" s="39">
        <f>IFERROR(VLOOKUP($B306,'[3]Realization of Deliv Sched'!$B$10:$P$407,15,FALSE),0)</f>
        <v>0</v>
      </c>
      <c r="F306" s="17">
        <f t="shared" si="12"/>
        <v>0</v>
      </c>
      <c r="G306" s="41" t="str">
        <f t="shared" si="13"/>
        <v/>
      </c>
    </row>
    <row r="307" spans="1:7" ht="19.5" hidden="1" customHeight="1">
      <c r="A307" s="23">
        <f t="shared" si="14"/>
        <v>111</v>
      </c>
      <c r="B307" s="36"/>
      <c r="C307" s="21"/>
      <c r="D307" s="39">
        <v>0</v>
      </c>
      <c r="E307" s="39">
        <f>IFERROR(VLOOKUP($B307,'[3]Realization of Deliv Sched'!$B$10:$P$407,15,FALSE),0)</f>
        <v>0</v>
      </c>
      <c r="F307" s="17">
        <f t="shared" si="12"/>
        <v>0</v>
      </c>
      <c r="G307" s="41" t="str">
        <f t="shared" si="13"/>
        <v/>
      </c>
    </row>
    <row r="308" spans="1:7" ht="19.5" hidden="1" customHeight="1">
      <c r="A308" s="23">
        <f t="shared" si="14"/>
        <v>111</v>
      </c>
      <c r="B308" s="36"/>
      <c r="C308" s="21"/>
      <c r="D308" s="39">
        <v>0</v>
      </c>
      <c r="E308" s="39">
        <f>IFERROR(VLOOKUP($B308,'[3]Realization of Deliv Sched'!$B$10:$P$407,15,FALSE),0)</f>
        <v>0</v>
      </c>
      <c r="F308" s="17">
        <f t="shared" si="12"/>
        <v>0</v>
      </c>
      <c r="G308" s="41" t="str">
        <f t="shared" si="13"/>
        <v/>
      </c>
    </row>
    <row r="309" spans="1:7" ht="19.5" hidden="1" customHeight="1">
      <c r="A309" s="23">
        <f t="shared" si="14"/>
        <v>111</v>
      </c>
      <c r="B309" s="36"/>
      <c r="C309" s="21"/>
      <c r="D309" s="39">
        <v>0</v>
      </c>
      <c r="E309" s="39">
        <f>IFERROR(VLOOKUP($B309,'[3]Realization of Deliv Sched'!$B$10:$P$407,15,FALSE),0)</f>
        <v>0</v>
      </c>
      <c r="F309" s="17">
        <f t="shared" si="12"/>
        <v>0</v>
      </c>
      <c r="G309" s="41" t="str">
        <f t="shared" si="13"/>
        <v/>
      </c>
    </row>
    <row r="310" spans="1:7" ht="19.5" hidden="1" customHeight="1">
      <c r="A310" s="23">
        <f t="shared" si="14"/>
        <v>111</v>
      </c>
      <c r="B310" s="36"/>
      <c r="C310" s="21"/>
      <c r="D310" s="39">
        <v>0</v>
      </c>
      <c r="E310" s="39">
        <f>IFERROR(VLOOKUP($B310,'[3]Realization of Deliv Sched'!$B$10:$P$407,15,FALSE),0)</f>
        <v>0</v>
      </c>
      <c r="F310" s="17">
        <f t="shared" si="12"/>
        <v>0</v>
      </c>
      <c r="G310" s="41" t="str">
        <f t="shared" si="13"/>
        <v/>
      </c>
    </row>
    <row r="311" spans="1:7" ht="19.5" hidden="1" customHeight="1">
      <c r="A311" s="23">
        <f t="shared" si="14"/>
        <v>111</v>
      </c>
      <c r="B311" s="36"/>
      <c r="C311" s="21"/>
      <c r="D311" s="39">
        <v>0</v>
      </c>
      <c r="E311" s="39">
        <f>IFERROR(VLOOKUP($B311,'[3]Realization of Deliv Sched'!$B$10:$P$407,15,FALSE),0)</f>
        <v>0</v>
      </c>
      <c r="F311" s="17">
        <f t="shared" si="12"/>
        <v>0</v>
      </c>
      <c r="G311" s="41" t="str">
        <f t="shared" si="13"/>
        <v/>
      </c>
    </row>
    <row r="312" spans="1:7" ht="19.5" hidden="1" customHeight="1">
      <c r="A312" s="23">
        <f t="shared" si="14"/>
        <v>111</v>
      </c>
      <c r="B312" s="36"/>
      <c r="C312" s="21"/>
      <c r="D312" s="39">
        <v>0</v>
      </c>
      <c r="E312" s="39">
        <f>IFERROR(VLOOKUP($B312,'[3]Realization of Deliv Sched'!$B$10:$P$407,15,FALSE),0)</f>
        <v>0</v>
      </c>
      <c r="F312" s="17">
        <f t="shared" si="12"/>
        <v>0</v>
      </c>
      <c r="G312" s="41" t="str">
        <f t="shared" si="13"/>
        <v/>
      </c>
    </row>
    <row r="313" spans="1:7" ht="19.5" hidden="1" customHeight="1">
      <c r="A313" s="23">
        <f t="shared" si="14"/>
        <v>111</v>
      </c>
      <c r="B313" s="36"/>
      <c r="C313" s="21"/>
      <c r="D313" s="39">
        <v>0</v>
      </c>
      <c r="E313" s="39">
        <f>IFERROR(VLOOKUP($B313,'[3]Realization of Deliv Sched'!$B$10:$P$407,15,FALSE),0)</f>
        <v>0</v>
      </c>
      <c r="F313" s="17">
        <f t="shared" si="12"/>
        <v>0</v>
      </c>
      <c r="G313" s="41" t="str">
        <f t="shared" si="13"/>
        <v/>
      </c>
    </row>
    <row r="314" spans="1:7" ht="19.5" hidden="1" customHeight="1">
      <c r="A314" s="23">
        <f t="shared" si="14"/>
        <v>111</v>
      </c>
      <c r="B314" s="36"/>
      <c r="C314" s="21"/>
      <c r="D314" s="39">
        <v>0</v>
      </c>
      <c r="E314" s="39">
        <f>IFERROR(VLOOKUP($B314,'[3]Realization of Deliv Sched'!$B$10:$P$407,15,FALSE),0)</f>
        <v>0</v>
      </c>
      <c r="F314" s="17">
        <f t="shared" si="12"/>
        <v>0</v>
      </c>
      <c r="G314" s="41" t="str">
        <f t="shared" si="13"/>
        <v/>
      </c>
    </row>
    <row r="315" spans="1:7" ht="19.5" hidden="1" customHeight="1">
      <c r="A315" s="23">
        <f t="shared" si="14"/>
        <v>111</v>
      </c>
      <c r="B315" s="36"/>
      <c r="C315" s="21"/>
      <c r="D315" s="39">
        <v>0</v>
      </c>
      <c r="E315" s="39">
        <f>IFERROR(VLOOKUP($B315,'[3]Realization of Deliv Sched'!$B$10:$P$407,15,FALSE),0)</f>
        <v>0</v>
      </c>
      <c r="F315" s="17">
        <f t="shared" si="12"/>
        <v>0</v>
      </c>
      <c r="G315" s="41" t="str">
        <f t="shared" si="13"/>
        <v/>
      </c>
    </row>
    <row r="316" spans="1:7" ht="19.5" hidden="1" customHeight="1">
      <c r="A316" s="23">
        <f t="shared" si="14"/>
        <v>111</v>
      </c>
      <c r="B316" s="36"/>
      <c r="C316" s="21"/>
      <c r="D316" s="39">
        <v>0</v>
      </c>
      <c r="E316" s="39">
        <f>IFERROR(VLOOKUP($B316,'[3]Realization of Deliv Sched'!$B$10:$P$407,15,FALSE),0)</f>
        <v>0</v>
      </c>
      <c r="F316" s="17">
        <f t="shared" si="12"/>
        <v>0</v>
      </c>
      <c r="G316" s="41" t="str">
        <f t="shared" si="13"/>
        <v/>
      </c>
    </row>
    <row r="317" spans="1:7" ht="25.5" customHeight="1">
      <c r="A317" s="75" t="s">
        <v>33</v>
      </c>
      <c r="B317" s="75"/>
      <c r="C317" s="75"/>
      <c r="D317" s="24">
        <f>SUM(D9:D316)</f>
        <v>256298</v>
      </c>
      <c r="E317" s="24"/>
      <c r="F317" s="24">
        <f>SUM(F9:F316)</f>
        <v>239392</v>
      </c>
      <c r="G317" s="24"/>
    </row>
    <row r="318" spans="1:7" ht="25.5" customHeight="1">
      <c r="A318" s="76" t="s">
        <v>36</v>
      </c>
      <c r="B318" s="76"/>
      <c r="C318" s="76"/>
      <c r="D318" s="77">
        <f>F317/D317</f>
        <v>0.93403772171456667</v>
      </c>
      <c r="E318" s="77"/>
      <c r="F318" s="77"/>
      <c r="G318" s="25"/>
    </row>
    <row r="319" spans="1:7" ht="25.5" customHeight="1">
      <c r="A319" s="78" t="s">
        <v>37</v>
      </c>
      <c r="B319" s="78"/>
      <c r="C319" s="78"/>
      <c r="D319" s="78" t="str">
        <f>IF(D318&lt;50%,B326,IF(D318&lt;70%,B325,IF(D318&lt;80%,B324,IF(D318&lt;90%,B323,B322))))</f>
        <v>A</v>
      </c>
      <c r="E319" s="78"/>
      <c r="F319" s="78"/>
      <c r="G319" s="26"/>
    </row>
    <row r="320" spans="1:7" ht="19.5" customHeight="1">
      <c r="E320" s="11"/>
      <c r="F320" s="11"/>
    </row>
    <row r="321" spans="1:7" ht="35.25" customHeight="1">
      <c r="B321" s="27" t="s">
        <v>38</v>
      </c>
    </row>
    <row r="322" spans="1:7" ht="19.5" customHeight="1">
      <c r="B322" s="28" t="s">
        <v>5</v>
      </c>
      <c r="C322" s="29" t="s">
        <v>6</v>
      </c>
    </row>
    <row r="323" spans="1:7" ht="19.5" customHeight="1">
      <c r="B323" s="28" t="s">
        <v>8</v>
      </c>
      <c r="C323" s="29" t="s">
        <v>9</v>
      </c>
    </row>
    <row r="324" spans="1:7" ht="19.5" customHeight="1">
      <c r="B324" s="28" t="s">
        <v>11</v>
      </c>
      <c r="C324" s="29" t="s">
        <v>12</v>
      </c>
    </row>
    <row r="325" spans="1:7" ht="19.5" customHeight="1">
      <c r="B325" s="28" t="s">
        <v>14</v>
      </c>
      <c r="C325" s="29" t="s">
        <v>15</v>
      </c>
    </row>
    <row r="326" spans="1:7" ht="19.5" customHeight="1">
      <c r="B326" s="28" t="s">
        <v>17</v>
      </c>
      <c r="C326" s="29" t="s">
        <v>18</v>
      </c>
    </row>
    <row r="327" spans="1:7" ht="19.5" customHeight="1"/>
    <row r="328" spans="1:7" ht="19.5" customHeight="1">
      <c r="A328" s="56"/>
      <c r="B328" s="63" t="s">
        <v>835</v>
      </c>
      <c r="C328" s="63"/>
      <c r="D328" s="63"/>
      <c r="E328" s="63"/>
      <c r="F328" s="63"/>
      <c r="G328" s="63"/>
    </row>
    <row r="329" spans="1:7" ht="19.5" customHeight="1">
      <c r="A329" s="63" t="s">
        <v>39</v>
      </c>
      <c r="B329" s="63"/>
      <c r="C329" s="63"/>
      <c r="D329" s="63" t="s">
        <v>40</v>
      </c>
      <c r="E329" s="63"/>
      <c r="F329" s="63"/>
      <c r="G329" s="63"/>
    </row>
    <row r="330" spans="1:7" ht="53.25" customHeight="1">
      <c r="A330" s="56"/>
      <c r="B330" s="56"/>
      <c r="C330" s="31"/>
      <c r="D330" s="31"/>
      <c r="E330" s="31"/>
      <c r="F330" s="31"/>
      <c r="G330" s="31"/>
    </row>
    <row r="331" spans="1:7" ht="19.5" customHeight="1">
      <c r="A331" s="79" t="s">
        <v>778</v>
      </c>
      <c r="B331" s="79"/>
      <c r="C331" s="79"/>
      <c r="D331" s="63" t="s">
        <v>41</v>
      </c>
      <c r="E331" s="63"/>
      <c r="F331" s="63"/>
      <c r="G331" s="63"/>
    </row>
    <row r="332" spans="1:7" ht="19.5" customHeight="1">
      <c r="A332" s="63" t="s">
        <v>779</v>
      </c>
      <c r="B332" s="63"/>
      <c r="C332" s="63"/>
      <c r="D332" s="63"/>
      <c r="E332" s="63"/>
      <c r="F332" s="63"/>
      <c r="G332" s="63"/>
    </row>
  </sheetData>
  <autoFilter ref="A8:G319">
    <filterColumn colId="3">
      <filters>
        <filter val="1,000"/>
        <filter val="1,080"/>
        <filter val="1,102"/>
        <filter val="1,227"/>
        <filter val="1,250"/>
        <filter val="1,260"/>
        <filter val="1,398"/>
        <filter val="1,500"/>
        <filter val="1,552"/>
        <filter val="1,590"/>
        <filter val="1,750"/>
        <filter val="1,940"/>
        <filter val="10"/>
        <filter val="10,587"/>
        <filter val="10,739"/>
        <filter val="100"/>
        <filter val="103"/>
        <filter val="104"/>
        <filter val="106"/>
        <filter val="110"/>
        <filter val="115"/>
        <filter val="12"/>
        <filter val="120"/>
        <filter val="124"/>
        <filter val="14,704"/>
        <filter val="144"/>
        <filter val="145"/>
        <filter val="15"/>
        <filter val="152"/>
        <filter val="153"/>
        <filter val="154"/>
        <filter val="16,124"/>
        <filter val="16,416"/>
        <filter val="16,657"/>
        <filter val="17,709"/>
        <filter val="177"/>
        <filter val="180"/>
        <filter val="182"/>
        <filter val="2,211"/>
        <filter val="2,394"/>
        <filter val="2,605"/>
        <filter val="2,687"/>
        <filter val="202"/>
        <filter val="21"/>
        <filter val="21,997"/>
        <filter val="220"/>
        <filter val="23"/>
        <filter val="236"/>
        <filter val="239"/>
        <filter val="25"/>
        <filter val="256,298"/>
        <filter val="26"/>
        <filter val="260"/>
        <filter val="270"/>
        <filter val="3,406"/>
        <filter val="3,628"/>
        <filter val="319"/>
        <filter val="32"/>
        <filter val="328"/>
        <filter val="36"/>
        <filter val="39"/>
        <filter val="394"/>
        <filter val="4"/>
        <filter val="4,000"/>
        <filter val="4,440"/>
        <filter val="4,489"/>
        <filter val="40"/>
        <filter val="41"/>
        <filter val="421"/>
        <filter val="438"/>
        <filter val="45"/>
        <filter val="480"/>
        <filter val="50"/>
        <filter val="51"/>
        <filter val="517"/>
        <filter val="52"/>
        <filter val="6,636"/>
        <filter val="6,660"/>
        <filter val="600"/>
        <filter val="650"/>
        <filter val="659"/>
        <filter val="69"/>
        <filter val="70"/>
        <filter val="730"/>
        <filter val="75"/>
        <filter val="76"/>
        <filter val="8,409"/>
        <filter val="8,562"/>
        <filter val="8,657"/>
        <filter val="80"/>
        <filter val="85"/>
        <filter val="87"/>
        <filter val="874"/>
        <filter val="9,131"/>
        <filter val="9,325"/>
        <filter val="9,532"/>
        <filter val="916"/>
        <filter val="93.40%"/>
        <filter val="937"/>
        <filter val="965"/>
        <filter val="A"/>
      </filters>
    </filterColumn>
  </autoFilter>
  <mergeCells count="21">
    <mergeCell ref="A329:C329"/>
    <mergeCell ref="D329:G329"/>
    <mergeCell ref="A331:C331"/>
    <mergeCell ref="D331:G331"/>
    <mergeCell ref="A332:C332"/>
    <mergeCell ref="D332:G332"/>
    <mergeCell ref="B328:G328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17:C317"/>
    <mergeCell ref="A318:C318"/>
    <mergeCell ref="D318:F318"/>
    <mergeCell ref="A319:C319"/>
    <mergeCell ref="D319:F319"/>
  </mergeCells>
  <conditionalFormatting sqref="G9:G316">
    <cfRule type="cellIs" dxfId="3" priority="1" operator="lessThan">
      <formula>0.9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orientation="portrait" horizontalDpi="4294967293" verticalDpi="72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1"/>
  <dimension ref="A1:G332"/>
  <sheetViews>
    <sheetView tabSelected="1" zoomScale="90" zoomScaleNormal="90" workbookViewId="0">
      <pane xSplit="2" ySplit="8" topLeftCell="C276" activePane="bottomRight" state="frozen"/>
      <selection pane="topRight" activeCell="C1" sqref="C1"/>
      <selection pane="bottomLeft" activeCell="A9" sqref="A9"/>
      <selection pane="bottomRight" activeCell="D4" sqref="D4"/>
    </sheetView>
  </sheetViews>
  <sheetFormatPr defaultRowHeight="20.100000000000001" customHeight="1"/>
  <cols>
    <col min="1" max="1" width="6" style="11" customWidth="1"/>
    <col min="2" max="2" width="11.85546875" style="11" customWidth="1"/>
    <col min="3" max="3" width="47.7109375" style="12" bestFit="1" customWidth="1"/>
    <col min="4" max="6" width="11.140625" style="12" customWidth="1"/>
    <col min="7" max="7" width="11.28515625" style="12" bestFit="1" customWidth="1"/>
    <col min="8" max="16384" width="9.140625" style="12"/>
  </cols>
  <sheetData>
    <row r="1" spans="1:7" ht="19.5" customHeight="1">
      <c r="A1" s="64" t="s">
        <v>26</v>
      </c>
      <c r="B1" s="64"/>
      <c r="C1" s="64"/>
      <c r="D1" s="64"/>
      <c r="E1" s="64"/>
      <c r="F1" s="64"/>
      <c r="G1" s="64"/>
    </row>
    <row r="2" spans="1:7" ht="19.5" customHeight="1">
      <c r="A2" s="65" t="s">
        <v>27</v>
      </c>
      <c r="B2" s="65"/>
      <c r="C2" s="65"/>
      <c r="D2" s="65"/>
      <c r="E2" s="65"/>
      <c r="F2" s="65"/>
      <c r="G2" s="65"/>
    </row>
    <row r="3" spans="1:7" ht="19.5" customHeight="1">
      <c r="A3" s="66" t="s">
        <v>798</v>
      </c>
      <c r="B3" s="66"/>
      <c r="C3" s="66"/>
      <c r="D3" s="66"/>
      <c r="E3" s="66"/>
      <c r="F3" s="66"/>
      <c r="G3" s="66"/>
    </row>
    <row r="4" spans="1:7" ht="19.5" customHeight="1">
      <c r="A4" s="19"/>
      <c r="B4" s="19"/>
      <c r="C4" s="13"/>
      <c r="D4" s="13"/>
      <c r="E4" s="13"/>
      <c r="F4" s="13"/>
      <c r="G4" s="13"/>
    </row>
    <row r="5" spans="1:7" ht="30.75" customHeight="1">
      <c r="A5" s="67" t="s">
        <v>28</v>
      </c>
      <c r="B5" s="67"/>
      <c r="C5" s="67"/>
      <c r="D5" s="67"/>
      <c r="E5" s="67"/>
      <c r="F5" s="67"/>
      <c r="G5" s="67"/>
    </row>
    <row r="6" spans="1:7" ht="19.5" customHeight="1">
      <c r="A6" s="68" t="s">
        <v>836</v>
      </c>
      <c r="B6" s="68"/>
      <c r="C6" s="68"/>
      <c r="D6" s="68"/>
      <c r="E6" s="68"/>
      <c r="F6" s="68"/>
      <c r="G6" s="68"/>
    </row>
    <row r="7" spans="1:7" s="14" customFormat="1" ht="19.5" customHeight="1">
      <c r="A7" s="69" t="s">
        <v>30</v>
      </c>
      <c r="B7" s="70" t="s">
        <v>31</v>
      </c>
      <c r="C7" s="69" t="s">
        <v>32</v>
      </c>
      <c r="D7" s="72" t="s">
        <v>33</v>
      </c>
      <c r="E7" s="73"/>
      <c r="F7" s="73"/>
      <c r="G7" s="74"/>
    </row>
    <row r="8" spans="1:7" s="14" customFormat="1" ht="19.5" customHeight="1">
      <c r="A8" s="69"/>
      <c r="B8" s="71"/>
      <c r="C8" s="69"/>
      <c r="D8" s="59" t="s">
        <v>34</v>
      </c>
      <c r="E8" s="59" t="s">
        <v>35</v>
      </c>
      <c r="F8" s="59" t="s">
        <v>777</v>
      </c>
      <c r="G8" s="59" t="s">
        <v>36</v>
      </c>
    </row>
    <row r="9" spans="1:7" ht="19.5" customHeight="1">
      <c r="A9" s="15">
        <f>IF(D9&gt;0,1,0)</f>
        <v>1</v>
      </c>
      <c r="B9" s="36" t="s">
        <v>51</v>
      </c>
      <c r="C9" s="21" t="s">
        <v>52</v>
      </c>
      <c r="D9" s="39">
        <v>200</v>
      </c>
      <c r="E9" s="39">
        <v>0</v>
      </c>
      <c r="F9" s="17">
        <f>IF(E9&gt;D9,D9,E9)</f>
        <v>0</v>
      </c>
      <c r="G9" s="41">
        <f>IFERROR(F9/D9,"")</f>
        <v>0</v>
      </c>
    </row>
    <row r="10" spans="1:7" ht="19.5" customHeight="1">
      <c r="A10" s="23">
        <f>IF(D10&gt;0,1+A9,A9)</f>
        <v>2</v>
      </c>
      <c r="B10" s="36" t="s">
        <v>59</v>
      </c>
      <c r="C10" s="21" t="s">
        <v>60</v>
      </c>
      <c r="D10" s="39">
        <v>40400</v>
      </c>
      <c r="E10" s="39">
        <v>40763</v>
      </c>
      <c r="F10" s="17">
        <f t="shared" ref="F10:F73" si="0">IF(E10&gt;D10,D10,E10)</f>
        <v>40400</v>
      </c>
      <c r="G10" s="41">
        <f t="shared" ref="G10:G73" si="1">IFERROR(F10/D10,"")</f>
        <v>1</v>
      </c>
    </row>
    <row r="11" spans="1:7" ht="19.5" customHeight="1">
      <c r="A11" s="23">
        <f t="shared" ref="A11:A74" si="2">IF(D11&gt;0,1+A10,A10)</f>
        <v>3</v>
      </c>
      <c r="B11" s="36" t="s">
        <v>61</v>
      </c>
      <c r="C11" s="21" t="s">
        <v>62</v>
      </c>
      <c r="D11" s="39">
        <v>2900</v>
      </c>
      <c r="E11" s="39">
        <v>3110</v>
      </c>
      <c r="F11" s="17">
        <f t="shared" si="0"/>
        <v>2900</v>
      </c>
      <c r="G11" s="41">
        <f t="shared" si="1"/>
        <v>1</v>
      </c>
    </row>
    <row r="12" spans="1:7" ht="19.5" customHeight="1">
      <c r="A12" s="23">
        <f t="shared" si="2"/>
        <v>4</v>
      </c>
      <c r="B12" s="36" t="s">
        <v>63</v>
      </c>
      <c r="C12" s="21" t="s">
        <v>64</v>
      </c>
      <c r="D12" s="39">
        <v>21000</v>
      </c>
      <c r="E12" s="39">
        <v>21000</v>
      </c>
      <c r="F12" s="17">
        <f t="shared" si="0"/>
        <v>21000</v>
      </c>
      <c r="G12" s="41">
        <f t="shared" si="1"/>
        <v>1</v>
      </c>
    </row>
    <row r="13" spans="1:7" ht="19.5" customHeight="1">
      <c r="A13" s="23">
        <f t="shared" si="2"/>
        <v>5</v>
      </c>
      <c r="B13" s="36" t="s">
        <v>65</v>
      </c>
      <c r="C13" s="21" t="s">
        <v>66</v>
      </c>
      <c r="D13" s="39">
        <v>21000</v>
      </c>
      <c r="E13" s="39">
        <v>21000</v>
      </c>
      <c r="F13" s="17">
        <f t="shared" si="0"/>
        <v>21000</v>
      </c>
      <c r="G13" s="41">
        <f t="shared" si="1"/>
        <v>1</v>
      </c>
    </row>
    <row r="14" spans="1:7" ht="19.5" customHeight="1">
      <c r="A14" s="23">
        <f t="shared" si="2"/>
        <v>6</v>
      </c>
      <c r="B14" s="36" t="s">
        <v>67</v>
      </c>
      <c r="C14" s="21" t="s">
        <v>68</v>
      </c>
      <c r="D14" s="39">
        <v>14500</v>
      </c>
      <c r="E14" s="39">
        <v>14500</v>
      </c>
      <c r="F14" s="17">
        <f t="shared" si="0"/>
        <v>14500</v>
      </c>
      <c r="G14" s="41">
        <f t="shared" si="1"/>
        <v>1</v>
      </c>
    </row>
    <row r="15" spans="1:7" ht="19.5" customHeight="1">
      <c r="A15" s="23">
        <f t="shared" si="2"/>
        <v>7</v>
      </c>
      <c r="B15" s="36" t="s">
        <v>69</v>
      </c>
      <c r="C15" s="21" t="s">
        <v>70</v>
      </c>
      <c r="D15" s="39">
        <v>13000</v>
      </c>
      <c r="E15" s="39">
        <v>13000</v>
      </c>
      <c r="F15" s="17">
        <f t="shared" si="0"/>
        <v>13000</v>
      </c>
      <c r="G15" s="41">
        <f t="shared" si="1"/>
        <v>1</v>
      </c>
    </row>
    <row r="16" spans="1:7" ht="19.5" customHeight="1">
      <c r="A16" s="23">
        <f t="shared" si="2"/>
        <v>8</v>
      </c>
      <c r="B16" s="36" t="s">
        <v>71</v>
      </c>
      <c r="C16" s="21" t="s">
        <v>72</v>
      </c>
      <c r="D16" s="39">
        <v>15027</v>
      </c>
      <c r="E16" s="39">
        <v>15027</v>
      </c>
      <c r="F16" s="17">
        <f t="shared" si="0"/>
        <v>15027</v>
      </c>
      <c r="G16" s="41">
        <f t="shared" si="1"/>
        <v>1</v>
      </c>
    </row>
    <row r="17" spans="1:7" ht="19.5" customHeight="1">
      <c r="A17" s="23">
        <f t="shared" si="2"/>
        <v>9</v>
      </c>
      <c r="B17" s="36" t="s">
        <v>73</v>
      </c>
      <c r="C17" s="21" t="s">
        <v>74</v>
      </c>
      <c r="D17" s="39">
        <v>14700</v>
      </c>
      <c r="E17" s="39">
        <v>14730</v>
      </c>
      <c r="F17" s="17">
        <f t="shared" si="0"/>
        <v>14700</v>
      </c>
      <c r="G17" s="41">
        <f t="shared" si="1"/>
        <v>1</v>
      </c>
    </row>
    <row r="18" spans="1:7" ht="19.5" hidden="1" customHeight="1">
      <c r="A18" s="23">
        <f t="shared" si="2"/>
        <v>9</v>
      </c>
      <c r="B18" s="36" t="s">
        <v>75</v>
      </c>
      <c r="C18" s="21" t="s">
        <v>76</v>
      </c>
      <c r="D18" s="39">
        <v>0</v>
      </c>
      <c r="E18" s="39">
        <v>0</v>
      </c>
      <c r="F18" s="17">
        <f t="shared" si="0"/>
        <v>0</v>
      </c>
      <c r="G18" s="41" t="str">
        <f t="shared" si="1"/>
        <v/>
      </c>
    </row>
    <row r="19" spans="1:7" ht="19.5" customHeight="1">
      <c r="A19" s="23">
        <f t="shared" si="2"/>
        <v>10</v>
      </c>
      <c r="B19" s="36" t="s">
        <v>77</v>
      </c>
      <c r="C19" s="21" t="s">
        <v>78</v>
      </c>
      <c r="D19" s="39">
        <v>800</v>
      </c>
      <c r="E19" s="39">
        <v>800</v>
      </c>
      <c r="F19" s="17">
        <f t="shared" si="0"/>
        <v>800</v>
      </c>
      <c r="G19" s="41">
        <f t="shared" si="1"/>
        <v>1</v>
      </c>
    </row>
    <row r="20" spans="1:7" ht="19.5" hidden="1" customHeight="1">
      <c r="A20" s="23">
        <f t="shared" si="2"/>
        <v>10</v>
      </c>
      <c r="B20" s="36" t="s">
        <v>79</v>
      </c>
      <c r="C20" s="21" t="s">
        <v>80</v>
      </c>
      <c r="D20" s="39">
        <v>0</v>
      </c>
      <c r="E20" s="39">
        <v>0</v>
      </c>
      <c r="F20" s="17">
        <f t="shared" si="0"/>
        <v>0</v>
      </c>
      <c r="G20" s="41" t="str">
        <f t="shared" si="1"/>
        <v/>
      </c>
    </row>
    <row r="21" spans="1:7" ht="19.5" hidden="1" customHeight="1">
      <c r="A21" s="23">
        <f t="shared" si="2"/>
        <v>10</v>
      </c>
      <c r="B21" s="36" t="s">
        <v>81</v>
      </c>
      <c r="C21" s="21" t="s">
        <v>82</v>
      </c>
      <c r="D21" s="39">
        <v>0</v>
      </c>
      <c r="E21" s="39">
        <v>0</v>
      </c>
      <c r="F21" s="17">
        <f t="shared" si="0"/>
        <v>0</v>
      </c>
      <c r="G21" s="41" t="str">
        <f t="shared" si="1"/>
        <v/>
      </c>
    </row>
    <row r="22" spans="1:7" ht="19.5" customHeight="1">
      <c r="A22" s="23">
        <f t="shared" si="2"/>
        <v>11</v>
      </c>
      <c r="B22" s="36" t="s">
        <v>83</v>
      </c>
      <c r="C22" s="21" t="s">
        <v>84</v>
      </c>
      <c r="D22" s="39">
        <v>34500</v>
      </c>
      <c r="E22" s="39">
        <v>34970</v>
      </c>
      <c r="F22" s="17">
        <f t="shared" si="0"/>
        <v>34500</v>
      </c>
      <c r="G22" s="41">
        <f t="shared" si="1"/>
        <v>1</v>
      </c>
    </row>
    <row r="23" spans="1:7" ht="19.5" customHeight="1">
      <c r="A23" s="23">
        <f t="shared" si="2"/>
        <v>12</v>
      </c>
      <c r="B23" s="36" t="s">
        <v>85</v>
      </c>
      <c r="C23" s="21" t="s">
        <v>86</v>
      </c>
      <c r="D23" s="39">
        <v>18200</v>
      </c>
      <c r="E23" s="39">
        <v>18510</v>
      </c>
      <c r="F23" s="17">
        <f t="shared" si="0"/>
        <v>18200</v>
      </c>
      <c r="G23" s="41">
        <f t="shared" si="1"/>
        <v>1</v>
      </c>
    </row>
    <row r="24" spans="1:7" ht="19.5" hidden="1" customHeight="1">
      <c r="A24" s="23">
        <f t="shared" si="2"/>
        <v>12</v>
      </c>
      <c r="B24" s="36" t="s">
        <v>87</v>
      </c>
      <c r="C24" s="21" t="s">
        <v>88</v>
      </c>
      <c r="D24" s="39">
        <v>0</v>
      </c>
      <c r="E24" s="39">
        <v>0</v>
      </c>
      <c r="F24" s="17">
        <f t="shared" si="0"/>
        <v>0</v>
      </c>
      <c r="G24" s="41" t="str">
        <f t="shared" si="1"/>
        <v/>
      </c>
    </row>
    <row r="25" spans="1:7" ht="19.5" hidden="1" customHeight="1">
      <c r="A25" s="23">
        <f t="shared" si="2"/>
        <v>12</v>
      </c>
      <c r="B25" s="36" t="s">
        <v>89</v>
      </c>
      <c r="C25" s="21" t="s">
        <v>90</v>
      </c>
      <c r="D25" s="39">
        <v>0</v>
      </c>
      <c r="E25" s="39">
        <v>0</v>
      </c>
      <c r="F25" s="17">
        <f t="shared" si="0"/>
        <v>0</v>
      </c>
      <c r="G25" s="41" t="str">
        <f t="shared" si="1"/>
        <v/>
      </c>
    </row>
    <row r="26" spans="1:7" ht="19.5" hidden="1" customHeight="1">
      <c r="A26" s="23">
        <f t="shared" si="2"/>
        <v>12</v>
      </c>
      <c r="B26" s="36" t="s">
        <v>91</v>
      </c>
      <c r="C26" s="21" t="s">
        <v>92</v>
      </c>
      <c r="D26" s="39">
        <v>0</v>
      </c>
      <c r="E26" s="39">
        <v>0</v>
      </c>
      <c r="F26" s="17">
        <f t="shared" si="0"/>
        <v>0</v>
      </c>
      <c r="G26" s="41" t="str">
        <f t="shared" si="1"/>
        <v/>
      </c>
    </row>
    <row r="27" spans="1:7" ht="19.5" hidden="1" customHeight="1">
      <c r="A27" s="23">
        <f t="shared" si="2"/>
        <v>12</v>
      </c>
      <c r="B27" s="36" t="s">
        <v>93</v>
      </c>
      <c r="C27" s="21" t="s">
        <v>94</v>
      </c>
      <c r="D27" s="39">
        <v>0</v>
      </c>
      <c r="E27" s="39">
        <v>0</v>
      </c>
      <c r="F27" s="17">
        <f t="shared" si="0"/>
        <v>0</v>
      </c>
      <c r="G27" s="41" t="str">
        <f t="shared" si="1"/>
        <v/>
      </c>
    </row>
    <row r="28" spans="1:7" ht="19.5" hidden="1" customHeight="1">
      <c r="A28" s="23">
        <f t="shared" si="2"/>
        <v>12</v>
      </c>
      <c r="B28" s="36" t="s">
        <v>95</v>
      </c>
      <c r="C28" s="21" t="s">
        <v>96</v>
      </c>
      <c r="D28" s="39">
        <v>0</v>
      </c>
      <c r="E28" s="39">
        <v>0</v>
      </c>
      <c r="F28" s="17">
        <f t="shared" si="0"/>
        <v>0</v>
      </c>
      <c r="G28" s="41" t="str">
        <f t="shared" si="1"/>
        <v/>
      </c>
    </row>
    <row r="29" spans="1:7" ht="19.5" hidden="1" customHeight="1">
      <c r="A29" s="23">
        <f t="shared" si="2"/>
        <v>12</v>
      </c>
      <c r="B29" s="36" t="s">
        <v>97</v>
      </c>
      <c r="C29" s="21" t="s">
        <v>98</v>
      </c>
      <c r="D29" s="39">
        <v>0</v>
      </c>
      <c r="E29" s="39">
        <v>0</v>
      </c>
      <c r="F29" s="17">
        <f t="shared" si="0"/>
        <v>0</v>
      </c>
      <c r="G29" s="41" t="str">
        <f t="shared" si="1"/>
        <v/>
      </c>
    </row>
    <row r="30" spans="1:7" ht="19.5" customHeight="1">
      <c r="A30" s="23">
        <f t="shared" si="2"/>
        <v>13</v>
      </c>
      <c r="B30" s="36" t="s">
        <v>99</v>
      </c>
      <c r="C30" s="21" t="s">
        <v>100</v>
      </c>
      <c r="D30" s="39">
        <v>4350</v>
      </c>
      <c r="E30" s="39">
        <v>4757</v>
      </c>
      <c r="F30" s="17">
        <f t="shared" si="0"/>
        <v>4350</v>
      </c>
      <c r="G30" s="41">
        <f t="shared" si="1"/>
        <v>1</v>
      </c>
    </row>
    <row r="31" spans="1:7" ht="19.5" customHeight="1">
      <c r="A31" s="23">
        <f t="shared" si="2"/>
        <v>14</v>
      </c>
      <c r="B31" s="36" t="s">
        <v>101</v>
      </c>
      <c r="C31" s="21" t="s">
        <v>102</v>
      </c>
      <c r="D31" s="39">
        <v>7450</v>
      </c>
      <c r="E31" s="39">
        <v>7450</v>
      </c>
      <c r="F31" s="17">
        <f t="shared" si="0"/>
        <v>7450</v>
      </c>
      <c r="G31" s="41">
        <f t="shared" si="1"/>
        <v>1</v>
      </c>
    </row>
    <row r="32" spans="1:7" ht="19.5" customHeight="1">
      <c r="A32" s="23">
        <f t="shared" si="2"/>
        <v>15</v>
      </c>
      <c r="B32" s="36" t="s">
        <v>103</v>
      </c>
      <c r="C32" s="21" t="s">
        <v>104</v>
      </c>
      <c r="D32" s="39">
        <v>360</v>
      </c>
      <c r="E32" s="39">
        <v>360</v>
      </c>
      <c r="F32" s="17">
        <f t="shared" si="0"/>
        <v>360</v>
      </c>
      <c r="G32" s="41">
        <f t="shared" si="1"/>
        <v>1</v>
      </c>
    </row>
    <row r="33" spans="1:7" ht="19.5" hidden="1" customHeight="1">
      <c r="A33" s="23">
        <f t="shared" si="2"/>
        <v>15</v>
      </c>
      <c r="B33" s="36" t="s">
        <v>105</v>
      </c>
      <c r="C33" s="21" t="s">
        <v>106</v>
      </c>
      <c r="D33" s="39">
        <v>0</v>
      </c>
      <c r="E33" s="39">
        <v>0</v>
      </c>
      <c r="F33" s="17">
        <f t="shared" si="0"/>
        <v>0</v>
      </c>
      <c r="G33" s="41" t="str">
        <f t="shared" si="1"/>
        <v/>
      </c>
    </row>
    <row r="34" spans="1:7" ht="19.5" hidden="1" customHeight="1">
      <c r="A34" s="23">
        <f t="shared" si="2"/>
        <v>15</v>
      </c>
      <c r="B34" s="36" t="s">
        <v>107</v>
      </c>
      <c r="C34" s="21" t="s">
        <v>108</v>
      </c>
      <c r="D34" s="39">
        <v>0</v>
      </c>
      <c r="E34" s="39">
        <v>0</v>
      </c>
      <c r="F34" s="17">
        <f t="shared" si="0"/>
        <v>0</v>
      </c>
      <c r="G34" s="41" t="str">
        <f t="shared" si="1"/>
        <v/>
      </c>
    </row>
    <row r="35" spans="1:7" ht="19.5" customHeight="1">
      <c r="A35" s="23">
        <f t="shared" si="2"/>
        <v>16</v>
      </c>
      <c r="B35" s="36" t="s">
        <v>109</v>
      </c>
      <c r="C35" s="21" t="s">
        <v>110</v>
      </c>
      <c r="D35" s="39">
        <v>850</v>
      </c>
      <c r="E35" s="39">
        <v>900</v>
      </c>
      <c r="F35" s="17">
        <f t="shared" si="0"/>
        <v>850</v>
      </c>
      <c r="G35" s="41">
        <f t="shared" si="1"/>
        <v>1</v>
      </c>
    </row>
    <row r="36" spans="1:7" ht="19.5" hidden="1" customHeight="1">
      <c r="A36" s="23">
        <f t="shared" si="2"/>
        <v>16</v>
      </c>
      <c r="B36" s="36" t="s">
        <v>111</v>
      </c>
      <c r="C36" s="21" t="s">
        <v>112</v>
      </c>
      <c r="D36" s="39">
        <v>0</v>
      </c>
      <c r="E36" s="39">
        <v>0</v>
      </c>
      <c r="F36" s="17">
        <f t="shared" si="0"/>
        <v>0</v>
      </c>
      <c r="G36" s="41" t="str">
        <f t="shared" si="1"/>
        <v/>
      </c>
    </row>
    <row r="37" spans="1:7" ht="19.5" hidden="1" customHeight="1">
      <c r="A37" s="23">
        <f t="shared" si="2"/>
        <v>16</v>
      </c>
      <c r="B37" s="36" t="s">
        <v>113</v>
      </c>
      <c r="C37" s="21" t="s">
        <v>114</v>
      </c>
      <c r="D37" s="39">
        <v>0</v>
      </c>
      <c r="E37" s="39">
        <v>0</v>
      </c>
      <c r="F37" s="17">
        <f t="shared" si="0"/>
        <v>0</v>
      </c>
      <c r="G37" s="41" t="str">
        <f t="shared" si="1"/>
        <v/>
      </c>
    </row>
    <row r="38" spans="1:7" ht="19.5" customHeight="1">
      <c r="A38" s="23">
        <f t="shared" si="2"/>
        <v>17</v>
      </c>
      <c r="B38" s="36" t="s">
        <v>115</v>
      </c>
      <c r="C38" s="21" t="s">
        <v>116</v>
      </c>
      <c r="D38" s="39">
        <v>20</v>
      </c>
      <c r="E38" s="39">
        <v>0</v>
      </c>
      <c r="F38" s="17">
        <f t="shared" si="0"/>
        <v>0</v>
      </c>
      <c r="G38" s="41">
        <f t="shared" si="1"/>
        <v>0</v>
      </c>
    </row>
    <row r="39" spans="1:7" ht="19.5" hidden="1" customHeight="1">
      <c r="A39" s="23">
        <f t="shared" si="2"/>
        <v>17</v>
      </c>
      <c r="B39" s="36" t="s">
        <v>117</v>
      </c>
      <c r="C39" s="21" t="s">
        <v>118</v>
      </c>
      <c r="D39" s="39">
        <v>0</v>
      </c>
      <c r="E39" s="39">
        <v>0</v>
      </c>
      <c r="F39" s="17">
        <f t="shared" si="0"/>
        <v>0</v>
      </c>
      <c r="G39" s="41" t="str">
        <f t="shared" si="1"/>
        <v/>
      </c>
    </row>
    <row r="40" spans="1:7" ht="19.5" hidden="1" customHeight="1">
      <c r="A40" s="23">
        <f t="shared" si="2"/>
        <v>17</v>
      </c>
      <c r="B40" s="36" t="s">
        <v>119</v>
      </c>
      <c r="C40" s="21" t="s">
        <v>120</v>
      </c>
      <c r="D40" s="39">
        <v>0</v>
      </c>
      <c r="E40" s="39">
        <v>0</v>
      </c>
      <c r="F40" s="17">
        <f t="shared" si="0"/>
        <v>0</v>
      </c>
      <c r="G40" s="41" t="str">
        <f t="shared" si="1"/>
        <v/>
      </c>
    </row>
    <row r="41" spans="1:7" ht="19.5" hidden="1" customHeight="1">
      <c r="A41" s="23">
        <f t="shared" si="2"/>
        <v>17</v>
      </c>
      <c r="B41" s="36" t="s">
        <v>121</v>
      </c>
      <c r="C41" s="21" t="s">
        <v>122</v>
      </c>
      <c r="D41" s="39">
        <v>0</v>
      </c>
      <c r="E41" s="39">
        <v>0</v>
      </c>
      <c r="F41" s="17">
        <f t="shared" si="0"/>
        <v>0</v>
      </c>
      <c r="G41" s="41" t="str">
        <f t="shared" si="1"/>
        <v/>
      </c>
    </row>
    <row r="42" spans="1:7" ht="19.5" hidden="1" customHeight="1">
      <c r="A42" s="23">
        <f t="shared" si="2"/>
        <v>17</v>
      </c>
      <c r="B42" s="36" t="s">
        <v>123</v>
      </c>
      <c r="C42" s="21" t="s">
        <v>124</v>
      </c>
      <c r="D42" s="39">
        <v>0</v>
      </c>
      <c r="E42" s="39">
        <v>0</v>
      </c>
      <c r="F42" s="17">
        <f t="shared" si="0"/>
        <v>0</v>
      </c>
      <c r="G42" s="41" t="str">
        <f t="shared" si="1"/>
        <v/>
      </c>
    </row>
    <row r="43" spans="1:7" ht="19.5" hidden="1" customHeight="1">
      <c r="A43" s="23">
        <f t="shared" si="2"/>
        <v>17</v>
      </c>
      <c r="B43" s="36" t="s">
        <v>125</v>
      </c>
      <c r="C43" s="21" t="s">
        <v>126</v>
      </c>
      <c r="D43" s="39">
        <v>0</v>
      </c>
      <c r="E43" s="39">
        <v>0</v>
      </c>
      <c r="F43" s="17">
        <f t="shared" si="0"/>
        <v>0</v>
      </c>
      <c r="G43" s="41" t="str">
        <f t="shared" si="1"/>
        <v/>
      </c>
    </row>
    <row r="44" spans="1:7" ht="19.5" hidden="1" customHeight="1">
      <c r="A44" s="23">
        <f t="shared" si="2"/>
        <v>17</v>
      </c>
      <c r="B44" s="36" t="s">
        <v>127</v>
      </c>
      <c r="C44" s="21" t="s">
        <v>128</v>
      </c>
      <c r="D44" s="39">
        <v>0</v>
      </c>
      <c r="E44" s="39">
        <v>0</v>
      </c>
      <c r="F44" s="17">
        <f t="shared" si="0"/>
        <v>0</v>
      </c>
      <c r="G44" s="41" t="str">
        <f t="shared" si="1"/>
        <v/>
      </c>
    </row>
    <row r="45" spans="1:7" ht="19.5" hidden="1" customHeight="1">
      <c r="A45" s="23">
        <f t="shared" si="2"/>
        <v>17</v>
      </c>
      <c r="B45" s="36" t="s">
        <v>129</v>
      </c>
      <c r="C45" s="21" t="s">
        <v>130</v>
      </c>
      <c r="D45" s="39">
        <v>0</v>
      </c>
      <c r="E45" s="39">
        <v>0</v>
      </c>
      <c r="F45" s="17">
        <f t="shared" si="0"/>
        <v>0</v>
      </c>
      <c r="G45" s="41" t="str">
        <f t="shared" si="1"/>
        <v/>
      </c>
    </row>
    <row r="46" spans="1:7" ht="19.5" customHeight="1">
      <c r="A46" s="23">
        <f t="shared" si="2"/>
        <v>18</v>
      </c>
      <c r="B46" s="36" t="s">
        <v>131</v>
      </c>
      <c r="C46" s="21" t="s">
        <v>132</v>
      </c>
      <c r="D46" s="39">
        <v>50</v>
      </c>
      <c r="E46" s="39">
        <v>0</v>
      </c>
      <c r="F46" s="17">
        <f t="shared" si="0"/>
        <v>0</v>
      </c>
      <c r="G46" s="41">
        <f t="shared" si="1"/>
        <v>0</v>
      </c>
    </row>
    <row r="47" spans="1:7" ht="19.5" customHeight="1">
      <c r="A47" s="23">
        <f t="shared" si="2"/>
        <v>19</v>
      </c>
      <c r="B47" s="36" t="s">
        <v>133</v>
      </c>
      <c r="C47" s="21" t="s">
        <v>134</v>
      </c>
      <c r="D47" s="39">
        <v>270</v>
      </c>
      <c r="E47" s="39">
        <v>270</v>
      </c>
      <c r="F47" s="17">
        <f t="shared" si="0"/>
        <v>270</v>
      </c>
      <c r="G47" s="41">
        <f t="shared" si="1"/>
        <v>1</v>
      </c>
    </row>
    <row r="48" spans="1:7" ht="19.5" hidden="1" customHeight="1">
      <c r="A48" s="23">
        <f t="shared" si="2"/>
        <v>19</v>
      </c>
      <c r="B48" s="36" t="s">
        <v>135</v>
      </c>
      <c r="C48" s="21" t="s">
        <v>136</v>
      </c>
      <c r="D48" s="39">
        <v>0</v>
      </c>
      <c r="E48" s="39">
        <v>0</v>
      </c>
      <c r="F48" s="17">
        <f t="shared" si="0"/>
        <v>0</v>
      </c>
      <c r="G48" s="41" t="str">
        <f t="shared" si="1"/>
        <v/>
      </c>
    </row>
    <row r="49" spans="1:7" ht="19.5" customHeight="1">
      <c r="A49" s="23">
        <f t="shared" si="2"/>
        <v>20</v>
      </c>
      <c r="B49" s="36" t="s">
        <v>137</v>
      </c>
      <c r="C49" s="21" t="s">
        <v>138</v>
      </c>
      <c r="D49" s="39">
        <v>17500</v>
      </c>
      <c r="E49" s="39">
        <v>17500</v>
      </c>
      <c r="F49" s="17">
        <f t="shared" si="0"/>
        <v>17500</v>
      </c>
      <c r="G49" s="41">
        <f t="shared" si="1"/>
        <v>1</v>
      </c>
    </row>
    <row r="50" spans="1:7" ht="19.5" customHeight="1">
      <c r="A50" s="23">
        <f t="shared" si="2"/>
        <v>21</v>
      </c>
      <c r="B50" s="36" t="s">
        <v>139</v>
      </c>
      <c r="C50" s="21" t="s">
        <v>140</v>
      </c>
      <c r="D50" s="39">
        <v>120</v>
      </c>
      <c r="E50" s="39">
        <v>120</v>
      </c>
      <c r="F50" s="17">
        <f t="shared" si="0"/>
        <v>120</v>
      </c>
      <c r="G50" s="41">
        <f t="shared" si="1"/>
        <v>1</v>
      </c>
    </row>
    <row r="51" spans="1:7" ht="19.5" hidden="1" customHeight="1">
      <c r="A51" s="23">
        <f t="shared" si="2"/>
        <v>21</v>
      </c>
      <c r="B51" s="36" t="s">
        <v>141</v>
      </c>
      <c r="C51" s="21" t="s">
        <v>142</v>
      </c>
      <c r="D51" s="39">
        <v>0</v>
      </c>
      <c r="E51" s="39">
        <v>0</v>
      </c>
      <c r="F51" s="17">
        <f t="shared" si="0"/>
        <v>0</v>
      </c>
      <c r="G51" s="41" t="str">
        <f t="shared" si="1"/>
        <v/>
      </c>
    </row>
    <row r="52" spans="1:7" ht="19.5" customHeight="1">
      <c r="A52" s="23">
        <f t="shared" si="2"/>
        <v>22</v>
      </c>
      <c r="B52" s="36" t="s">
        <v>143</v>
      </c>
      <c r="C52" s="21" t="s">
        <v>144</v>
      </c>
      <c r="D52" s="39">
        <v>700</v>
      </c>
      <c r="E52" s="39">
        <v>700</v>
      </c>
      <c r="F52" s="17">
        <f t="shared" si="0"/>
        <v>700</v>
      </c>
      <c r="G52" s="41">
        <f t="shared" si="1"/>
        <v>1</v>
      </c>
    </row>
    <row r="53" spans="1:7" ht="19.5" customHeight="1">
      <c r="A53" s="23">
        <f t="shared" si="2"/>
        <v>23</v>
      </c>
      <c r="B53" s="36" t="s">
        <v>145</v>
      </c>
      <c r="C53" s="21" t="s">
        <v>146</v>
      </c>
      <c r="D53" s="39">
        <v>1040</v>
      </c>
      <c r="E53" s="39">
        <v>1040</v>
      </c>
      <c r="F53" s="17">
        <f t="shared" si="0"/>
        <v>1040</v>
      </c>
      <c r="G53" s="41">
        <f t="shared" si="1"/>
        <v>1</v>
      </c>
    </row>
    <row r="54" spans="1:7" ht="19.5" hidden="1" customHeight="1">
      <c r="A54" s="23">
        <f t="shared" si="2"/>
        <v>23</v>
      </c>
      <c r="B54" s="36" t="s">
        <v>147</v>
      </c>
      <c r="C54" s="21" t="s">
        <v>148</v>
      </c>
      <c r="D54" s="39">
        <v>0</v>
      </c>
      <c r="E54" s="39">
        <v>0</v>
      </c>
      <c r="F54" s="17">
        <f t="shared" si="0"/>
        <v>0</v>
      </c>
      <c r="G54" s="41" t="str">
        <f t="shared" si="1"/>
        <v/>
      </c>
    </row>
    <row r="55" spans="1:7" ht="19.5" customHeight="1">
      <c r="A55" s="23">
        <f t="shared" si="2"/>
        <v>24</v>
      </c>
      <c r="B55" s="36" t="s">
        <v>149</v>
      </c>
      <c r="C55" s="21" t="s">
        <v>150</v>
      </c>
      <c r="D55" s="39">
        <v>5100</v>
      </c>
      <c r="E55" s="39">
        <v>4900</v>
      </c>
      <c r="F55" s="17">
        <f t="shared" si="0"/>
        <v>4900</v>
      </c>
      <c r="G55" s="41">
        <f t="shared" si="1"/>
        <v>0.96078431372549022</v>
      </c>
    </row>
    <row r="56" spans="1:7" ht="19.5" customHeight="1">
      <c r="A56" s="23">
        <f t="shared" si="2"/>
        <v>25</v>
      </c>
      <c r="B56" s="36" t="s">
        <v>151</v>
      </c>
      <c r="C56" s="21" t="s">
        <v>152</v>
      </c>
      <c r="D56" s="39">
        <v>5250</v>
      </c>
      <c r="E56" s="39">
        <v>5250</v>
      </c>
      <c r="F56" s="17">
        <f t="shared" si="0"/>
        <v>5250</v>
      </c>
      <c r="G56" s="41">
        <f t="shared" si="1"/>
        <v>1</v>
      </c>
    </row>
    <row r="57" spans="1:7" ht="19.5" customHeight="1">
      <c r="A57" s="23">
        <f t="shared" si="2"/>
        <v>26</v>
      </c>
      <c r="B57" s="36" t="s">
        <v>153</v>
      </c>
      <c r="C57" s="21" t="s">
        <v>154</v>
      </c>
      <c r="D57" s="39">
        <v>560</v>
      </c>
      <c r="E57" s="39">
        <v>885</v>
      </c>
      <c r="F57" s="17">
        <f t="shared" si="0"/>
        <v>560</v>
      </c>
      <c r="G57" s="41">
        <f t="shared" si="1"/>
        <v>1</v>
      </c>
    </row>
    <row r="58" spans="1:7" ht="19.5" hidden="1" customHeight="1">
      <c r="A58" s="23">
        <f t="shared" si="2"/>
        <v>26</v>
      </c>
      <c r="B58" s="36" t="s">
        <v>155</v>
      </c>
      <c r="C58" s="21" t="s">
        <v>156</v>
      </c>
      <c r="D58" s="39">
        <v>0</v>
      </c>
      <c r="E58" s="39">
        <v>0</v>
      </c>
      <c r="F58" s="17">
        <f t="shared" si="0"/>
        <v>0</v>
      </c>
      <c r="G58" s="41" t="str">
        <f t="shared" si="1"/>
        <v/>
      </c>
    </row>
    <row r="59" spans="1:7" ht="19.5" customHeight="1">
      <c r="A59" s="23">
        <f t="shared" si="2"/>
        <v>27</v>
      </c>
      <c r="B59" s="36" t="s">
        <v>157</v>
      </c>
      <c r="C59" s="21" t="s">
        <v>158</v>
      </c>
      <c r="D59" s="39">
        <v>100</v>
      </c>
      <c r="E59" s="39">
        <v>100</v>
      </c>
      <c r="F59" s="17">
        <f t="shared" si="0"/>
        <v>100</v>
      </c>
      <c r="G59" s="41">
        <f t="shared" si="1"/>
        <v>1</v>
      </c>
    </row>
    <row r="60" spans="1:7" ht="19.5" customHeight="1">
      <c r="A60" s="23">
        <f t="shared" si="2"/>
        <v>28</v>
      </c>
      <c r="B60" s="36" t="s">
        <v>159</v>
      </c>
      <c r="C60" s="21" t="s">
        <v>160</v>
      </c>
      <c r="D60" s="39">
        <v>34336</v>
      </c>
      <c r="E60" s="39">
        <v>34294</v>
      </c>
      <c r="F60" s="17">
        <f t="shared" si="0"/>
        <v>34294</v>
      </c>
      <c r="G60" s="41">
        <f t="shared" si="1"/>
        <v>0.99877679403541475</v>
      </c>
    </row>
    <row r="61" spans="1:7" ht="19.5" customHeight="1">
      <c r="A61" s="23">
        <f t="shared" si="2"/>
        <v>29</v>
      </c>
      <c r="B61" s="36" t="s">
        <v>161</v>
      </c>
      <c r="C61" s="21" t="s">
        <v>162</v>
      </c>
      <c r="D61" s="39">
        <v>370</v>
      </c>
      <c r="E61" s="39">
        <v>753</v>
      </c>
      <c r="F61" s="17">
        <f t="shared" si="0"/>
        <v>370</v>
      </c>
      <c r="G61" s="41">
        <f t="shared" si="1"/>
        <v>1</v>
      </c>
    </row>
    <row r="62" spans="1:7" ht="19.5" customHeight="1">
      <c r="A62" s="23">
        <f t="shared" si="2"/>
        <v>30</v>
      </c>
      <c r="B62" s="36" t="s">
        <v>163</v>
      </c>
      <c r="C62" s="21" t="s">
        <v>164</v>
      </c>
      <c r="D62" s="39">
        <v>450</v>
      </c>
      <c r="E62" s="39">
        <v>450</v>
      </c>
      <c r="F62" s="17">
        <f t="shared" si="0"/>
        <v>450</v>
      </c>
      <c r="G62" s="41">
        <f t="shared" si="1"/>
        <v>1</v>
      </c>
    </row>
    <row r="63" spans="1:7" ht="19.5" hidden="1" customHeight="1">
      <c r="A63" s="23">
        <f t="shared" si="2"/>
        <v>30</v>
      </c>
      <c r="B63" s="36" t="s">
        <v>165</v>
      </c>
      <c r="C63" s="21" t="s">
        <v>166</v>
      </c>
      <c r="D63" s="39">
        <v>0</v>
      </c>
      <c r="E63" s="39">
        <v>0</v>
      </c>
      <c r="F63" s="17">
        <f t="shared" si="0"/>
        <v>0</v>
      </c>
      <c r="G63" s="41" t="str">
        <f t="shared" si="1"/>
        <v/>
      </c>
    </row>
    <row r="64" spans="1:7" ht="19.5" customHeight="1">
      <c r="A64" s="23">
        <f t="shared" si="2"/>
        <v>31</v>
      </c>
      <c r="B64" s="36" t="s">
        <v>167</v>
      </c>
      <c r="C64" s="21" t="s">
        <v>168</v>
      </c>
      <c r="D64" s="39">
        <v>1500</v>
      </c>
      <c r="E64" s="39">
        <v>1771</v>
      </c>
      <c r="F64" s="17">
        <f t="shared" si="0"/>
        <v>1500</v>
      </c>
      <c r="G64" s="41">
        <f t="shared" si="1"/>
        <v>1</v>
      </c>
    </row>
    <row r="65" spans="1:7" ht="19.5" hidden="1" customHeight="1">
      <c r="A65" s="23">
        <f t="shared" si="2"/>
        <v>31</v>
      </c>
      <c r="B65" s="36" t="s">
        <v>169</v>
      </c>
      <c r="C65" s="21" t="s">
        <v>170</v>
      </c>
      <c r="D65" s="39">
        <v>0</v>
      </c>
      <c r="E65" s="39">
        <v>0</v>
      </c>
      <c r="F65" s="17">
        <f t="shared" si="0"/>
        <v>0</v>
      </c>
      <c r="G65" s="41" t="str">
        <f t="shared" si="1"/>
        <v/>
      </c>
    </row>
    <row r="66" spans="1:7" ht="19.5" customHeight="1">
      <c r="A66" s="23">
        <f t="shared" si="2"/>
        <v>32</v>
      </c>
      <c r="B66" s="36" t="s">
        <v>171</v>
      </c>
      <c r="C66" s="21" t="s">
        <v>172</v>
      </c>
      <c r="D66" s="39">
        <v>780</v>
      </c>
      <c r="E66" s="39">
        <v>880</v>
      </c>
      <c r="F66" s="17">
        <f t="shared" si="0"/>
        <v>780</v>
      </c>
      <c r="G66" s="41">
        <f t="shared" si="1"/>
        <v>1</v>
      </c>
    </row>
    <row r="67" spans="1:7" ht="19.5" hidden="1" customHeight="1">
      <c r="A67" s="23">
        <f t="shared" si="2"/>
        <v>32</v>
      </c>
      <c r="B67" s="36" t="s">
        <v>173</v>
      </c>
      <c r="C67" s="21" t="s">
        <v>174</v>
      </c>
      <c r="D67" s="39">
        <v>0</v>
      </c>
      <c r="E67" s="39">
        <v>0</v>
      </c>
      <c r="F67" s="17">
        <f t="shared" si="0"/>
        <v>0</v>
      </c>
      <c r="G67" s="41" t="str">
        <f t="shared" si="1"/>
        <v/>
      </c>
    </row>
    <row r="68" spans="1:7" ht="19.5" customHeight="1">
      <c r="A68" s="23">
        <f t="shared" si="2"/>
        <v>33</v>
      </c>
      <c r="B68" s="36" t="s">
        <v>175</v>
      </c>
      <c r="C68" s="21" t="s">
        <v>176</v>
      </c>
      <c r="D68" s="39">
        <v>4848</v>
      </c>
      <c r="E68" s="39">
        <v>4848</v>
      </c>
      <c r="F68" s="17">
        <f t="shared" si="0"/>
        <v>4848</v>
      </c>
      <c r="G68" s="41">
        <f t="shared" si="1"/>
        <v>1</v>
      </c>
    </row>
    <row r="69" spans="1:7" ht="19.5" customHeight="1">
      <c r="A69" s="23">
        <f t="shared" si="2"/>
        <v>34</v>
      </c>
      <c r="B69" s="36" t="s">
        <v>177</v>
      </c>
      <c r="C69" s="21" t="s">
        <v>178</v>
      </c>
      <c r="D69" s="39">
        <v>370</v>
      </c>
      <c r="E69" s="39">
        <v>470</v>
      </c>
      <c r="F69" s="17">
        <f t="shared" si="0"/>
        <v>370</v>
      </c>
      <c r="G69" s="41">
        <f t="shared" si="1"/>
        <v>1</v>
      </c>
    </row>
    <row r="70" spans="1:7" ht="19.5" customHeight="1">
      <c r="A70" s="23">
        <f t="shared" si="2"/>
        <v>35</v>
      </c>
      <c r="B70" s="36" t="s">
        <v>179</v>
      </c>
      <c r="C70" s="21" t="s">
        <v>180</v>
      </c>
      <c r="D70" s="39">
        <v>90</v>
      </c>
      <c r="E70" s="39">
        <v>170</v>
      </c>
      <c r="F70" s="17">
        <f t="shared" si="0"/>
        <v>90</v>
      </c>
      <c r="G70" s="41">
        <f t="shared" si="1"/>
        <v>1</v>
      </c>
    </row>
    <row r="71" spans="1:7" ht="19.5" hidden="1" customHeight="1">
      <c r="A71" s="23">
        <f t="shared" si="2"/>
        <v>35</v>
      </c>
      <c r="B71" s="36" t="s">
        <v>181</v>
      </c>
      <c r="C71" s="21" t="s">
        <v>182</v>
      </c>
      <c r="D71" s="39">
        <v>0</v>
      </c>
      <c r="E71" s="39">
        <v>0</v>
      </c>
      <c r="F71" s="17">
        <f t="shared" si="0"/>
        <v>0</v>
      </c>
      <c r="G71" s="41" t="str">
        <f t="shared" si="1"/>
        <v/>
      </c>
    </row>
    <row r="72" spans="1:7" ht="19.5" customHeight="1">
      <c r="A72" s="23">
        <f t="shared" si="2"/>
        <v>36</v>
      </c>
      <c r="B72" s="36" t="s">
        <v>183</v>
      </c>
      <c r="C72" s="21" t="s">
        <v>184</v>
      </c>
      <c r="D72" s="39">
        <v>2500</v>
      </c>
      <c r="E72" s="39">
        <v>2570</v>
      </c>
      <c r="F72" s="17">
        <f t="shared" si="0"/>
        <v>2500</v>
      </c>
      <c r="G72" s="41">
        <f t="shared" si="1"/>
        <v>1</v>
      </c>
    </row>
    <row r="73" spans="1:7" ht="19.5" hidden="1" customHeight="1">
      <c r="A73" s="23">
        <f t="shared" si="2"/>
        <v>36</v>
      </c>
      <c r="B73" s="36" t="s">
        <v>185</v>
      </c>
      <c r="C73" s="21" t="s">
        <v>186</v>
      </c>
      <c r="D73" s="39">
        <v>0</v>
      </c>
      <c r="E73" s="39">
        <v>0</v>
      </c>
      <c r="F73" s="17">
        <f t="shared" si="0"/>
        <v>0</v>
      </c>
      <c r="G73" s="41" t="str">
        <f t="shared" si="1"/>
        <v/>
      </c>
    </row>
    <row r="74" spans="1:7" ht="19.5" hidden="1" customHeight="1">
      <c r="A74" s="23">
        <f t="shared" si="2"/>
        <v>36</v>
      </c>
      <c r="B74" s="36" t="s">
        <v>187</v>
      </c>
      <c r="C74" s="21" t="s">
        <v>188</v>
      </c>
      <c r="D74" s="39">
        <v>0</v>
      </c>
      <c r="E74" s="39">
        <v>0</v>
      </c>
      <c r="F74" s="17">
        <f t="shared" ref="F74:F137" si="3">IF(E74&gt;D74,D74,E74)</f>
        <v>0</v>
      </c>
      <c r="G74" s="41" t="str">
        <f t="shared" ref="G74:G137" si="4">IFERROR(F74/D74,"")</f>
        <v/>
      </c>
    </row>
    <row r="75" spans="1:7" ht="19.5" hidden="1" customHeight="1">
      <c r="A75" s="23">
        <f t="shared" ref="A75:A138" si="5">IF(D75&gt;0,1+A74,A74)</f>
        <v>36</v>
      </c>
      <c r="B75" s="36" t="s">
        <v>189</v>
      </c>
      <c r="C75" s="21" t="s">
        <v>190</v>
      </c>
      <c r="D75" s="39">
        <v>0</v>
      </c>
      <c r="E75" s="39">
        <v>0</v>
      </c>
      <c r="F75" s="17">
        <f t="shared" si="3"/>
        <v>0</v>
      </c>
      <c r="G75" s="41" t="str">
        <f t="shared" si="4"/>
        <v/>
      </c>
    </row>
    <row r="76" spans="1:7" ht="19.5" hidden="1" customHeight="1">
      <c r="A76" s="23">
        <f t="shared" si="5"/>
        <v>36</v>
      </c>
      <c r="B76" s="36" t="s">
        <v>191</v>
      </c>
      <c r="C76" s="21" t="s">
        <v>192</v>
      </c>
      <c r="D76" s="39">
        <v>0</v>
      </c>
      <c r="E76" s="39">
        <v>0</v>
      </c>
      <c r="F76" s="17">
        <f t="shared" si="3"/>
        <v>0</v>
      </c>
      <c r="G76" s="41" t="str">
        <f t="shared" si="4"/>
        <v/>
      </c>
    </row>
    <row r="77" spans="1:7" ht="19.5" hidden="1" customHeight="1">
      <c r="A77" s="23">
        <f t="shared" si="5"/>
        <v>36</v>
      </c>
      <c r="B77" s="36" t="s">
        <v>193</v>
      </c>
      <c r="C77" s="21" t="s">
        <v>194</v>
      </c>
      <c r="D77" s="39">
        <v>0</v>
      </c>
      <c r="E77" s="39">
        <v>0</v>
      </c>
      <c r="F77" s="17">
        <f t="shared" si="3"/>
        <v>0</v>
      </c>
      <c r="G77" s="41" t="str">
        <f t="shared" si="4"/>
        <v/>
      </c>
    </row>
    <row r="78" spans="1:7" ht="19.5" hidden="1" customHeight="1">
      <c r="A78" s="23">
        <f t="shared" si="5"/>
        <v>36</v>
      </c>
      <c r="B78" s="36" t="s">
        <v>195</v>
      </c>
      <c r="C78" s="21" t="s">
        <v>196</v>
      </c>
      <c r="D78" s="39">
        <v>0</v>
      </c>
      <c r="E78" s="39">
        <v>0</v>
      </c>
      <c r="F78" s="17">
        <f t="shared" si="3"/>
        <v>0</v>
      </c>
      <c r="G78" s="41" t="str">
        <f t="shared" si="4"/>
        <v/>
      </c>
    </row>
    <row r="79" spans="1:7" ht="19.5" hidden="1" customHeight="1">
      <c r="A79" s="23">
        <f t="shared" si="5"/>
        <v>36</v>
      </c>
      <c r="B79" s="36" t="s">
        <v>197</v>
      </c>
      <c r="C79" s="21" t="s">
        <v>198</v>
      </c>
      <c r="D79" s="39">
        <v>0</v>
      </c>
      <c r="E79" s="39">
        <v>0</v>
      </c>
      <c r="F79" s="17">
        <f t="shared" si="3"/>
        <v>0</v>
      </c>
      <c r="G79" s="41" t="str">
        <f t="shared" si="4"/>
        <v/>
      </c>
    </row>
    <row r="80" spans="1:7" ht="19.5" hidden="1" customHeight="1">
      <c r="A80" s="23">
        <f t="shared" si="5"/>
        <v>36</v>
      </c>
      <c r="B80" s="36" t="s">
        <v>199</v>
      </c>
      <c r="C80" s="21" t="s">
        <v>200</v>
      </c>
      <c r="D80" s="39">
        <v>0</v>
      </c>
      <c r="E80" s="39">
        <v>0</v>
      </c>
      <c r="F80" s="17">
        <f t="shared" si="3"/>
        <v>0</v>
      </c>
      <c r="G80" s="41" t="str">
        <f t="shared" si="4"/>
        <v/>
      </c>
    </row>
    <row r="81" spans="1:7" ht="19.5" hidden="1" customHeight="1">
      <c r="A81" s="23">
        <f t="shared" si="5"/>
        <v>36</v>
      </c>
      <c r="B81" s="36" t="s">
        <v>201</v>
      </c>
      <c r="C81" s="21" t="s">
        <v>202</v>
      </c>
      <c r="D81" s="39">
        <v>0</v>
      </c>
      <c r="E81" s="39">
        <v>0</v>
      </c>
      <c r="F81" s="17">
        <f t="shared" si="3"/>
        <v>0</v>
      </c>
      <c r="G81" s="41" t="str">
        <f t="shared" si="4"/>
        <v/>
      </c>
    </row>
    <row r="82" spans="1:7" ht="19.5" hidden="1" customHeight="1">
      <c r="A82" s="23">
        <f t="shared" si="5"/>
        <v>36</v>
      </c>
      <c r="B82" s="36" t="s">
        <v>203</v>
      </c>
      <c r="C82" s="21" t="s">
        <v>204</v>
      </c>
      <c r="D82" s="39">
        <v>0</v>
      </c>
      <c r="E82" s="39">
        <v>0</v>
      </c>
      <c r="F82" s="17">
        <f t="shared" si="3"/>
        <v>0</v>
      </c>
      <c r="G82" s="41" t="str">
        <f t="shared" si="4"/>
        <v/>
      </c>
    </row>
    <row r="83" spans="1:7" ht="19.5" customHeight="1">
      <c r="A83" s="23">
        <f t="shared" si="5"/>
        <v>37</v>
      </c>
      <c r="B83" s="36" t="s">
        <v>205</v>
      </c>
      <c r="C83" s="21" t="s">
        <v>206</v>
      </c>
      <c r="D83" s="39">
        <v>3818</v>
      </c>
      <c r="E83" s="39">
        <v>3867</v>
      </c>
      <c r="F83" s="17">
        <f t="shared" si="3"/>
        <v>3818</v>
      </c>
      <c r="G83" s="41">
        <f t="shared" si="4"/>
        <v>1</v>
      </c>
    </row>
    <row r="84" spans="1:7" ht="19.5" customHeight="1">
      <c r="A84" s="23">
        <f t="shared" si="5"/>
        <v>38</v>
      </c>
      <c r="B84" s="36" t="s">
        <v>207</v>
      </c>
      <c r="C84" s="21" t="s">
        <v>208</v>
      </c>
      <c r="D84" s="39">
        <v>180</v>
      </c>
      <c r="E84" s="39">
        <v>0</v>
      </c>
      <c r="F84" s="17">
        <f t="shared" si="3"/>
        <v>0</v>
      </c>
      <c r="G84" s="41">
        <f t="shared" si="4"/>
        <v>0</v>
      </c>
    </row>
    <row r="85" spans="1:7" ht="19.5" hidden="1" customHeight="1">
      <c r="A85" s="23">
        <f t="shared" si="5"/>
        <v>38</v>
      </c>
      <c r="B85" s="36" t="s">
        <v>209</v>
      </c>
      <c r="C85" s="21" t="s">
        <v>210</v>
      </c>
      <c r="D85" s="39">
        <v>0</v>
      </c>
      <c r="E85" s="39">
        <v>0</v>
      </c>
      <c r="F85" s="17">
        <f t="shared" si="3"/>
        <v>0</v>
      </c>
      <c r="G85" s="41" t="str">
        <f t="shared" si="4"/>
        <v/>
      </c>
    </row>
    <row r="86" spans="1:7" ht="19.5" hidden="1" customHeight="1">
      <c r="A86" s="23">
        <f t="shared" si="5"/>
        <v>38</v>
      </c>
      <c r="B86" s="36" t="s">
        <v>211</v>
      </c>
      <c r="C86" s="21" t="s">
        <v>212</v>
      </c>
      <c r="D86" s="39">
        <v>0</v>
      </c>
      <c r="E86" s="39">
        <v>0</v>
      </c>
      <c r="F86" s="17">
        <f t="shared" si="3"/>
        <v>0</v>
      </c>
      <c r="G86" s="41" t="str">
        <f t="shared" si="4"/>
        <v/>
      </c>
    </row>
    <row r="87" spans="1:7" ht="19.5" hidden="1" customHeight="1">
      <c r="A87" s="23">
        <f t="shared" si="5"/>
        <v>38</v>
      </c>
      <c r="B87" s="36" t="s">
        <v>213</v>
      </c>
      <c r="C87" s="21" t="s">
        <v>214</v>
      </c>
      <c r="D87" s="39">
        <v>0</v>
      </c>
      <c r="E87" s="39">
        <v>0</v>
      </c>
      <c r="F87" s="17">
        <f t="shared" si="3"/>
        <v>0</v>
      </c>
      <c r="G87" s="41" t="str">
        <f t="shared" si="4"/>
        <v/>
      </c>
    </row>
    <row r="88" spans="1:7" ht="19.5" customHeight="1">
      <c r="A88" s="23">
        <f t="shared" si="5"/>
        <v>39</v>
      </c>
      <c r="B88" s="36" t="s">
        <v>215</v>
      </c>
      <c r="C88" s="21" t="s">
        <v>216</v>
      </c>
      <c r="D88" s="39">
        <v>12</v>
      </c>
      <c r="E88" s="39">
        <v>0</v>
      </c>
      <c r="F88" s="17">
        <f t="shared" si="3"/>
        <v>0</v>
      </c>
      <c r="G88" s="41">
        <f t="shared" si="4"/>
        <v>0</v>
      </c>
    </row>
    <row r="89" spans="1:7" ht="19.5" hidden="1" customHeight="1">
      <c r="A89" s="23">
        <f t="shared" si="5"/>
        <v>39</v>
      </c>
      <c r="B89" s="36" t="s">
        <v>217</v>
      </c>
      <c r="C89" s="21" t="s">
        <v>218</v>
      </c>
      <c r="D89" s="39">
        <v>0</v>
      </c>
      <c r="E89" s="39">
        <v>0</v>
      </c>
      <c r="F89" s="17">
        <f t="shared" si="3"/>
        <v>0</v>
      </c>
      <c r="G89" s="41" t="str">
        <f t="shared" si="4"/>
        <v/>
      </c>
    </row>
    <row r="90" spans="1:7" ht="19.5" customHeight="1">
      <c r="A90" s="23">
        <f t="shared" si="5"/>
        <v>40</v>
      </c>
      <c r="B90" s="36" t="s">
        <v>219</v>
      </c>
      <c r="C90" s="21" t="s">
        <v>220</v>
      </c>
      <c r="D90" s="39">
        <v>66</v>
      </c>
      <c r="E90" s="39">
        <v>0</v>
      </c>
      <c r="F90" s="17">
        <f t="shared" si="3"/>
        <v>0</v>
      </c>
      <c r="G90" s="41">
        <f t="shared" si="4"/>
        <v>0</v>
      </c>
    </row>
    <row r="91" spans="1:7" ht="19.5" hidden="1" customHeight="1">
      <c r="A91" s="23">
        <f t="shared" si="5"/>
        <v>40</v>
      </c>
      <c r="B91" s="36" t="s">
        <v>237</v>
      </c>
      <c r="C91" s="21" t="s">
        <v>238</v>
      </c>
      <c r="D91" s="39">
        <v>0</v>
      </c>
      <c r="E91" s="39">
        <v>0</v>
      </c>
      <c r="F91" s="17">
        <f t="shared" si="3"/>
        <v>0</v>
      </c>
      <c r="G91" s="41" t="str">
        <f t="shared" si="4"/>
        <v/>
      </c>
    </row>
    <row r="92" spans="1:7" ht="19.5" hidden="1" customHeight="1">
      <c r="A92" s="23">
        <f t="shared" si="5"/>
        <v>40</v>
      </c>
      <c r="B92" s="36" t="s">
        <v>239</v>
      </c>
      <c r="C92" s="21" t="s">
        <v>240</v>
      </c>
      <c r="D92" s="39">
        <v>0</v>
      </c>
      <c r="E92" s="39">
        <v>0</v>
      </c>
      <c r="F92" s="17">
        <f t="shared" si="3"/>
        <v>0</v>
      </c>
      <c r="G92" s="41" t="str">
        <f t="shared" si="4"/>
        <v/>
      </c>
    </row>
    <row r="93" spans="1:7" ht="19.5" hidden="1" customHeight="1">
      <c r="A93" s="23">
        <f t="shared" si="5"/>
        <v>40</v>
      </c>
      <c r="B93" s="36" t="s">
        <v>241</v>
      </c>
      <c r="C93" s="21" t="s">
        <v>242</v>
      </c>
      <c r="D93" s="39">
        <v>0</v>
      </c>
      <c r="E93" s="39">
        <v>0</v>
      </c>
      <c r="F93" s="17">
        <f t="shared" si="3"/>
        <v>0</v>
      </c>
      <c r="G93" s="41" t="str">
        <f t="shared" si="4"/>
        <v/>
      </c>
    </row>
    <row r="94" spans="1:7" ht="19.5" hidden="1" customHeight="1">
      <c r="A94" s="23">
        <f t="shared" si="5"/>
        <v>40</v>
      </c>
      <c r="B94" s="36" t="s">
        <v>243</v>
      </c>
      <c r="C94" s="21" t="s">
        <v>244</v>
      </c>
      <c r="D94" s="39">
        <v>0</v>
      </c>
      <c r="E94" s="39">
        <v>0</v>
      </c>
      <c r="F94" s="17">
        <f t="shared" si="3"/>
        <v>0</v>
      </c>
      <c r="G94" s="41" t="str">
        <f t="shared" si="4"/>
        <v/>
      </c>
    </row>
    <row r="95" spans="1:7" ht="19.5" hidden="1" customHeight="1">
      <c r="A95" s="23">
        <f t="shared" si="5"/>
        <v>40</v>
      </c>
      <c r="B95" s="36" t="s">
        <v>245</v>
      </c>
      <c r="C95" s="21" t="s">
        <v>246</v>
      </c>
      <c r="D95" s="39">
        <v>0</v>
      </c>
      <c r="E95" s="39">
        <v>0</v>
      </c>
      <c r="F95" s="17">
        <f t="shared" si="3"/>
        <v>0</v>
      </c>
      <c r="G95" s="41" t="str">
        <f t="shared" si="4"/>
        <v/>
      </c>
    </row>
    <row r="96" spans="1:7" ht="19.5" hidden="1" customHeight="1">
      <c r="A96" s="23">
        <f t="shared" si="5"/>
        <v>40</v>
      </c>
      <c r="B96" s="36" t="s">
        <v>247</v>
      </c>
      <c r="C96" s="21" t="s">
        <v>248</v>
      </c>
      <c r="D96" s="39">
        <v>0</v>
      </c>
      <c r="E96" s="39">
        <v>0</v>
      </c>
      <c r="F96" s="17">
        <f t="shared" si="3"/>
        <v>0</v>
      </c>
      <c r="G96" s="41" t="str">
        <f t="shared" si="4"/>
        <v/>
      </c>
    </row>
    <row r="97" spans="1:7" ht="19.5" customHeight="1">
      <c r="A97" s="23">
        <f t="shared" si="5"/>
        <v>41</v>
      </c>
      <c r="B97" s="36" t="s">
        <v>249</v>
      </c>
      <c r="C97" s="21" t="s">
        <v>250</v>
      </c>
      <c r="D97" s="39">
        <v>2798</v>
      </c>
      <c r="E97" s="39">
        <v>2509</v>
      </c>
      <c r="F97" s="17">
        <f t="shared" si="3"/>
        <v>2509</v>
      </c>
      <c r="G97" s="41">
        <f t="shared" si="4"/>
        <v>0.89671193709792707</v>
      </c>
    </row>
    <row r="98" spans="1:7" ht="19.5" customHeight="1">
      <c r="A98" s="23">
        <f t="shared" si="5"/>
        <v>42</v>
      </c>
      <c r="B98" s="36" t="s">
        <v>251</v>
      </c>
      <c r="C98" s="21" t="s">
        <v>252</v>
      </c>
      <c r="D98" s="39">
        <v>2000</v>
      </c>
      <c r="E98" s="39">
        <v>2000</v>
      </c>
      <c r="F98" s="17">
        <f t="shared" si="3"/>
        <v>2000</v>
      </c>
      <c r="G98" s="41">
        <f t="shared" si="4"/>
        <v>1</v>
      </c>
    </row>
    <row r="99" spans="1:7" ht="19.5" customHeight="1">
      <c r="A99" s="23">
        <f t="shared" si="5"/>
        <v>43</v>
      </c>
      <c r="B99" s="36" t="s">
        <v>253</v>
      </c>
      <c r="C99" s="21" t="s">
        <v>254</v>
      </c>
      <c r="D99" s="39">
        <v>706</v>
      </c>
      <c r="E99" s="39">
        <v>646</v>
      </c>
      <c r="F99" s="17">
        <f t="shared" si="3"/>
        <v>646</v>
      </c>
      <c r="G99" s="41">
        <f t="shared" si="4"/>
        <v>0.91501416430594906</v>
      </c>
    </row>
    <row r="100" spans="1:7" ht="19.5" hidden="1" customHeight="1">
      <c r="A100" s="23">
        <f t="shared" si="5"/>
        <v>43</v>
      </c>
      <c r="B100" s="36" t="s">
        <v>255</v>
      </c>
      <c r="C100" s="21" t="s">
        <v>256</v>
      </c>
      <c r="D100" s="39">
        <v>0</v>
      </c>
      <c r="E100" s="39">
        <v>0</v>
      </c>
      <c r="F100" s="17">
        <f t="shared" si="3"/>
        <v>0</v>
      </c>
      <c r="G100" s="41" t="str">
        <f t="shared" si="4"/>
        <v/>
      </c>
    </row>
    <row r="101" spans="1:7" ht="19.5" hidden="1" customHeight="1">
      <c r="A101" s="23">
        <f t="shared" si="5"/>
        <v>43</v>
      </c>
      <c r="B101" s="36" t="s">
        <v>257</v>
      </c>
      <c r="C101" s="21" t="s">
        <v>258</v>
      </c>
      <c r="D101" s="39">
        <v>0</v>
      </c>
      <c r="E101" s="39">
        <v>0</v>
      </c>
      <c r="F101" s="17">
        <f t="shared" si="3"/>
        <v>0</v>
      </c>
      <c r="G101" s="41" t="str">
        <f t="shared" si="4"/>
        <v/>
      </c>
    </row>
    <row r="102" spans="1:7" ht="19.5" hidden="1" customHeight="1">
      <c r="A102" s="23">
        <f t="shared" si="5"/>
        <v>43</v>
      </c>
      <c r="B102" s="36" t="s">
        <v>259</v>
      </c>
      <c r="C102" s="21" t="s">
        <v>260</v>
      </c>
      <c r="D102" s="39">
        <v>0</v>
      </c>
      <c r="E102" s="39">
        <v>0</v>
      </c>
      <c r="F102" s="17">
        <f t="shared" si="3"/>
        <v>0</v>
      </c>
      <c r="G102" s="41" t="str">
        <f t="shared" si="4"/>
        <v/>
      </c>
    </row>
    <row r="103" spans="1:7" ht="19.5" hidden="1" customHeight="1">
      <c r="A103" s="23">
        <f t="shared" si="5"/>
        <v>43</v>
      </c>
      <c r="B103" s="36" t="s">
        <v>261</v>
      </c>
      <c r="C103" s="21" t="s">
        <v>262</v>
      </c>
      <c r="D103" s="39">
        <v>0</v>
      </c>
      <c r="E103" s="39">
        <v>0</v>
      </c>
      <c r="F103" s="17">
        <f t="shared" si="3"/>
        <v>0</v>
      </c>
      <c r="G103" s="41" t="str">
        <f t="shared" si="4"/>
        <v/>
      </c>
    </row>
    <row r="104" spans="1:7" ht="19.5" hidden="1" customHeight="1">
      <c r="A104" s="23">
        <f t="shared" si="5"/>
        <v>43</v>
      </c>
      <c r="B104" s="36" t="s">
        <v>263</v>
      </c>
      <c r="C104" s="21" t="s">
        <v>264</v>
      </c>
      <c r="D104" s="39">
        <v>0</v>
      </c>
      <c r="E104" s="39">
        <v>0</v>
      </c>
      <c r="F104" s="17">
        <f t="shared" si="3"/>
        <v>0</v>
      </c>
      <c r="G104" s="41" t="str">
        <f t="shared" si="4"/>
        <v/>
      </c>
    </row>
    <row r="105" spans="1:7" ht="19.5" hidden="1" customHeight="1">
      <c r="A105" s="23">
        <f t="shared" si="5"/>
        <v>43</v>
      </c>
      <c r="B105" s="36" t="s">
        <v>265</v>
      </c>
      <c r="C105" s="21" t="s">
        <v>266</v>
      </c>
      <c r="D105" s="39">
        <v>0</v>
      </c>
      <c r="E105" s="39">
        <v>0</v>
      </c>
      <c r="F105" s="17">
        <f t="shared" si="3"/>
        <v>0</v>
      </c>
      <c r="G105" s="41" t="str">
        <f t="shared" si="4"/>
        <v/>
      </c>
    </row>
    <row r="106" spans="1:7" ht="19.5" hidden="1" customHeight="1">
      <c r="A106" s="23">
        <f t="shared" si="5"/>
        <v>43</v>
      </c>
      <c r="B106" s="36" t="s">
        <v>267</v>
      </c>
      <c r="C106" s="21" t="s">
        <v>268</v>
      </c>
      <c r="D106" s="39">
        <v>0</v>
      </c>
      <c r="E106" s="39">
        <v>0</v>
      </c>
      <c r="F106" s="17">
        <f t="shared" si="3"/>
        <v>0</v>
      </c>
      <c r="G106" s="41" t="str">
        <f t="shared" si="4"/>
        <v/>
      </c>
    </row>
    <row r="107" spans="1:7" ht="19.5" customHeight="1">
      <c r="A107" s="23">
        <f t="shared" si="5"/>
        <v>44</v>
      </c>
      <c r="B107" s="36" t="s">
        <v>269</v>
      </c>
      <c r="C107" s="21" t="s">
        <v>270</v>
      </c>
      <c r="D107" s="39">
        <v>285</v>
      </c>
      <c r="E107" s="39">
        <v>320</v>
      </c>
      <c r="F107" s="17">
        <f t="shared" si="3"/>
        <v>285</v>
      </c>
      <c r="G107" s="41">
        <f t="shared" si="4"/>
        <v>1</v>
      </c>
    </row>
    <row r="108" spans="1:7" ht="19.5" hidden="1" customHeight="1">
      <c r="A108" s="23">
        <f t="shared" si="5"/>
        <v>44</v>
      </c>
      <c r="B108" s="36" t="s">
        <v>271</v>
      </c>
      <c r="C108" s="21" t="s">
        <v>272</v>
      </c>
      <c r="D108" s="39">
        <v>0</v>
      </c>
      <c r="E108" s="39">
        <v>0</v>
      </c>
      <c r="F108" s="17">
        <f t="shared" si="3"/>
        <v>0</v>
      </c>
      <c r="G108" s="41" t="str">
        <f t="shared" si="4"/>
        <v/>
      </c>
    </row>
    <row r="109" spans="1:7" ht="19.5" hidden="1" customHeight="1">
      <c r="A109" s="23">
        <f t="shared" si="5"/>
        <v>44</v>
      </c>
      <c r="B109" s="36" t="s">
        <v>782</v>
      </c>
      <c r="C109" s="21" t="s">
        <v>788</v>
      </c>
      <c r="D109" s="39">
        <v>0</v>
      </c>
      <c r="E109" s="39">
        <v>0</v>
      </c>
      <c r="F109" s="17">
        <f t="shared" si="3"/>
        <v>0</v>
      </c>
      <c r="G109" s="41" t="str">
        <f t="shared" si="4"/>
        <v/>
      </c>
    </row>
    <row r="110" spans="1:7" ht="19.5" hidden="1" customHeight="1">
      <c r="A110" s="23">
        <f t="shared" si="5"/>
        <v>44</v>
      </c>
      <c r="B110" s="36" t="s">
        <v>273</v>
      </c>
      <c r="C110" s="21" t="s">
        <v>274</v>
      </c>
      <c r="D110" s="39">
        <v>0</v>
      </c>
      <c r="E110" s="39">
        <v>0</v>
      </c>
      <c r="F110" s="17">
        <f t="shared" si="3"/>
        <v>0</v>
      </c>
      <c r="G110" s="41" t="str">
        <f t="shared" si="4"/>
        <v/>
      </c>
    </row>
    <row r="111" spans="1:7" ht="19.5" customHeight="1">
      <c r="A111" s="23">
        <f t="shared" si="5"/>
        <v>45</v>
      </c>
      <c r="B111" s="36" t="s">
        <v>275</v>
      </c>
      <c r="C111" s="21" t="s">
        <v>276</v>
      </c>
      <c r="D111" s="39">
        <v>700</v>
      </c>
      <c r="E111" s="39">
        <v>725</v>
      </c>
      <c r="F111" s="17">
        <f t="shared" si="3"/>
        <v>700</v>
      </c>
      <c r="G111" s="41">
        <f t="shared" si="4"/>
        <v>1</v>
      </c>
    </row>
    <row r="112" spans="1:7" ht="19.5" customHeight="1">
      <c r="A112" s="23">
        <f t="shared" si="5"/>
        <v>46</v>
      </c>
      <c r="B112" s="36" t="s">
        <v>277</v>
      </c>
      <c r="C112" s="21" t="s">
        <v>278</v>
      </c>
      <c r="D112" s="39">
        <v>60</v>
      </c>
      <c r="E112" s="39">
        <v>105</v>
      </c>
      <c r="F112" s="17">
        <f t="shared" si="3"/>
        <v>60</v>
      </c>
      <c r="G112" s="41">
        <f t="shared" si="4"/>
        <v>1</v>
      </c>
    </row>
    <row r="113" spans="1:7" ht="19.5" customHeight="1">
      <c r="A113" s="23">
        <f t="shared" si="5"/>
        <v>47</v>
      </c>
      <c r="B113" s="36" t="s">
        <v>279</v>
      </c>
      <c r="C113" s="21" t="s">
        <v>280</v>
      </c>
      <c r="D113" s="39">
        <v>60</v>
      </c>
      <c r="E113" s="39">
        <v>105</v>
      </c>
      <c r="F113" s="17">
        <f t="shared" si="3"/>
        <v>60</v>
      </c>
      <c r="G113" s="41">
        <f t="shared" si="4"/>
        <v>1</v>
      </c>
    </row>
    <row r="114" spans="1:7" ht="19.5" hidden="1" customHeight="1">
      <c r="A114" s="23">
        <f t="shared" si="5"/>
        <v>47</v>
      </c>
      <c r="B114" s="36" t="s">
        <v>281</v>
      </c>
      <c r="C114" s="21" t="s">
        <v>282</v>
      </c>
      <c r="D114" s="39">
        <v>0</v>
      </c>
      <c r="E114" s="39">
        <v>0</v>
      </c>
      <c r="F114" s="17">
        <f t="shared" si="3"/>
        <v>0</v>
      </c>
      <c r="G114" s="41" t="str">
        <f t="shared" si="4"/>
        <v/>
      </c>
    </row>
    <row r="115" spans="1:7" ht="19.5" hidden="1" customHeight="1">
      <c r="A115" s="23">
        <f t="shared" si="5"/>
        <v>47</v>
      </c>
      <c r="B115" s="36" t="s">
        <v>283</v>
      </c>
      <c r="C115" s="21" t="s">
        <v>284</v>
      </c>
      <c r="D115" s="39">
        <v>0</v>
      </c>
      <c r="E115" s="39">
        <v>0</v>
      </c>
      <c r="F115" s="17">
        <f t="shared" si="3"/>
        <v>0</v>
      </c>
      <c r="G115" s="41" t="str">
        <f t="shared" si="4"/>
        <v/>
      </c>
    </row>
    <row r="116" spans="1:7" ht="19.5" hidden="1" customHeight="1">
      <c r="A116" s="23">
        <f t="shared" si="5"/>
        <v>47</v>
      </c>
      <c r="B116" s="36" t="s">
        <v>285</v>
      </c>
      <c r="C116" s="21" t="s">
        <v>286</v>
      </c>
      <c r="D116" s="39">
        <v>0</v>
      </c>
      <c r="E116" s="39">
        <v>0</v>
      </c>
      <c r="F116" s="17">
        <f t="shared" si="3"/>
        <v>0</v>
      </c>
      <c r="G116" s="41" t="str">
        <f t="shared" si="4"/>
        <v/>
      </c>
    </row>
    <row r="117" spans="1:7" ht="19.5" hidden="1" customHeight="1">
      <c r="A117" s="23">
        <f t="shared" si="5"/>
        <v>47</v>
      </c>
      <c r="B117" s="36" t="s">
        <v>287</v>
      </c>
      <c r="C117" s="21" t="s">
        <v>288</v>
      </c>
      <c r="D117" s="39">
        <v>0</v>
      </c>
      <c r="E117" s="39">
        <v>0</v>
      </c>
      <c r="F117" s="17">
        <f t="shared" si="3"/>
        <v>0</v>
      </c>
      <c r="G117" s="41" t="str">
        <f t="shared" si="4"/>
        <v/>
      </c>
    </row>
    <row r="118" spans="1:7" ht="19.5" hidden="1" customHeight="1">
      <c r="A118" s="23">
        <f t="shared" si="5"/>
        <v>47</v>
      </c>
      <c r="B118" s="36" t="s">
        <v>289</v>
      </c>
      <c r="C118" s="21" t="s">
        <v>290</v>
      </c>
      <c r="D118" s="39">
        <v>0</v>
      </c>
      <c r="E118" s="39">
        <v>0</v>
      </c>
      <c r="F118" s="17">
        <f t="shared" si="3"/>
        <v>0</v>
      </c>
      <c r="G118" s="41" t="str">
        <f t="shared" si="4"/>
        <v/>
      </c>
    </row>
    <row r="119" spans="1:7" ht="19.5" hidden="1" customHeight="1">
      <c r="A119" s="23">
        <f t="shared" si="5"/>
        <v>47</v>
      </c>
      <c r="B119" s="36" t="s">
        <v>291</v>
      </c>
      <c r="C119" s="21" t="s">
        <v>292</v>
      </c>
      <c r="D119" s="39">
        <v>0</v>
      </c>
      <c r="E119" s="39">
        <v>0</v>
      </c>
      <c r="F119" s="17">
        <f t="shared" si="3"/>
        <v>0</v>
      </c>
      <c r="G119" s="41" t="str">
        <f t="shared" si="4"/>
        <v/>
      </c>
    </row>
    <row r="120" spans="1:7" ht="19.5" hidden="1" customHeight="1">
      <c r="A120" s="23">
        <f t="shared" si="5"/>
        <v>47</v>
      </c>
      <c r="B120" s="36" t="s">
        <v>293</v>
      </c>
      <c r="C120" s="21" t="s">
        <v>294</v>
      </c>
      <c r="D120" s="39">
        <v>0</v>
      </c>
      <c r="E120" s="39">
        <v>0</v>
      </c>
      <c r="F120" s="17">
        <f t="shared" si="3"/>
        <v>0</v>
      </c>
      <c r="G120" s="41" t="str">
        <f t="shared" si="4"/>
        <v/>
      </c>
    </row>
    <row r="121" spans="1:7" ht="19.5" customHeight="1">
      <c r="A121" s="23">
        <f t="shared" si="5"/>
        <v>48</v>
      </c>
      <c r="B121" s="36" t="s">
        <v>295</v>
      </c>
      <c r="C121" s="21" t="s">
        <v>296</v>
      </c>
      <c r="D121" s="39">
        <v>892</v>
      </c>
      <c r="E121" s="39">
        <v>872</v>
      </c>
      <c r="F121" s="17">
        <f t="shared" si="3"/>
        <v>872</v>
      </c>
      <c r="G121" s="41">
        <f t="shared" si="4"/>
        <v>0.97757847533632292</v>
      </c>
    </row>
    <row r="122" spans="1:7" ht="19.5" hidden="1" customHeight="1">
      <c r="A122" s="23">
        <f t="shared" si="5"/>
        <v>48</v>
      </c>
      <c r="B122" s="36" t="s">
        <v>297</v>
      </c>
      <c r="C122" s="21" t="s">
        <v>298</v>
      </c>
      <c r="D122" s="39">
        <v>0</v>
      </c>
      <c r="E122" s="39">
        <v>0</v>
      </c>
      <c r="F122" s="17">
        <f t="shared" si="3"/>
        <v>0</v>
      </c>
      <c r="G122" s="41" t="str">
        <f t="shared" si="4"/>
        <v/>
      </c>
    </row>
    <row r="123" spans="1:7" ht="19.5" hidden="1" customHeight="1">
      <c r="A123" s="23">
        <f t="shared" si="5"/>
        <v>48</v>
      </c>
      <c r="B123" s="36" t="s">
        <v>299</v>
      </c>
      <c r="C123" s="21" t="s">
        <v>300</v>
      </c>
      <c r="D123" s="39">
        <v>0</v>
      </c>
      <c r="E123" s="39">
        <v>0</v>
      </c>
      <c r="F123" s="17">
        <f t="shared" si="3"/>
        <v>0</v>
      </c>
      <c r="G123" s="41" t="str">
        <f t="shared" si="4"/>
        <v/>
      </c>
    </row>
    <row r="124" spans="1:7" ht="19.5" customHeight="1">
      <c r="A124" s="23">
        <f t="shared" si="5"/>
        <v>49</v>
      </c>
      <c r="B124" s="36" t="s">
        <v>301</v>
      </c>
      <c r="C124" s="21" t="s">
        <v>302</v>
      </c>
      <c r="D124" s="39">
        <v>1470</v>
      </c>
      <c r="E124" s="39">
        <v>1478</v>
      </c>
      <c r="F124" s="17">
        <f t="shared" si="3"/>
        <v>1470</v>
      </c>
      <c r="G124" s="41">
        <f t="shared" si="4"/>
        <v>1</v>
      </c>
    </row>
    <row r="125" spans="1:7" ht="19.5" hidden="1" customHeight="1">
      <c r="A125" s="23">
        <f t="shared" si="5"/>
        <v>49</v>
      </c>
      <c r="B125" s="36" t="s">
        <v>303</v>
      </c>
      <c r="C125" s="21" t="s">
        <v>304</v>
      </c>
      <c r="D125" s="39">
        <v>0</v>
      </c>
      <c r="E125" s="39">
        <v>0</v>
      </c>
      <c r="F125" s="17">
        <f t="shared" si="3"/>
        <v>0</v>
      </c>
      <c r="G125" s="41" t="str">
        <f t="shared" si="4"/>
        <v/>
      </c>
    </row>
    <row r="126" spans="1:7" ht="19.5" hidden="1" customHeight="1">
      <c r="A126" s="23">
        <f t="shared" si="5"/>
        <v>49</v>
      </c>
      <c r="B126" s="36" t="s">
        <v>305</v>
      </c>
      <c r="C126" s="21" t="s">
        <v>306</v>
      </c>
      <c r="D126" s="39">
        <v>0</v>
      </c>
      <c r="E126" s="39">
        <v>0</v>
      </c>
      <c r="F126" s="17">
        <f t="shared" si="3"/>
        <v>0</v>
      </c>
      <c r="G126" s="41" t="str">
        <f t="shared" si="4"/>
        <v/>
      </c>
    </row>
    <row r="127" spans="1:7" ht="19.5" hidden="1" customHeight="1">
      <c r="A127" s="23">
        <f t="shared" si="5"/>
        <v>49</v>
      </c>
      <c r="B127" s="36" t="s">
        <v>307</v>
      </c>
      <c r="C127" s="21" t="s">
        <v>308</v>
      </c>
      <c r="D127" s="39">
        <v>0</v>
      </c>
      <c r="E127" s="39">
        <v>0</v>
      </c>
      <c r="F127" s="17">
        <f t="shared" si="3"/>
        <v>0</v>
      </c>
      <c r="G127" s="41" t="str">
        <f t="shared" si="4"/>
        <v/>
      </c>
    </row>
    <row r="128" spans="1:7" ht="19.5" hidden="1" customHeight="1">
      <c r="A128" s="23">
        <f t="shared" si="5"/>
        <v>49</v>
      </c>
      <c r="B128" s="36" t="s">
        <v>309</v>
      </c>
      <c r="C128" s="21" t="s">
        <v>310</v>
      </c>
      <c r="D128" s="39">
        <v>0</v>
      </c>
      <c r="E128" s="39">
        <v>0</v>
      </c>
      <c r="F128" s="17">
        <f t="shared" si="3"/>
        <v>0</v>
      </c>
      <c r="G128" s="41" t="str">
        <f t="shared" si="4"/>
        <v/>
      </c>
    </row>
    <row r="129" spans="1:7" ht="19.5" hidden="1" customHeight="1">
      <c r="A129" s="23">
        <f t="shared" si="5"/>
        <v>49</v>
      </c>
      <c r="B129" s="36" t="s">
        <v>311</v>
      </c>
      <c r="C129" s="21" t="s">
        <v>312</v>
      </c>
      <c r="D129" s="39">
        <v>0</v>
      </c>
      <c r="E129" s="39">
        <v>0</v>
      </c>
      <c r="F129" s="17">
        <f t="shared" si="3"/>
        <v>0</v>
      </c>
      <c r="G129" s="41" t="str">
        <f t="shared" si="4"/>
        <v/>
      </c>
    </row>
    <row r="130" spans="1:7" ht="19.5" customHeight="1">
      <c r="A130" s="23">
        <f t="shared" si="5"/>
        <v>50</v>
      </c>
      <c r="B130" s="36" t="s">
        <v>313</v>
      </c>
      <c r="C130" s="21" t="s">
        <v>314</v>
      </c>
      <c r="D130" s="39">
        <v>16</v>
      </c>
      <c r="E130" s="39">
        <v>0</v>
      </c>
      <c r="F130" s="17">
        <f t="shared" si="3"/>
        <v>0</v>
      </c>
      <c r="G130" s="41">
        <f t="shared" si="4"/>
        <v>0</v>
      </c>
    </row>
    <row r="131" spans="1:7" ht="19.5" customHeight="1">
      <c r="A131" s="23">
        <f t="shared" si="5"/>
        <v>51</v>
      </c>
      <c r="B131" s="36" t="s">
        <v>315</v>
      </c>
      <c r="C131" s="21" t="s">
        <v>316</v>
      </c>
      <c r="D131" s="39">
        <v>1541</v>
      </c>
      <c r="E131" s="39">
        <v>743</v>
      </c>
      <c r="F131" s="17">
        <f t="shared" si="3"/>
        <v>743</v>
      </c>
      <c r="G131" s="41">
        <f t="shared" si="4"/>
        <v>0.48215444516547695</v>
      </c>
    </row>
    <row r="132" spans="1:7" ht="19.5" customHeight="1">
      <c r="A132" s="23">
        <f t="shared" si="5"/>
        <v>52</v>
      </c>
      <c r="B132" s="36" t="s">
        <v>317</v>
      </c>
      <c r="C132" s="21" t="s">
        <v>318</v>
      </c>
      <c r="D132" s="39">
        <v>244</v>
      </c>
      <c r="E132" s="39">
        <v>250</v>
      </c>
      <c r="F132" s="17">
        <f t="shared" si="3"/>
        <v>244</v>
      </c>
      <c r="G132" s="41">
        <f t="shared" si="4"/>
        <v>1</v>
      </c>
    </row>
    <row r="133" spans="1:7" ht="19.5" hidden="1" customHeight="1">
      <c r="A133" s="23">
        <f t="shared" si="5"/>
        <v>52</v>
      </c>
      <c r="B133" s="36" t="s">
        <v>319</v>
      </c>
      <c r="C133" s="21" t="s">
        <v>320</v>
      </c>
      <c r="D133" s="39">
        <v>0</v>
      </c>
      <c r="E133" s="39">
        <v>0</v>
      </c>
      <c r="F133" s="17">
        <f t="shared" si="3"/>
        <v>0</v>
      </c>
      <c r="G133" s="41" t="str">
        <f t="shared" si="4"/>
        <v/>
      </c>
    </row>
    <row r="134" spans="1:7" ht="19.5" hidden="1" customHeight="1">
      <c r="A134" s="23">
        <f t="shared" si="5"/>
        <v>52</v>
      </c>
      <c r="B134" s="36" t="s">
        <v>321</v>
      </c>
      <c r="C134" s="21" t="s">
        <v>322</v>
      </c>
      <c r="D134" s="39">
        <v>0</v>
      </c>
      <c r="E134" s="39">
        <v>0</v>
      </c>
      <c r="F134" s="17">
        <f t="shared" si="3"/>
        <v>0</v>
      </c>
      <c r="G134" s="41" t="str">
        <f t="shared" si="4"/>
        <v/>
      </c>
    </row>
    <row r="135" spans="1:7" ht="19.5" customHeight="1">
      <c r="A135" s="23">
        <f t="shared" si="5"/>
        <v>53</v>
      </c>
      <c r="B135" s="36" t="s">
        <v>323</v>
      </c>
      <c r="C135" s="21" t="s">
        <v>324</v>
      </c>
      <c r="D135" s="39">
        <v>6700</v>
      </c>
      <c r="E135" s="39">
        <v>6950</v>
      </c>
      <c r="F135" s="17">
        <f t="shared" si="3"/>
        <v>6700</v>
      </c>
      <c r="G135" s="41">
        <f t="shared" si="4"/>
        <v>1</v>
      </c>
    </row>
    <row r="136" spans="1:7" ht="19.5" customHeight="1">
      <c r="A136" s="23">
        <f t="shared" si="5"/>
        <v>54</v>
      </c>
      <c r="B136" s="36" t="s">
        <v>325</v>
      </c>
      <c r="C136" s="21" t="s">
        <v>326</v>
      </c>
      <c r="D136" s="39">
        <v>100</v>
      </c>
      <c r="E136" s="39">
        <v>0</v>
      </c>
      <c r="F136" s="17">
        <f t="shared" si="3"/>
        <v>0</v>
      </c>
      <c r="G136" s="41">
        <f t="shared" si="4"/>
        <v>0</v>
      </c>
    </row>
    <row r="137" spans="1:7" ht="19.5" hidden="1" customHeight="1">
      <c r="A137" s="23">
        <f t="shared" si="5"/>
        <v>54</v>
      </c>
      <c r="B137" s="36" t="s">
        <v>327</v>
      </c>
      <c r="C137" s="21" t="s">
        <v>328</v>
      </c>
      <c r="D137" s="39">
        <v>0</v>
      </c>
      <c r="E137" s="39">
        <v>0</v>
      </c>
      <c r="F137" s="17">
        <f t="shared" si="3"/>
        <v>0</v>
      </c>
      <c r="G137" s="41" t="str">
        <f t="shared" si="4"/>
        <v/>
      </c>
    </row>
    <row r="138" spans="1:7" ht="19.5" hidden="1" customHeight="1">
      <c r="A138" s="23">
        <f t="shared" si="5"/>
        <v>54</v>
      </c>
      <c r="B138" s="36" t="s">
        <v>331</v>
      </c>
      <c r="C138" s="21" t="s">
        <v>332</v>
      </c>
      <c r="D138" s="39">
        <v>0</v>
      </c>
      <c r="E138" s="39">
        <v>0</v>
      </c>
      <c r="F138" s="17">
        <f t="shared" ref="F138:F201" si="6">IF(E138&gt;D138,D138,E138)</f>
        <v>0</v>
      </c>
      <c r="G138" s="41" t="str">
        <f t="shared" ref="G138:G201" si="7">IFERROR(F138/D138,"")</f>
        <v/>
      </c>
    </row>
    <row r="139" spans="1:7" ht="19.5" customHeight="1">
      <c r="A139" s="23">
        <f t="shared" ref="A139:A202" si="8">IF(D139&gt;0,1+A138,A138)</f>
        <v>55</v>
      </c>
      <c r="B139" s="36" t="s">
        <v>333</v>
      </c>
      <c r="C139" s="21" t="s">
        <v>334</v>
      </c>
      <c r="D139" s="39">
        <v>100</v>
      </c>
      <c r="E139" s="39">
        <v>100</v>
      </c>
      <c r="F139" s="17">
        <f t="shared" si="6"/>
        <v>100</v>
      </c>
      <c r="G139" s="41">
        <f t="shared" si="7"/>
        <v>1</v>
      </c>
    </row>
    <row r="140" spans="1:7" ht="19.5" customHeight="1">
      <c r="A140" s="23">
        <f t="shared" si="8"/>
        <v>56</v>
      </c>
      <c r="B140" s="36" t="s">
        <v>335</v>
      </c>
      <c r="C140" s="21" t="s">
        <v>336</v>
      </c>
      <c r="D140" s="39">
        <v>70</v>
      </c>
      <c r="E140" s="39">
        <v>110</v>
      </c>
      <c r="F140" s="17">
        <f t="shared" si="6"/>
        <v>70</v>
      </c>
      <c r="G140" s="41">
        <f t="shared" si="7"/>
        <v>1</v>
      </c>
    </row>
    <row r="141" spans="1:7" ht="19.5" hidden="1" customHeight="1">
      <c r="A141" s="23">
        <f t="shared" si="8"/>
        <v>56</v>
      </c>
      <c r="B141" s="36" t="s">
        <v>337</v>
      </c>
      <c r="C141" s="21" t="s">
        <v>338</v>
      </c>
      <c r="D141" s="39">
        <v>0</v>
      </c>
      <c r="E141" s="39">
        <v>0</v>
      </c>
      <c r="F141" s="17">
        <f t="shared" si="6"/>
        <v>0</v>
      </c>
      <c r="G141" s="41" t="str">
        <f t="shared" si="7"/>
        <v/>
      </c>
    </row>
    <row r="142" spans="1:7" ht="19.5" hidden="1" customHeight="1">
      <c r="A142" s="23">
        <f t="shared" si="8"/>
        <v>56</v>
      </c>
      <c r="B142" s="36" t="s">
        <v>339</v>
      </c>
      <c r="C142" s="21" t="s">
        <v>340</v>
      </c>
      <c r="D142" s="39">
        <v>0</v>
      </c>
      <c r="E142" s="39">
        <v>0</v>
      </c>
      <c r="F142" s="17">
        <f t="shared" si="6"/>
        <v>0</v>
      </c>
      <c r="G142" s="41" t="str">
        <f t="shared" si="7"/>
        <v/>
      </c>
    </row>
    <row r="143" spans="1:7" ht="19.5" customHeight="1">
      <c r="A143" s="23">
        <f t="shared" si="8"/>
        <v>57</v>
      </c>
      <c r="B143" s="36" t="s">
        <v>341</v>
      </c>
      <c r="C143" s="21" t="s">
        <v>342</v>
      </c>
      <c r="D143" s="39">
        <v>30</v>
      </c>
      <c r="E143" s="39">
        <v>20</v>
      </c>
      <c r="F143" s="17">
        <f t="shared" si="6"/>
        <v>20</v>
      </c>
      <c r="G143" s="41">
        <f t="shared" si="7"/>
        <v>0.66666666666666663</v>
      </c>
    </row>
    <row r="144" spans="1:7" ht="19.5" hidden="1" customHeight="1">
      <c r="A144" s="23">
        <f t="shared" si="8"/>
        <v>57</v>
      </c>
      <c r="B144" s="36" t="s">
        <v>343</v>
      </c>
      <c r="C144" s="21" t="s">
        <v>344</v>
      </c>
      <c r="D144" s="39">
        <v>0</v>
      </c>
      <c r="E144" s="39">
        <v>0</v>
      </c>
      <c r="F144" s="17">
        <f t="shared" si="6"/>
        <v>0</v>
      </c>
      <c r="G144" s="41" t="str">
        <f t="shared" si="7"/>
        <v/>
      </c>
    </row>
    <row r="145" spans="1:7" ht="19.5" customHeight="1">
      <c r="A145" s="23">
        <f t="shared" si="8"/>
        <v>58</v>
      </c>
      <c r="B145" s="36" t="s">
        <v>345</v>
      </c>
      <c r="C145" s="21" t="s">
        <v>346</v>
      </c>
      <c r="D145" s="39">
        <v>317</v>
      </c>
      <c r="E145" s="39">
        <v>316</v>
      </c>
      <c r="F145" s="17">
        <f t="shared" si="6"/>
        <v>316</v>
      </c>
      <c r="G145" s="41">
        <f t="shared" si="7"/>
        <v>0.99684542586750791</v>
      </c>
    </row>
    <row r="146" spans="1:7" ht="19.5" customHeight="1">
      <c r="A146" s="23">
        <f t="shared" si="8"/>
        <v>59</v>
      </c>
      <c r="B146" s="36" t="s">
        <v>347</v>
      </c>
      <c r="C146" s="21" t="s">
        <v>348</v>
      </c>
      <c r="D146" s="39">
        <v>317</v>
      </c>
      <c r="E146" s="39">
        <v>317</v>
      </c>
      <c r="F146" s="17">
        <f t="shared" si="6"/>
        <v>317</v>
      </c>
      <c r="G146" s="41">
        <f t="shared" si="7"/>
        <v>1</v>
      </c>
    </row>
    <row r="147" spans="1:7" ht="19.5" hidden="1" customHeight="1">
      <c r="A147" s="23">
        <f t="shared" si="8"/>
        <v>59</v>
      </c>
      <c r="B147" s="36" t="s">
        <v>349</v>
      </c>
      <c r="C147" s="21" t="s">
        <v>350</v>
      </c>
      <c r="D147" s="39">
        <v>0</v>
      </c>
      <c r="E147" s="39">
        <v>0</v>
      </c>
      <c r="F147" s="17">
        <f t="shared" si="6"/>
        <v>0</v>
      </c>
      <c r="G147" s="41" t="str">
        <f t="shared" si="7"/>
        <v/>
      </c>
    </row>
    <row r="148" spans="1:7" ht="19.5" hidden="1" customHeight="1">
      <c r="A148" s="23">
        <f t="shared" si="8"/>
        <v>59</v>
      </c>
      <c r="B148" s="36" t="s">
        <v>351</v>
      </c>
      <c r="C148" s="21" t="s">
        <v>352</v>
      </c>
      <c r="D148" s="39">
        <v>0</v>
      </c>
      <c r="E148" s="39">
        <v>0</v>
      </c>
      <c r="F148" s="17">
        <f t="shared" si="6"/>
        <v>0</v>
      </c>
      <c r="G148" s="41" t="str">
        <f t="shared" si="7"/>
        <v/>
      </c>
    </row>
    <row r="149" spans="1:7" ht="19.5" hidden="1" customHeight="1">
      <c r="A149" s="23">
        <f t="shared" si="8"/>
        <v>59</v>
      </c>
      <c r="B149" s="36" t="s">
        <v>421</v>
      </c>
      <c r="C149" s="21" t="s">
        <v>422</v>
      </c>
      <c r="D149" s="39">
        <v>0</v>
      </c>
      <c r="E149" s="39">
        <v>0</v>
      </c>
      <c r="F149" s="17">
        <f t="shared" si="6"/>
        <v>0</v>
      </c>
      <c r="G149" s="41" t="str">
        <f t="shared" si="7"/>
        <v/>
      </c>
    </row>
    <row r="150" spans="1:7" ht="19.5" customHeight="1">
      <c r="A150" s="23">
        <f t="shared" si="8"/>
        <v>60</v>
      </c>
      <c r="B150" s="36" t="s">
        <v>423</v>
      </c>
      <c r="C150" s="21" t="s">
        <v>424</v>
      </c>
      <c r="D150" s="39">
        <v>125</v>
      </c>
      <c r="E150" s="39">
        <v>125</v>
      </c>
      <c r="F150" s="17">
        <f t="shared" si="6"/>
        <v>125</v>
      </c>
      <c r="G150" s="41">
        <f t="shared" si="7"/>
        <v>1</v>
      </c>
    </row>
    <row r="151" spans="1:7" ht="19.5" customHeight="1">
      <c r="A151" s="23">
        <f t="shared" si="8"/>
        <v>61</v>
      </c>
      <c r="B151" s="36" t="s">
        <v>425</v>
      </c>
      <c r="C151" s="21" t="s">
        <v>426</v>
      </c>
      <c r="D151" s="39">
        <v>272</v>
      </c>
      <c r="E151" s="39">
        <v>289</v>
      </c>
      <c r="F151" s="17">
        <f t="shared" si="6"/>
        <v>272</v>
      </c>
      <c r="G151" s="41">
        <f t="shared" si="7"/>
        <v>1</v>
      </c>
    </row>
    <row r="152" spans="1:7" ht="19.5" hidden="1" customHeight="1">
      <c r="A152" s="23">
        <f t="shared" si="8"/>
        <v>61</v>
      </c>
      <c r="B152" s="36" t="s">
        <v>427</v>
      </c>
      <c r="C152" s="21" t="s">
        <v>428</v>
      </c>
      <c r="D152" s="39">
        <v>0</v>
      </c>
      <c r="E152" s="39">
        <v>0</v>
      </c>
      <c r="F152" s="17">
        <f t="shared" si="6"/>
        <v>0</v>
      </c>
      <c r="G152" s="41" t="str">
        <f t="shared" si="7"/>
        <v/>
      </c>
    </row>
    <row r="153" spans="1:7" ht="19.5" hidden="1" customHeight="1">
      <c r="A153" s="23">
        <f t="shared" si="8"/>
        <v>61</v>
      </c>
      <c r="B153" s="36" t="s">
        <v>429</v>
      </c>
      <c r="C153" s="21" t="s">
        <v>430</v>
      </c>
      <c r="D153" s="39">
        <v>0</v>
      </c>
      <c r="E153" s="39">
        <v>0</v>
      </c>
      <c r="F153" s="17">
        <f t="shared" si="6"/>
        <v>0</v>
      </c>
      <c r="G153" s="41" t="str">
        <f t="shared" si="7"/>
        <v/>
      </c>
    </row>
    <row r="154" spans="1:7" ht="19.5" hidden="1" customHeight="1">
      <c r="A154" s="23">
        <f t="shared" si="8"/>
        <v>61</v>
      </c>
      <c r="B154" s="36" t="s">
        <v>431</v>
      </c>
      <c r="C154" s="21" t="s">
        <v>432</v>
      </c>
      <c r="D154" s="39">
        <v>0</v>
      </c>
      <c r="E154" s="39">
        <v>0</v>
      </c>
      <c r="F154" s="17">
        <f t="shared" si="6"/>
        <v>0</v>
      </c>
      <c r="G154" s="41" t="str">
        <f t="shared" si="7"/>
        <v/>
      </c>
    </row>
    <row r="155" spans="1:7" ht="19.5" customHeight="1">
      <c r="A155" s="23">
        <f t="shared" si="8"/>
        <v>62</v>
      </c>
      <c r="B155" s="36" t="s">
        <v>433</v>
      </c>
      <c r="C155" s="21" t="s">
        <v>434</v>
      </c>
      <c r="D155" s="39">
        <v>4</v>
      </c>
      <c r="E155" s="39">
        <v>40</v>
      </c>
      <c r="F155" s="17">
        <f t="shared" si="6"/>
        <v>4</v>
      </c>
      <c r="G155" s="41">
        <f t="shared" si="7"/>
        <v>1</v>
      </c>
    </row>
    <row r="156" spans="1:7" ht="19.5" hidden="1" customHeight="1">
      <c r="A156" s="23">
        <f t="shared" si="8"/>
        <v>62</v>
      </c>
      <c r="B156" s="36" t="s">
        <v>435</v>
      </c>
      <c r="C156" s="21" t="s">
        <v>436</v>
      </c>
      <c r="D156" s="39">
        <v>0</v>
      </c>
      <c r="E156" s="39">
        <v>0</v>
      </c>
      <c r="F156" s="17">
        <f t="shared" si="6"/>
        <v>0</v>
      </c>
      <c r="G156" s="41" t="str">
        <f t="shared" si="7"/>
        <v/>
      </c>
    </row>
    <row r="157" spans="1:7" ht="19.5" customHeight="1">
      <c r="A157" s="23">
        <f t="shared" si="8"/>
        <v>63</v>
      </c>
      <c r="B157" s="36" t="s">
        <v>437</v>
      </c>
      <c r="C157" s="21" t="s">
        <v>438</v>
      </c>
      <c r="D157" s="39">
        <v>90</v>
      </c>
      <c r="E157" s="39">
        <v>90</v>
      </c>
      <c r="F157" s="17">
        <f t="shared" si="6"/>
        <v>90</v>
      </c>
      <c r="G157" s="41">
        <f t="shared" si="7"/>
        <v>1</v>
      </c>
    </row>
    <row r="158" spans="1:7" ht="19.5" customHeight="1">
      <c r="A158" s="23">
        <f t="shared" si="8"/>
        <v>64</v>
      </c>
      <c r="B158" s="36" t="s">
        <v>439</v>
      </c>
      <c r="C158" s="21" t="s">
        <v>440</v>
      </c>
      <c r="D158" s="39">
        <v>49</v>
      </c>
      <c r="E158" s="39">
        <v>80</v>
      </c>
      <c r="F158" s="17">
        <f t="shared" si="6"/>
        <v>49</v>
      </c>
      <c r="G158" s="41">
        <f t="shared" si="7"/>
        <v>1</v>
      </c>
    </row>
    <row r="159" spans="1:7" ht="19.5" hidden="1" customHeight="1">
      <c r="A159" s="23">
        <f t="shared" si="8"/>
        <v>64</v>
      </c>
      <c r="B159" s="36" t="s">
        <v>441</v>
      </c>
      <c r="C159" s="21" t="s">
        <v>442</v>
      </c>
      <c r="D159" s="39">
        <v>0</v>
      </c>
      <c r="E159" s="39">
        <v>0</v>
      </c>
      <c r="F159" s="17">
        <f t="shared" si="6"/>
        <v>0</v>
      </c>
      <c r="G159" s="41" t="str">
        <f t="shared" si="7"/>
        <v/>
      </c>
    </row>
    <row r="160" spans="1:7" ht="19.5" customHeight="1">
      <c r="A160" s="23">
        <f t="shared" si="8"/>
        <v>65</v>
      </c>
      <c r="B160" s="36" t="s">
        <v>443</v>
      </c>
      <c r="C160" s="21" t="s">
        <v>444</v>
      </c>
      <c r="D160" s="39">
        <v>36</v>
      </c>
      <c r="E160" s="39">
        <v>76</v>
      </c>
      <c r="F160" s="17">
        <f t="shared" si="6"/>
        <v>36</v>
      </c>
      <c r="G160" s="41">
        <f t="shared" si="7"/>
        <v>1</v>
      </c>
    </row>
    <row r="161" spans="1:7" ht="19.5" customHeight="1">
      <c r="A161" s="23">
        <f t="shared" si="8"/>
        <v>66</v>
      </c>
      <c r="B161" s="36" t="s">
        <v>445</v>
      </c>
      <c r="C161" s="21" t="s">
        <v>446</v>
      </c>
      <c r="D161" s="39">
        <v>150</v>
      </c>
      <c r="E161" s="39">
        <v>150</v>
      </c>
      <c r="F161" s="17">
        <f t="shared" si="6"/>
        <v>150</v>
      </c>
      <c r="G161" s="41">
        <f t="shared" si="7"/>
        <v>1</v>
      </c>
    </row>
    <row r="162" spans="1:7" ht="19.5" hidden="1" customHeight="1">
      <c r="A162" s="23">
        <f t="shared" si="8"/>
        <v>66</v>
      </c>
      <c r="B162" s="36" t="s">
        <v>447</v>
      </c>
      <c r="C162" s="21" t="s">
        <v>448</v>
      </c>
      <c r="D162" s="39">
        <v>0</v>
      </c>
      <c r="E162" s="39">
        <v>0</v>
      </c>
      <c r="F162" s="17">
        <f t="shared" si="6"/>
        <v>0</v>
      </c>
      <c r="G162" s="41" t="str">
        <f t="shared" si="7"/>
        <v/>
      </c>
    </row>
    <row r="163" spans="1:7" ht="19.5" hidden="1" customHeight="1">
      <c r="A163" s="23">
        <f t="shared" si="8"/>
        <v>66</v>
      </c>
      <c r="B163" s="36" t="s">
        <v>449</v>
      </c>
      <c r="C163" s="21" t="s">
        <v>450</v>
      </c>
      <c r="D163" s="39">
        <v>0</v>
      </c>
      <c r="E163" s="39">
        <v>0</v>
      </c>
      <c r="F163" s="17">
        <f t="shared" si="6"/>
        <v>0</v>
      </c>
      <c r="G163" s="41" t="str">
        <f t="shared" si="7"/>
        <v/>
      </c>
    </row>
    <row r="164" spans="1:7" ht="19.5" hidden="1" customHeight="1">
      <c r="A164" s="23">
        <f t="shared" si="8"/>
        <v>66</v>
      </c>
      <c r="B164" s="36" t="s">
        <v>451</v>
      </c>
      <c r="C164" s="21" t="s">
        <v>452</v>
      </c>
      <c r="D164" s="39">
        <v>0</v>
      </c>
      <c r="E164" s="39">
        <v>0</v>
      </c>
      <c r="F164" s="17">
        <f t="shared" si="6"/>
        <v>0</v>
      </c>
      <c r="G164" s="41" t="str">
        <f t="shared" si="7"/>
        <v/>
      </c>
    </row>
    <row r="165" spans="1:7" ht="19.5" hidden="1" customHeight="1">
      <c r="A165" s="23">
        <f t="shared" si="8"/>
        <v>66</v>
      </c>
      <c r="B165" s="36" t="s">
        <v>469</v>
      </c>
      <c r="C165" s="21" t="s">
        <v>470</v>
      </c>
      <c r="D165" s="39">
        <v>0</v>
      </c>
      <c r="E165" s="39">
        <v>0</v>
      </c>
      <c r="F165" s="17">
        <f t="shared" si="6"/>
        <v>0</v>
      </c>
      <c r="G165" s="41" t="str">
        <f t="shared" si="7"/>
        <v/>
      </c>
    </row>
    <row r="166" spans="1:7" ht="19.5" hidden="1" customHeight="1">
      <c r="A166" s="23">
        <f t="shared" si="8"/>
        <v>66</v>
      </c>
      <c r="B166" s="36" t="s">
        <v>479</v>
      </c>
      <c r="C166" s="21" t="s">
        <v>480</v>
      </c>
      <c r="D166" s="39">
        <v>0</v>
      </c>
      <c r="E166" s="39">
        <v>0</v>
      </c>
      <c r="F166" s="17">
        <f t="shared" si="6"/>
        <v>0</v>
      </c>
      <c r="G166" s="41" t="str">
        <f t="shared" si="7"/>
        <v/>
      </c>
    </row>
    <row r="167" spans="1:7" ht="19.5" hidden="1" customHeight="1">
      <c r="A167" s="23">
        <f t="shared" si="8"/>
        <v>66</v>
      </c>
      <c r="B167" s="36" t="s">
        <v>481</v>
      </c>
      <c r="C167" s="21" t="s">
        <v>482</v>
      </c>
      <c r="D167" s="39">
        <v>0</v>
      </c>
      <c r="E167" s="39">
        <v>0</v>
      </c>
      <c r="F167" s="17">
        <f t="shared" si="6"/>
        <v>0</v>
      </c>
      <c r="G167" s="41" t="str">
        <f t="shared" si="7"/>
        <v/>
      </c>
    </row>
    <row r="168" spans="1:7" ht="19.5" hidden="1" customHeight="1">
      <c r="A168" s="23">
        <f t="shared" si="8"/>
        <v>66</v>
      </c>
      <c r="B168" s="36" t="s">
        <v>485</v>
      </c>
      <c r="C168" s="21" t="s">
        <v>486</v>
      </c>
      <c r="D168" s="39">
        <v>0</v>
      </c>
      <c r="E168" s="39">
        <v>0</v>
      </c>
      <c r="F168" s="17">
        <f t="shared" si="6"/>
        <v>0</v>
      </c>
      <c r="G168" s="41" t="str">
        <f t="shared" si="7"/>
        <v/>
      </c>
    </row>
    <row r="169" spans="1:7" ht="19.5" customHeight="1">
      <c r="A169" s="23">
        <f t="shared" si="8"/>
        <v>67</v>
      </c>
      <c r="B169" s="36" t="s">
        <v>487</v>
      </c>
      <c r="C169" s="21" t="s">
        <v>488</v>
      </c>
      <c r="D169" s="39">
        <v>1460</v>
      </c>
      <c r="E169" s="39">
        <v>1460</v>
      </c>
      <c r="F169" s="17">
        <f t="shared" si="6"/>
        <v>1460</v>
      </c>
      <c r="G169" s="41">
        <f t="shared" si="7"/>
        <v>1</v>
      </c>
    </row>
    <row r="170" spans="1:7" ht="19.5" hidden="1" customHeight="1">
      <c r="A170" s="23">
        <f t="shared" si="8"/>
        <v>67</v>
      </c>
      <c r="B170" s="36" t="s">
        <v>489</v>
      </c>
      <c r="C170" s="21" t="s">
        <v>490</v>
      </c>
      <c r="D170" s="39">
        <v>0</v>
      </c>
      <c r="E170" s="39">
        <v>0</v>
      </c>
      <c r="F170" s="17">
        <f t="shared" si="6"/>
        <v>0</v>
      </c>
      <c r="G170" s="41" t="str">
        <f t="shared" si="7"/>
        <v/>
      </c>
    </row>
    <row r="171" spans="1:7" ht="19.5" customHeight="1">
      <c r="A171" s="23">
        <f t="shared" si="8"/>
        <v>68</v>
      </c>
      <c r="B171" s="36" t="s">
        <v>491</v>
      </c>
      <c r="C171" s="21" t="s">
        <v>492</v>
      </c>
      <c r="D171" s="39">
        <v>680</v>
      </c>
      <c r="E171" s="39">
        <v>435</v>
      </c>
      <c r="F171" s="17">
        <f t="shared" si="6"/>
        <v>435</v>
      </c>
      <c r="G171" s="41">
        <f t="shared" si="7"/>
        <v>0.63970588235294112</v>
      </c>
    </row>
    <row r="172" spans="1:7" ht="19.5" customHeight="1">
      <c r="A172" s="23">
        <f t="shared" si="8"/>
        <v>69</v>
      </c>
      <c r="B172" s="36" t="s">
        <v>493</v>
      </c>
      <c r="C172" s="21" t="s">
        <v>494</v>
      </c>
      <c r="D172" s="39">
        <v>680</v>
      </c>
      <c r="E172" s="39">
        <v>680</v>
      </c>
      <c r="F172" s="17">
        <f t="shared" si="6"/>
        <v>680</v>
      </c>
      <c r="G172" s="41">
        <f t="shared" si="7"/>
        <v>1</v>
      </c>
    </row>
    <row r="173" spans="1:7" ht="19.5" customHeight="1">
      <c r="A173" s="23">
        <f t="shared" si="8"/>
        <v>70</v>
      </c>
      <c r="B173" s="36" t="s">
        <v>495</v>
      </c>
      <c r="C173" s="21" t="s">
        <v>496</v>
      </c>
      <c r="D173" s="39">
        <v>3280</v>
      </c>
      <c r="E173" s="39">
        <v>3283</v>
      </c>
      <c r="F173" s="17">
        <f t="shared" si="6"/>
        <v>3280</v>
      </c>
      <c r="G173" s="41">
        <f t="shared" si="7"/>
        <v>1</v>
      </c>
    </row>
    <row r="174" spans="1:7" ht="19.5" customHeight="1">
      <c r="A174" s="23">
        <f t="shared" si="8"/>
        <v>71</v>
      </c>
      <c r="B174" s="36" t="s">
        <v>497</v>
      </c>
      <c r="C174" s="21" t="s">
        <v>498</v>
      </c>
      <c r="D174" s="39">
        <v>494</v>
      </c>
      <c r="E174" s="39">
        <v>257</v>
      </c>
      <c r="F174" s="17">
        <f t="shared" si="6"/>
        <v>257</v>
      </c>
      <c r="G174" s="41">
        <f t="shared" si="7"/>
        <v>0.52024291497975705</v>
      </c>
    </row>
    <row r="175" spans="1:7" ht="19.5" customHeight="1">
      <c r="A175" s="23">
        <f t="shared" si="8"/>
        <v>72</v>
      </c>
      <c r="B175" s="36" t="s">
        <v>499</v>
      </c>
      <c r="C175" s="21" t="s">
        <v>500</v>
      </c>
      <c r="D175" s="39">
        <v>394</v>
      </c>
      <c r="E175" s="39">
        <v>400</v>
      </c>
      <c r="F175" s="17">
        <f t="shared" si="6"/>
        <v>394</v>
      </c>
      <c r="G175" s="41">
        <f t="shared" si="7"/>
        <v>1</v>
      </c>
    </row>
    <row r="176" spans="1:7" ht="19.5" customHeight="1">
      <c r="A176" s="23">
        <f t="shared" si="8"/>
        <v>73</v>
      </c>
      <c r="B176" s="36" t="s">
        <v>501</v>
      </c>
      <c r="C176" s="21" t="s">
        <v>502</v>
      </c>
      <c r="D176" s="39">
        <v>494</v>
      </c>
      <c r="E176" s="39">
        <v>510</v>
      </c>
      <c r="F176" s="17">
        <f t="shared" si="6"/>
        <v>494</v>
      </c>
      <c r="G176" s="41">
        <f t="shared" si="7"/>
        <v>1</v>
      </c>
    </row>
    <row r="177" spans="1:7" ht="19.5" customHeight="1">
      <c r="A177" s="23">
        <f t="shared" si="8"/>
        <v>74</v>
      </c>
      <c r="B177" s="36" t="s">
        <v>503</v>
      </c>
      <c r="C177" s="21" t="s">
        <v>504</v>
      </c>
      <c r="D177" s="39">
        <v>72</v>
      </c>
      <c r="E177" s="39">
        <v>80</v>
      </c>
      <c r="F177" s="17">
        <f t="shared" si="6"/>
        <v>72</v>
      </c>
      <c r="G177" s="41">
        <f t="shared" si="7"/>
        <v>1</v>
      </c>
    </row>
    <row r="178" spans="1:7" ht="19.5" hidden="1" customHeight="1">
      <c r="A178" s="23">
        <f t="shared" si="8"/>
        <v>74</v>
      </c>
      <c r="B178" s="36" t="s">
        <v>505</v>
      </c>
      <c r="C178" s="21" t="s">
        <v>506</v>
      </c>
      <c r="D178" s="39">
        <v>0</v>
      </c>
      <c r="E178" s="39">
        <v>0</v>
      </c>
      <c r="F178" s="17">
        <f t="shared" si="6"/>
        <v>0</v>
      </c>
      <c r="G178" s="41" t="str">
        <f t="shared" si="7"/>
        <v/>
      </c>
    </row>
    <row r="179" spans="1:7" ht="19.5" hidden="1" customHeight="1">
      <c r="A179" s="23">
        <f t="shared" si="8"/>
        <v>74</v>
      </c>
      <c r="B179" s="36" t="s">
        <v>507</v>
      </c>
      <c r="C179" s="21" t="s">
        <v>508</v>
      </c>
      <c r="D179" s="39">
        <v>0</v>
      </c>
      <c r="E179" s="39">
        <v>0</v>
      </c>
      <c r="F179" s="17">
        <f t="shared" si="6"/>
        <v>0</v>
      </c>
      <c r="G179" s="41" t="str">
        <f t="shared" si="7"/>
        <v/>
      </c>
    </row>
    <row r="180" spans="1:7" ht="19.5" hidden="1" customHeight="1">
      <c r="A180" s="23">
        <f t="shared" si="8"/>
        <v>74</v>
      </c>
      <c r="B180" s="36" t="s">
        <v>509</v>
      </c>
      <c r="C180" s="21" t="s">
        <v>510</v>
      </c>
      <c r="D180" s="39">
        <v>0</v>
      </c>
      <c r="E180" s="39">
        <v>0</v>
      </c>
      <c r="F180" s="17">
        <f t="shared" si="6"/>
        <v>0</v>
      </c>
      <c r="G180" s="41" t="str">
        <f t="shared" si="7"/>
        <v/>
      </c>
    </row>
    <row r="181" spans="1:7" ht="19.5" hidden="1" customHeight="1">
      <c r="A181" s="23">
        <f t="shared" si="8"/>
        <v>74</v>
      </c>
      <c r="B181" s="36" t="s">
        <v>511</v>
      </c>
      <c r="C181" s="21" t="s">
        <v>512</v>
      </c>
      <c r="D181" s="39">
        <v>0</v>
      </c>
      <c r="E181" s="39">
        <v>0</v>
      </c>
      <c r="F181" s="17">
        <f t="shared" si="6"/>
        <v>0</v>
      </c>
      <c r="G181" s="41" t="str">
        <f t="shared" si="7"/>
        <v/>
      </c>
    </row>
    <row r="182" spans="1:7" ht="19.5" customHeight="1">
      <c r="A182" s="23">
        <f t="shared" si="8"/>
        <v>75</v>
      </c>
      <c r="B182" s="36" t="s">
        <v>519</v>
      </c>
      <c r="C182" s="21" t="s">
        <v>520</v>
      </c>
      <c r="D182" s="39">
        <v>175</v>
      </c>
      <c r="E182" s="39">
        <v>0</v>
      </c>
      <c r="F182" s="17">
        <f t="shared" si="6"/>
        <v>0</v>
      </c>
      <c r="G182" s="41">
        <f t="shared" si="7"/>
        <v>0</v>
      </c>
    </row>
    <row r="183" spans="1:7" ht="19.5" hidden="1" customHeight="1">
      <c r="A183" s="23">
        <f t="shared" si="8"/>
        <v>75</v>
      </c>
      <c r="B183" s="36" t="s">
        <v>521</v>
      </c>
      <c r="C183" s="21" t="s">
        <v>522</v>
      </c>
      <c r="D183" s="39">
        <v>0</v>
      </c>
      <c r="E183" s="39">
        <v>0</v>
      </c>
      <c r="F183" s="17">
        <f t="shared" si="6"/>
        <v>0</v>
      </c>
      <c r="G183" s="41" t="str">
        <f t="shared" si="7"/>
        <v/>
      </c>
    </row>
    <row r="184" spans="1:7" ht="19.5" customHeight="1">
      <c r="A184" s="23">
        <f t="shared" si="8"/>
        <v>76</v>
      </c>
      <c r="B184" s="36" t="s">
        <v>531</v>
      </c>
      <c r="C184" s="21" t="s">
        <v>532</v>
      </c>
      <c r="D184" s="39">
        <v>640</v>
      </c>
      <c r="E184" s="39">
        <v>650</v>
      </c>
      <c r="F184" s="17">
        <f t="shared" si="6"/>
        <v>640</v>
      </c>
      <c r="G184" s="41">
        <f t="shared" si="7"/>
        <v>1</v>
      </c>
    </row>
    <row r="185" spans="1:7" ht="19.5" customHeight="1">
      <c r="A185" s="23">
        <f t="shared" si="8"/>
        <v>77</v>
      </c>
      <c r="B185" s="36" t="s">
        <v>533</v>
      </c>
      <c r="C185" s="21" t="s">
        <v>534</v>
      </c>
      <c r="D185" s="39">
        <v>226</v>
      </c>
      <c r="E185" s="39">
        <v>254</v>
      </c>
      <c r="F185" s="17">
        <f t="shared" si="6"/>
        <v>226</v>
      </c>
      <c r="G185" s="41">
        <f t="shared" si="7"/>
        <v>1</v>
      </c>
    </row>
    <row r="186" spans="1:7" ht="19.5" customHeight="1">
      <c r="A186" s="23">
        <f t="shared" si="8"/>
        <v>78</v>
      </c>
      <c r="B186" s="36" t="s">
        <v>535</v>
      </c>
      <c r="C186" s="21" t="s">
        <v>536</v>
      </c>
      <c r="D186" s="39">
        <v>103</v>
      </c>
      <c r="E186" s="39">
        <v>103</v>
      </c>
      <c r="F186" s="17">
        <f t="shared" si="6"/>
        <v>103</v>
      </c>
      <c r="G186" s="41">
        <f t="shared" si="7"/>
        <v>1</v>
      </c>
    </row>
    <row r="187" spans="1:7" ht="19.5" hidden="1" customHeight="1">
      <c r="A187" s="23">
        <f t="shared" si="8"/>
        <v>78</v>
      </c>
      <c r="B187" s="36" t="s">
        <v>537</v>
      </c>
      <c r="C187" s="21" t="s">
        <v>538</v>
      </c>
      <c r="D187" s="39">
        <v>0</v>
      </c>
      <c r="E187" s="39">
        <v>0</v>
      </c>
      <c r="F187" s="17">
        <f t="shared" si="6"/>
        <v>0</v>
      </c>
      <c r="G187" s="41" t="str">
        <f t="shared" si="7"/>
        <v/>
      </c>
    </row>
    <row r="188" spans="1:7" ht="19.5" customHeight="1">
      <c r="A188" s="23">
        <f t="shared" si="8"/>
        <v>79</v>
      </c>
      <c r="B188" s="36" t="s">
        <v>539</v>
      </c>
      <c r="C188" s="21" t="s">
        <v>540</v>
      </c>
      <c r="D188" s="39">
        <v>544</v>
      </c>
      <c r="E188" s="39">
        <v>544</v>
      </c>
      <c r="F188" s="17">
        <f t="shared" si="6"/>
        <v>544</v>
      </c>
      <c r="G188" s="41">
        <f t="shared" si="7"/>
        <v>1</v>
      </c>
    </row>
    <row r="189" spans="1:7" ht="19.5" customHeight="1">
      <c r="A189" s="23">
        <f t="shared" si="8"/>
        <v>80</v>
      </c>
      <c r="B189" s="36" t="s">
        <v>541</v>
      </c>
      <c r="C189" s="21" t="s">
        <v>542</v>
      </c>
      <c r="D189" s="39">
        <v>1400</v>
      </c>
      <c r="E189" s="39">
        <v>1080</v>
      </c>
      <c r="F189" s="17">
        <f t="shared" si="6"/>
        <v>1080</v>
      </c>
      <c r="G189" s="41">
        <f t="shared" si="7"/>
        <v>0.77142857142857146</v>
      </c>
    </row>
    <row r="190" spans="1:7" ht="19.5" hidden="1" customHeight="1">
      <c r="A190" s="23">
        <f t="shared" si="8"/>
        <v>80</v>
      </c>
      <c r="B190" s="36" t="s">
        <v>575</v>
      </c>
      <c r="C190" s="21" t="s">
        <v>576</v>
      </c>
      <c r="D190" s="39">
        <v>0</v>
      </c>
      <c r="E190" s="39">
        <v>0</v>
      </c>
      <c r="F190" s="17">
        <f t="shared" si="6"/>
        <v>0</v>
      </c>
      <c r="G190" s="41" t="str">
        <f t="shared" si="7"/>
        <v/>
      </c>
    </row>
    <row r="191" spans="1:7" ht="19.5" hidden="1" customHeight="1">
      <c r="A191" s="23">
        <f t="shared" si="8"/>
        <v>80</v>
      </c>
      <c r="B191" s="36" t="s">
        <v>543</v>
      </c>
      <c r="C191" s="21" t="s">
        <v>544</v>
      </c>
      <c r="D191" s="39">
        <v>0</v>
      </c>
      <c r="E191" s="39">
        <v>0</v>
      </c>
      <c r="F191" s="17">
        <f t="shared" si="6"/>
        <v>0</v>
      </c>
      <c r="G191" s="41" t="str">
        <f t="shared" si="7"/>
        <v/>
      </c>
    </row>
    <row r="192" spans="1:7" ht="19.5" hidden="1" customHeight="1">
      <c r="A192" s="23">
        <f t="shared" si="8"/>
        <v>80</v>
      </c>
      <c r="B192" s="36" t="s">
        <v>545</v>
      </c>
      <c r="C192" s="21" t="s">
        <v>546</v>
      </c>
      <c r="D192" s="39">
        <v>0</v>
      </c>
      <c r="E192" s="39">
        <v>0</v>
      </c>
      <c r="F192" s="17">
        <f t="shared" si="6"/>
        <v>0</v>
      </c>
      <c r="G192" s="41" t="str">
        <f t="shared" si="7"/>
        <v/>
      </c>
    </row>
    <row r="193" spans="1:7" ht="19.5" customHeight="1">
      <c r="A193" s="23">
        <f t="shared" si="8"/>
        <v>81</v>
      </c>
      <c r="B193" s="36" t="s">
        <v>547</v>
      </c>
      <c r="C193" s="21" t="s">
        <v>548</v>
      </c>
      <c r="D193" s="39">
        <v>2460</v>
      </c>
      <c r="E193" s="39">
        <v>2200</v>
      </c>
      <c r="F193" s="17">
        <f t="shared" si="6"/>
        <v>2200</v>
      </c>
      <c r="G193" s="41">
        <f t="shared" si="7"/>
        <v>0.89430894308943087</v>
      </c>
    </row>
    <row r="194" spans="1:7" ht="19.5" hidden="1" customHeight="1">
      <c r="A194" s="23">
        <f t="shared" si="8"/>
        <v>81</v>
      </c>
      <c r="B194" s="36" t="s">
        <v>549</v>
      </c>
      <c r="C194" s="21" t="s">
        <v>550</v>
      </c>
      <c r="D194" s="39">
        <v>0</v>
      </c>
      <c r="E194" s="39">
        <v>0</v>
      </c>
      <c r="F194" s="17">
        <f t="shared" si="6"/>
        <v>0</v>
      </c>
      <c r="G194" s="41" t="str">
        <f t="shared" si="7"/>
        <v/>
      </c>
    </row>
    <row r="195" spans="1:7" ht="19.5" customHeight="1">
      <c r="A195" s="23">
        <f t="shared" si="8"/>
        <v>82</v>
      </c>
      <c r="B195" s="36" t="s">
        <v>551</v>
      </c>
      <c r="C195" s="21" t="s">
        <v>552</v>
      </c>
      <c r="D195" s="39">
        <v>4950</v>
      </c>
      <c r="E195" s="39">
        <v>4950</v>
      </c>
      <c r="F195" s="17">
        <f t="shared" si="6"/>
        <v>4950</v>
      </c>
      <c r="G195" s="41">
        <f t="shared" si="7"/>
        <v>1</v>
      </c>
    </row>
    <row r="196" spans="1:7" ht="19.5" customHeight="1">
      <c r="A196" s="23">
        <f t="shared" si="8"/>
        <v>83</v>
      </c>
      <c r="B196" s="36" t="s">
        <v>553</v>
      </c>
      <c r="C196" s="21" t="s">
        <v>554</v>
      </c>
      <c r="D196" s="39">
        <v>64</v>
      </c>
      <c r="E196" s="39">
        <v>73</v>
      </c>
      <c r="F196" s="17">
        <f t="shared" si="6"/>
        <v>64</v>
      </c>
      <c r="G196" s="41">
        <f t="shared" si="7"/>
        <v>1</v>
      </c>
    </row>
    <row r="197" spans="1:7" ht="19.5" customHeight="1">
      <c r="A197" s="23">
        <f t="shared" si="8"/>
        <v>84</v>
      </c>
      <c r="B197" s="36" t="s">
        <v>555</v>
      </c>
      <c r="C197" s="21" t="s">
        <v>556</v>
      </c>
      <c r="D197" s="39">
        <v>200</v>
      </c>
      <c r="E197" s="39">
        <v>200</v>
      </c>
      <c r="F197" s="17">
        <f t="shared" si="6"/>
        <v>200</v>
      </c>
      <c r="G197" s="41">
        <f t="shared" si="7"/>
        <v>1</v>
      </c>
    </row>
    <row r="198" spans="1:7" ht="19.5" hidden="1" customHeight="1">
      <c r="A198" s="23">
        <f t="shared" si="8"/>
        <v>84</v>
      </c>
      <c r="B198" s="36" t="s">
        <v>557</v>
      </c>
      <c r="C198" s="21" t="s">
        <v>558</v>
      </c>
      <c r="D198" s="39">
        <v>0</v>
      </c>
      <c r="E198" s="39">
        <v>0</v>
      </c>
      <c r="F198" s="17">
        <f t="shared" si="6"/>
        <v>0</v>
      </c>
      <c r="G198" s="41" t="str">
        <f t="shared" si="7"/>
        <v/>
      </c>
    </row>
    <row r="199" spans="1:7" ht="19.5" hidden="1" customHeight="1">
      <c r="A199" s="23">
        <f t="shared" si="8"/>
        <v>84</v>
      </c>
      <c r="B199" s="36" t="s">
        <v>559</v>
      </c>
      <c r="C199" s="21" t="s">
        <v>560</v>
      </c>
      <c r="D199" s="39">
        <v>0</v>
      </c>
      <c r="E199" s="39">
        <v>0</v>
      </c>
      <c r="F199" s="17">
        <f t="shared" si="6"/>
        <v>0</v>
      </c>
      <c r="G199" s="41" t="str">
        <f t="shared" si="7"/>
        <v/>
      </c>
    </row>
    <row r="200" spans="1:7" ht="19.5" hidden="1" customHeight="1">
      <c r="A200" s="23">
        <f t="shared" si="8"/>
        <v>84</v>
      </c>
      <c r="B200" s="36" t="s">
        <v>561</v>
      </c>
      <c r="C200" s="21" t="s">
        <v>562</v>
      </c>
      <c r="D200" s="39">
        <v>0</v>
      </c>
      <c r="E200" s="39">
        <v>0</v>
      </c>
      <c r="F200" s="17">
        <f t="shared" si="6"/>
        <v>0</v>
      </c>
      <c r="G200" s="41" t="str">
        <f t="shared" si="7"/>
        <v/>
      </c>
    </row>
    <row r="201" spans="1:7" ht="19.5" hidden="1" customHeight="1">
      <c r="A201" s="23">
        <f t="shared" si="8"/>
        <v>84</v>
      </c>
      <c r="B201" s="36" t="s">
        <v>563</v>
      </c>
      <c r="C201" s="21" t="s">
        <v>564</v>
      </c>
      <c r="D201" s="39">
        <v>0</v>
      </c>
      <c r="E201" s="39">
        <v>0</v>
      </c>
      <c r="F201" s="17">
        <f t="shared" si="6"/>
        <v>0</v>
      </c>
      <c r="G201" s="41" t="str">
        <f t="shared" si="7"/>
        <v/>
      </c>
    </row>
    <row r="202" spans="1:7" ht="19.5" hidden="1" customHeight="1">
      <c r="A202" s="23">
        <f t="shared" si="8"/>
        <v>84</v>
      </c>
      <c r="B202" s="36" t="s">
        <v>565</v>
      </c>
      <c r="C202" s="21" t="s">
        <v>566</v>
      </c>
      <c r="D202" s="39">
        <v>0</v>
      </c>
      <c r="E202" s="39">
        <v>0</v>
      </c>
      <c r="F202" s="17">
        <f t="shared" ref="F202:F265" si="9">IF(E202&gt;D202,D202,E202)</f>
        <v>0</v>
      </c>
      <c r="G202" s="41" t="str">
        <f t="shared" ref="G202:G265" si="10">IFERROR(F202/D202,"")</f>
        <v/>
      </c>
    </row>
    <row r="203" spans="1:7" ht="19.5" hidden="1" customHeight="1">
      <c r="A203" s="23">
        <f t="shared" ref="A203:A266" si="11">IF(D203&gt;0,1+A202,A202)</f>
        <v>84</v>
      </c>
      <c r="B203" s="36" t="s">
        <v>567</v>
      </c>
      <c r="C203" s="21" t="s">
        <v>568</v>
      </c>
      <c r="D203" s="39">
        <v>0</v>
      </c>
      <c r="E203" s="39">
        <v>0</v>
      </c>
      <c r="F203" s="17">
        <f t="shared" si="9"/>
        <v>0</v>
      </c>
      <c r="G203" s="41" t="str">
        <f t="shared" si="10"/>
        <v/>
      </c>
    </row>
    <row r="204" spans="1:7" ht="19.5" hidden="1" customHeight="1">
      <c r="A204" s="23">
        <f t="shared" si="11"/>
        <v>84</v>
      </c>
      <c r="B204" s="36" t="s">
        <v>569</v>
      </c>
      <c r="C204" s="21" t="s">
        <v>570</v>
      </c>
      <c r="D204" s="39">
        <v>0</v>
      </c>
      <c r="E204" s="39">
        <v>0</v>
      </c>
      <c r="F204" s="17">
        <f t="shared" si="9"/>
        <v>0</v>
      </c>
      <c r="G204" s="41" t="str">
        <f t="shared" si="10"/>
        <v/>
      </c>
    </row>
    <row r="205" spans="1:7" ht="19.5" customHeight="1">
      <c r="A205" s="23">
        <f t="shared" si="11"/>
        <v>85</v>
      </c>
      <c r="B205" s="36" t="s">
        <v>571</v>
      </c>
      <c r="C205" s="21" t="s">
        <v>572</v>
      </c>
      <c r="D205" s="39">
        <v>664</v>
      </c>
      <c r="E205" s="39">
        <v>670</v>
      </c>
      <c r="F205" s="17">
        <f t="shared" si="9"/>
        <v>664</v>
      </c>
      <c r="G205" s="41">
        <f t="shared" si="10"/>
        <v>1</v>
      </c>
    </row>
    <row r="206" spans="1:7" ht="19.5" customHeight="1">
      <c r="A206" s="23">
        <f t="shared" si="11"/>
        <v>86</v>
      </c>
      <c r="B206" s="36" t="s">
        <v>573</v>
      </c>
      <c r="C206" s="21" t="s">
        <v>574</v>
      </c>
      <c r="D206" s="39">
        <v>10</v>
      </c>
      <c r="E206" s="39">
        <v>53</v>
      </c>
      <c r="F206" s="17">
        <f t="shared" si="9"/>
        <v>10</v>
      </c>
      <c r="G206" s="41">
        <f t="shared" si="10"/>
        <v>1</v>
      </c>
    </row>
    <row r="207" spans="1:7" ht="19.5" hidden="1" customHeight="1">
      <c r="A207" s="23">
        <f t="shared" si="11"/>
        <v>86</v>
      </c>
      <c r="B207" s="36" t="s">
        <v>673</v>
      </c>
      <c r="C207" s="21" t="s">
        <v>674</v>
      </c>
      <c r="D207" s="39">
        <v>0</v>
      </c>
      <c r="E207" s="39">
        <v>0</v>
      </c>
      <c r="F207" s="17">
        <f t="shared" si="9"/>
        <v>0</v>
      </c>
      <c r="G207" s="41" t="str">
        <f t="shared" si="10"/>
        <v/>
      </c>
    </row>
    <row r="208" spans="1:7" ht="19.5" hidden="1" customHeight="1">
      <c r="A208" s="23">
        <f t="shared" si="11"/>
        <v>86</v>
      </c>
      <c r="B208" s="36" t="s">
        <v>675</v>
      </c>
      <c r="C208" s="21" t="s">
        <v>676</v>
      </c>
      <c r="D208" s="39">
        <v>0</v>
      </c>
      <c r="E208" s="39">
        <v>0</v>
      </c>
      <c r="F208" s="17">
        <f t="shared" si="9"/>
        <v>0</v>
      </c>
      <c r="G208" s="41" t="str">
        <f t="shared" si="10"/>
        <v/>
      </c>
    </row>
    <row r="209" spans="1:7" ht="19.5" customHeight="1">
      <c r="A209" s="23">
        <f t="shared" si="11"/>
        <v>87</v>
      </c>
      <c r="B209" s="36" t="s">
        <v>677</v>
      </c>
      <c r="C209" s="21" t="s">
        <v>678</v>
      </c>
      <c r="D209" s="39">
        <v>280</v>
      </c>
      <c r="E209" s="39">
        <v>250</v>
      </c>
      <c r="F209" s="17">
        <f t="shared" si="9"/>
        <v>250</v>
      </c>
      <c r="G209" s="41">
        <f t="shared" si="10"/>
        <v>0.8928571428571429</v>
      </c>
    </row>
    <row r="210" spans="1:7" ht="19.5" customHeight="1">
      <c r="A210" s="23">
        <f t="shared" si="11"/>
        <v>88</v>
      </c>
      <c r="B210" s="36" t="s">
        <v>679</v>
      </c>
      <c r="C210" s="21" t="s">
        <v>680</v>
      </c>
      <c r="D210" s="39">
        <v>1990</v>
      </c>
      <c r="E210" s="39">
        <v>2010</v>
      </c>
      <c r="F210" s="17">
        <f t="shared" si="9"/>
        <v>1990</v>
      </c>
      <c r="G210" s="41">
        <f t="shared" si="10"/>
        <v>1</v>
      </c>
    </row>
    <row r="211" spans="1:7" ht="19.5" customHeight="1">
      <c r="A211" s="23">
        <f t="shared" si="11"/>
        <v>89</v>
      </c>
      <c r="B211" s="36" t="s">
        <v>681</v>
      </c>
      <c r="C211" s="21" t="s">
        <v>682</v>
      </c>
      <c r="D211" s="39">
        <v>250</v>
      </c>
      <c r="E211" s="39">
        <v>300</v>
      </c>
      <c r="F211" s="17">
        <f t="shared" si="9"/>
        <v>250</v>
      </c>
      <c r="G211" s="41">
        <f t="shared" si="10"/>
        <v>1</v>
      </c>
    </row>
    <row r="212" spans="1:7" ht="19.5" hidden="1" customHeight="1">
      <c r="A212" s="23">
        <f t="shared" si="11"/>
        <v>89</v>
      </c>
      <c r="B212" s="36" t="s">
        <v>683</v>
      </c>
      <c r="C212" s="21" t="s">
        <v>684</v>
      </c>
      <c r="D212" s="39">
        <v>0</v>
      </c>
      <c r="E212" s="39">
        <v>0</v>
      </c>
      <c r="F212" s="17">
        <f t="shared" si="9"/>
        <v>0</v>
      </c>
      <c r="G212" s="41" t="str">
        <f t="shared" si="10"/>
        <v/>
      </c>
    </row>
    <row r="213" spans="1:7" ht="19.5" customHeight="1">
      <c r="A213" s="23">
        <f t="shared" si="11"/>
        <v>90</v>
      </c>
      <c r="B213" s="36" t="s">
        <v>685</v>
      </c>
      <c r="C213" s="21" t="s">
        <v>686</v>
      </c>
      <c r="D213" s="39">
        <v>1192</v>
      </c>
      <c r="E213" s="39">
        <v>0</v>
      </c>
      <c r="F213" s="17">
        <f t="shared" si="9"/>
        <v>0</v>
      </c>
      <c r="G213" s="41">
        <f t="shared" si="10"/>
        <v>0</v>
      </c>
    </row>
    <row r="214" spans="1:7" ht="19.5" hidden="1" customHeight="1">
      <c r="A214" s="23">
        <f t="shared" si="11"/>
        <v>90</v>
      </c>
      <c r="B214" s="36" t="s">
        <v>701</v>
      </c>
      <c r="C214" s="21" t="s">
        <v>702</v>
      </c>
      <c r="D214" s="39">
        <v>0</v>
      </c>
      <c r="E214" s="39">
        <v>0</v>
      </c>
      <c r="F214" s="17">
        <f t="shared" si="9"/>
        <v>0</v>
      </c>
      <c r="G214" s="41" t="str">
        <f t="shared" si="10"/>
        <v/>
      </c>
    </row>
    <row r="215" spans="1:7" ht="19.5" hidden="1" customHeight="1">
      <c r="A215" s="23">
        <f t="shared" si="11"/>
        <v>90</v>
      </c>
      <c r="B215" s="36" t="s">
        <v>703</v>
      </c>
      <c r="C215" s="21" t="s">
        <v>704</v>
      </c>
      <c r="D215" s="39">
        <v>0</v>
      </c>
      <c r="E215" s="39">
        <v>0</v>
      </c>
      <c r="F215" s="17">
        <f t="shared" si="9"/>
        <v>0</v>
      </c>
      <c r="G215" s="41" t="str">
        <f t="shared" si="10"/>
        <v/>
      </c>
    </row>
    <row r="216" spans="1:7" ht="19.5" hidden="1" customHeight="1">
      <c r="A216" s="23">
        <f t="shared" si="11"/>
        <v>90</v>
      </c>
      <c r="B216" s="36" t="s">
        <v>705</v>
      </c>
      <c r="C216" s="21" t="s">
        <v>706</v>
      </c>
      <c r="D216" s="39">
        <v>0</v>
      </c>
      <c r="E216" s="39">
        <v>0</v>
      </c>
      <c r="F216" s="17">
        <f t="shared" si="9"/>
        <v>0</v>
      </c>
      <c r="G216" s="41" t="str">
        <f t="shared" si="10"/>
        <v/>
      </c>
    </row>
    <row r="217" spans="1:7" ht="19.5" hidden="1" customHeight="1">
      <c r="A217" s="23">
        <f t="shared" si="11"/>
        <v>90</v>
      </c>
      <c r="B217" s="36" t="s">
        <v>717</v>
      </c>
      <c r="C217" s="21" t="s">
        <v>718</v>
      </c>
      <c r="D217" s="39">
        <v>0</v>
      </c>
      <c r="E217" s="39">
        <v>0</v>
      </c>
      <c r="F217" s="17">
        <f t="shared" si="9"/>
        <v>0</v>
      </c>
      <c r="G217" s="41" t="str">
        <f t="shared" si="10"/>
        <v/>
      </c>
    </row>
    <row r="218" spans="1:7" ht="19.5" hidden="1" customHeight="1">
      <c r="A218" s="23">
        <f t="shared" si="11"/>
        <v>90</v>
      </c>
      <c r="B218" s="36" t="s">
        <v>721</v>
      </c>
      <c r="C218" s="21" t="s">
        <v>722</v>
      </c>
      <c r="D218" s="39">
        <v>0</v>
      </c>
      <c r="E218" s="39">
        <v>0</v>
      </c>
      <c r="F218" s="17">
        <f t="shared" si="9"/>
        <v>0</v>
      </c>
      <c r="G218" s="41" t="str">
        <f t="shared" si="10"/>
        <v/>
      </c>
    </row>
    <row r="219" spans="1:7" ht="19.5" hidden="1" customHeight="1">
      <c r="A219" s="23">
        <f t="shared" si="11"/>
        <v>90</v>
      </c>
      <c r="B219" s="36" t="s">
        <v>723</v>
      </c>
      <c r="C219" s="21" t="s">
        <v>724</v>
      </c>
      <c r="D219" s="39">
        <v>0</v>
      </c>
      <c r="E219" s="39">
        <v>0</v>
      </c>
      <c r="F219" s="17">
        <f t="shared" si="9"/>
        <v>0</v>
      </c>
      <c r="G219" s="41" t="str">
        <f t="shared" si="10"/>
        <v/>
      </c>
    </row>
    <row r="220" spans="1:7" ht="19.5" hidden="1" customHeight="1">
      <c r="A220" s="23">
        <f t="shared" si="11"/>
        <v>90</v>
      </c>
      <c r="B220" s="36" t="s">
        <v>725</v>
      </c>
      <c r="C220" s="21" t="s">
        <v>726</v>
      </c>
      <c r="D220" s="39">
        <v>0</v>
      </c>
      <c r="E220" s="39">
        <v>0</v>
      </c>
      <c r="F220" s="17">
        <f t="shared" si="9"/>
        <v>0</v>
      </c>
      <c r="G220" s="41" t="str">
        <f t="shared" si="10"/>
        <v/>
      </c>
    </row>
    <row r="221" spans="1:7" ht="19.5" customHeight="1">
      <c r="A221" s="23">
        <f t="shared" si="11"/>
        <v>91</v>
      </c>
      <c r="B221" s="36" t="s">
        <v>727</v>
      </c>
      <c r="C221" s="21" t="s">
        <v>728</v>
      </c>
      <c r="D221" s="39">
        <v>64</v>
      </c>
      <c r="E221" s="39">
        <v>0</v>
      </c>
      <c r="F221" s="17">
        <f t="shared" si="9"/>
        <v>0</v>
      </c>
      <c r="G221" s="41">
        <f t="shared" si="10"/>
        <v>0</v>
      </c>
    </row>
    <row r="222" spans="1:7" ht="19.5" customHeight="1">
      <c r="A222" s="23">
        <f t="shared" si="11"/>
        <v>92</v>
      </c>
      <c r="B222" s="36" t="s">
        <v>729</v>
      </c>
      <c r="C222" s="21" t="s">
        <v>791</v>
      </c>
      <c r="D222" s="39">
        <v>32</v>
      </c>
      <c r="E222" s="39">
        <v>32</v>
      </c>
      <c r="F222" s="17">
        <f t="shared" si="9"/>
        <v>32</v>
      </c>
      <c r="G222" s="41">
        <f t="shared" si="10"/>
        <v>1</v>
      </c>
    </row>
    <row r="223" spans="1:7" ht="19.5" customHeight="1">
      <c r="A223" s="23">
        <f t="shared" si="11"/>
        <v>93</v>
      </c>
      <c r="B223" s="36" t="s">
        <v>731</v>
      </c>
      <c r="C223" s="21" t="s">
        <v>792</v>
      </c>
      <c r="D223" s="39">
        <v>32</v>
      </c>
      <c r="E223" s="39">
        <v>0</v>
      </c>
      <c r="F223" s="17">
        <f t="shared" si="9"/>
        <v>0</v>
      </c>
      <c r="G223" s="41">
        <f t="shared" si="10"/>
        <v>0</v>
      </c>
    </row>
    <row r="224" spans="1:7" ht="19.5" customHeight="1">
      <c r="A224" s="23">
        <f t="shared" si="11"/>
        <v>94</v>
      </c>
      <c r="B224" s="36" t="s">
        <v>733</v>
      </c>
      <c r="C224" s="21" t="s">
        <v>734</v>
      </c>
      <c r="D224" s="39">
        <v>32</v>
      </c>
      <c r="E224" s="39">
        <v>32</v>
      </c>
      <c r="F224" s="17">
        <f t="shared" si="9"/>
        <v>32</v>
      </c>
      <c r="G224" s="41">
        <f t="shared" si="10"/>
        <v>1</v>
      </c>
    </row>
    <row r="225" spans="1:7" ht="19.5" hidden="1" customHeight="1">
      <c r="A225" s="23">
        <f t="shared" si="11"/>
        <v>94</v>
      </c>
      <c r="B225" s="36" t="s">
        <v>735</v>
      </c>
      <c r="C225" s="21" t="s">
        <v>736</v>
      </c>
      <c r="D225" s="39">
        <v>0</v>
      </c>
      <c r="E225" s="39">
        <v>0</v>
      </c>
      <c r="F225" s="17">
        <f t="shared" si="9"/>
        <v>0</v>
      </c>
      <c r="G225" s="41" t="str">
        <f t="shared" si="10"/>
        <v/>
      </c>
    </row>
    <row r="226" spans="1:7" ht="19.5" hidden="1" customHeight="1">
      <c r="A226" s="23">
        <f t="shared" si="11"/>
        <v>94</v>
      </c>
      <c r="B226" s="36" t="s">
        <v>737</v>
      </c>
      <c r="C226" s="21" t="s">
        <v>738</v>
      </c>
      <c r="D226" s="39">
        <v>0</v>
      </c>
      <c r="E226" s="39">
        <v>0</v>
      </c>
      <c r="F226" s="17">
        <f t="shared" si="9"/>
        <v>0</v>
      </c>
      <c r="G226" s="41" t="str">
        <f t="shared" si="10"/>
        <v/>
      </c>
    </row>
    <row r="227" spans="1:7" ht="19.5" hidden="1" customHeight="1">
      <c r="A227" s="23">
        <f t="shared" si="11"/>
        <v>94</v>
      </c>
      <c r="B227" s="36" t="s">
        <v>739</v>
      </c>
      <c r="C227" s="21" t="s">
        <v>740</v>
      </c>
      <c r="D227" s="39">
        <v>0</v>
      </c>
      <c r="E227" s="39">
        <v>0</v>
      </c>
      <c r="F227" s="17">
        <f t="shared" si="9"/>
        <v>0</v>
      </c>
      <c r="G227" s="41" t="str">
        <f t="shared" si="10"/>
        <v/>
      </c>
    </row>
    <row r="228" spans="1:7" ht="19.5" customHeight="1">
      <c r="A228" s="23">
        <f t="shared" si="11"/>
        <v>95</v>
      </c>
      <c r="B228" s="36" t="s">
        <v>741</v>
      </c>
      <c r="C228" s="21" t="s">
        <v>742</v>
      </c>
      <c r="D228" s="39">
        <v>250</v>
      </c>
      <c r="E228" s="39">
        <v>250</v>
      </c>
      <c r="F228" s="17">
        <f t="shared" si="9"/>
        <v>250</v>
      </c>
      <c r="G228" s="41">
        <f t="shared" si="10"/>
        <v>1</v>
      </c>
    </row>
    <row r="229" spans="1:7" ht="19.5" hidden="1" customHeight="1">
      <c r="A229" s="23">
        <f t="shared" si="11"/>
        <v>95</v>
      </c>
      <c r="B229" s="36" t="s">
        <v>743</v>
      </c>
      <c r="C229" s="21" t="s">
        <v>744</v>
      </c>
      <c r="D229" s="39">
        <v>0</v>
      </c>
      <c r="E229" s="39">
        <v>0</v>
      </c>
      <c r="F229" s="17">
        <f t="shared" si="9"/>
        <v>0</v>
      </c>
      <c r="G229" s="41" t="str">
        <f t="shared" si="10"/>
        <v/>
      </c>
    </row>
    <row r="230" spans="1:7" ht="19.5" hidden="1" customHeight="1">
      <c r="A230" s="23">
        <f t="shared" si="11"/>
        <v>95</v>
      </c>
      <c r="B230" s="36" t="s">
        <v>745</v>
      </c>
      <c r="C230" s="21" t="s">
        <v>746</v>
      </c>
      <c r="D230" s="39">
        <v>0</v>
      </c>
      <c r="E230" s="39">
        <v>0</v>
      </c>
      <c r="F230" s="17">
        <f t="shared" si="9"/>
        <v>0</v>
      </c>
      <c r="G230" s="41" t="str">
        <f t="shared" si="10"/>
        <v/>
      </c>
    </row>
    <row r="231" spans="1:7" ht="19.5" hidden="1" customHeight="1">
      <c r="A231" s="23">
        <f t="shared" si="11"/>
        <v>95</v>
      </c>
      <c r="B231" s="36" t="s">
        <v>747</v>
      </c>
      <c r="C231" s="21" t="s">
        <v>748</v>
      </c>
      <c r="D231" s="39">
        <v>0</v>
      </c>
      <c r="E231" s="39">
        <v>0</v>
      </c>
      <c r="F231" s="17">
        <f t="shared" si="9"/>
        <v>0</v>
      </c>
      <c r="G231" s="41" t="str">
        <f t="shared" si="10"/>
        <v/>
      </c>
    </row>
    <row r="232" spans="1:7" ht="19.5" customHeight="1">
      <c r="A232" s="23">
        <f t="shared" si="11"/>
        <v>96</v>
      </c>
      <c r="B232" s="36" t="s">
        <v>775</v>
      </c>
      <c r="C232" s="21" t="s">
        <v>776</v>
      </c>
      <c r="D232" s="39">
        <v>150</v>
      </c>
      <c r="E232" s="39">
        <v>150</v>
      </c>
      <c r="F232" s="17">
        <f t="shared" si="9"/>
        <v>150</v>
      </c>
      <c r="G232" s="41">
        <f t="shared" si="10"/>
        <v>1</v>
      </c>
    </row>
    <row r="233" spans="1:7" ht="19.5" hidden="1" customHeight="1">
      <c r="A233" s="23">
        <f t="shared" si="11"/>
        <v>96</v>
      </c>
      <c r="B233" s="36" t="s">
        <v>785</v>
      </c>
      <c r="C233" s="21" t="s">
        <v>793</v>
      </c>
      <c r="D233" s="39">
        <v>0</v>
      </c>
      <c r="E233" s="39">
        <v>0</v>
      </c>
      <c r="F233" s="17">
        <f t="shared" si="9"/>
        <v>0</v>
      </c>
      <c r="G233" s="41" t="str">
        <f t="shared" si="10"/>
        <v/>
      </c>
    </row>
    <row r="234" spans="1:7" ht="19.5" hidden="1" customHeight="1">
      <c r="A234" s="23">
        <f t="shared" si="11"/>
        <v>96</v>
      </c>
      <c r="B234" s="36" t="s">
        <v>669</v>
      </c>
      <c r="C234" s="21" t="s">
        <v>670</v>
      </c>
      <c r="D234" s="39">
        <v>0</v>
      </c>
      <c r="E234" s="39">
        <v>0</v>
      </c>
      <c r="F234" s="17">
        <f t="shared" si="9"/>
        <v>0</v>
      </c>
      <c r="G234" s="41" t="str">
        <f t="shared" si="10"/>
        <v/>
      </c>
    </row>
    <row r="235" spans="1:7" ht="19.5" hidden="1" customHeight="1">
      <c r="A235" s="23">
        <f t="shared" si="11"/>
        <v>96</v>
      </c>
      <c r="B235" s="36" t="s">
        <v>589</v>
      </c>
      <c r="C235" s="21" t="s">
        <v>590</v>
      </c>
      <c r="D235" s="39">
        <v>0</v>
      </c>
      <c r="E235" s="39">
        <v>0</v>
      </c>
      <c r="F235" s="17">
        <f t="shared" si="9"/>
        <v>0</v>
      </c>
      <c r="G235" s="41" t="str">
        <f t="shared" si="10"/>
        <v/>
      </c>
    </row>
    <row r="236" spans="1:7" ht="19.5" hidden="1" customHeight="1">
      <c r="A236" s="23">
        <f t="shared" si="11"/>
        <v>96</v>
      </c>
      <c r="B236" s="36" t="s">
        <v>643</v>
      </c>
      <c r="C236" s="21" t="s">
        <v>644</v>
      </c>
      <c r="D236" s="39">
        <v>0</v>
      </c>
      <c r="E236" s="39">
        <v>0</v>
      </c>
      <c r="F236" s="17">
        <f t="shared" si="9"/>
        <v>0</v>
      </c>
      <c r="G236" s="41" t="str">
        <f t="shared" si="10"/>
        <v/>
      </c>
    </row>
    <row r="237" spans="1:7" ht="19.5" hidden="1" customHeight="1">
      <c r="A237" s="23">
        <f t="shared" si="11"/>
        <v>96</v>
      </c>
      <c r="B237" s="36" t="s">
        <v>593</v>
      </c>
      <c r="C237" s="21" t="s">
        <v>594</v>
      </c>
      <c r="D237" s="39">
        <v>0</v>
      </c>
      <c r="E237" s="39">
        <v>0</v>
      </c>
      <c r="F237" s="17">
        <f t="shared" si="9"/>
        <v>0</v>
      </c>
      <c r="G237" s="41" t="str">
        <f t="shared" si="10"/>
        <v/>
      </c>
    </row>
    <row r="238" spans="1:7" ht="19.5" hidden="1" customHeight="1">
      <c r="A238" s="23">
        <f t="shared" si="11"/>
        <v>96</v>
      </c>
      <c r="B238" s="36" t="s">
        <v>581</v>
      </c>
      <c r="C238" s="21" t="s">
        <v>582</v>
      </c>
      <c r="D238" s="39">
        <v>0</v>
      </c>
      <c r="E238" s="39">
        <v>0</v>
      </c>
      <c r="F238" s="17">
        <f t="shared" si="9"/>
        <v>0</v>
      </c>
      <c r="G238" s="41" t="str">
        <f t="shared" si="10"/>
        <v/>
      </c>
    </row>
    <row r="239" spans="1:7" ht="19.5" hidden="1" customHeight="1">
      <c r="A239" s="23">
        <f t="shared" si="11"/>
        <v>96</v>
      </c>
      <c r="B239" s="36" t="s">
        <v>597</v>
      </c>
      <c r="C239" s="21" t="s">
        <v>598</v>
      </c>
      <c r="D239" s="39">
        <v>0</v>
      </c>
      <c r="E239" s="39">
        <v>0</v>
      </c>
      <c r="F239" s="17">
        <f t="shared" si="9"/>
        <v>0</v>
      </c>
      <c r="G239" s="41" t="str">
        <f t="shared" si="10"/>
        <v/>
      </c>
    </row>
    <row r="240" spans="1:7" ht="19.5" hidden="1" customHeight="1">
      <c r="A240" s="23">
        <f t="shared" si="11"/>
        <v>96</v>
      </c>
      <c r="B240" s="36" t="s">
        <v>824</v>
      </c>
      <c r="C240" s="21" t="s">
        <v>828</v>
      </c>
      <c r="D240" s="39">
        <v>0</v>
      </c>
      <c r="E240" s="39">
        <v>0</v>
      </c>
      <c r="F240" s="17">
        <f t="shared" si="9"/>
        <v>0</v>
      </c>
      <c r="G240" s="41" t="str">
        <f t="shared" si="10"/>
        <v/>
      </c>
    </row>
    <row r="241" spans="1:7" ht="19.5" hidden="1" customHeight="1">
      <c r="A241" s="23">
        <f t="shared" si="11"/>
        <v>96</v>
      </c>
      <c r="B241" s="36" t="s">
        <v>623</v>
      </c>
      <c r="C241" s="21" t="s">
        <v>624</v>
      </c>
      <c r="D241" s="39">
        <v>0</v>
      </c>
      <c r="E241" s="39">
        <v>0</v>
      </c>
      <c r="F241" s="17">
        <f t="shared" si="9"/>
        <v>0</v>
      </c>
      <c r="G241" s="41" t="str">
        <f t="shared" si="10"/>
        <v/>
      </c>
    </row>
    <row r="242" spans="1:7" ht="19.5" hidden="1" customHeight="1">
      <c r="A242" s="23">
        <f t="shared" si="11"/>
        <v>96</v>
      </c>
      <c r="B242" s="36" t="s">
        <v>649</v>
      </c>
      <c r="C242" s="21" t="s">
        <v>650</v>
      </c>
      <c r="D242" s="39">
        <v>0</v>
      </c>
      <c r="E242" s="39">
        <v>0</v>
      </c>
      <c r="F242" s="17">
        <f t="shared" si="9"/>
        <v>0</v>
      </c>
      <c r="G242" s="41" t="str">
        <f t="shared" si="10"/>
        <v/>
      </c>
    </row>
    <row r="243" spans="1:7" ht="19.5" hidden="1" customHeight="1">
      <c r="A243" s="23">
        <f t="shared" si="11"/>
        <v>96</v>
      </c>
      <c r="B243" s="36" t="s">
        <v>595</v>
      </c>
      <c r="C243" s="21" t="s">
        <v>596</v>
      </c>
      <c r="D243" s="39">
        <v>0</v>
      </c>
      <c r="E243" s="39">
        <v>0</v>
      </c>
      <c r="F243" s="17">
        <f t="shared" si="9"/>
        <v>0</v>
      </c>
      <c r="G243" s="41" t="str">
        <f t="shared" si="10"/>
        <v/>
      </c>
    </row>
    <row r="244" spans="1:7" ht="19.5" hidden="1" customHeight="1">
      <c r="A244" s="23">
        <f t="shared" si="11"/>
        <v>96</v>
      </c>
      <c r="B244" s="36" t="s">
        <v>671</v>
      </c>
      <c r="C244" s="21" t="s">
        <v>672</v>
      </c>
      <c r="D244" s="39">
        <v>0</v>
      </c>
      <c r="E244" s="39">
        <v>0</v>
      </c>
      <c r="F244" s="17">
        <f t="shared" si="9"/>
        <v>0</v>
      </c>
      <c r="G244" s="41" t="str">
        <f t="shared" si="10"/>
        <v/>
      </c>
    </row>
    <row r="245" spans="1:7" ht="19.5" hidden="1" customHeight="1">
      <c r="A245" s="23">
        <f t="shared" si="11"/>
        <v>96</v>
      </c>
      <c r="B245" s="36" t="s">
        <v>651</v>
      </c>
      <c r="C245" s="21" t="s">
        <v>652</v>
      </c>
      <c r="D245" s="39">
        <v>0</v>
      </c>
      <c r="E245" s="39">
        <v>0</v>
      </c>
      <c r="F245" s="17">
        <f t="shared" si="9"/>
        <v>0</v>
      </c>
      <c r="G245" s="41" t="str">
        <f t="shared" si="10"/>
        <v/>
      </c>
    </row>
    <row r="246" spans="1:7" ht="19.5" hidden="1" customHeight="1">
      <c r="A246" s="23">
        <f t="shared" si="11"/>
        <v>96</v>
      </c>
      <c r="B246" s="36" t="s">
        <v>599</v>
      </c>
      <c r="C246" s="21" t="s">
        <v>600</v>
      </c>
      <c r="D246" s="39">
        <v>0</v>
      </c>
      <c r="E246" s="39">
        <v>0</v>
      </c>
      <c r="F246" s="17">
        <f t="shared" si="9"/>
        <v>0</v>
      </c>
      <c r="G246" s="41" t="str">
        <f t="shared" si="10"/>
        <v/>
      </c>
    </row>
    <row r="247" spans="1:7" ht="19.5" hidden="1" customHeight="1">
      <c r="A247" s="23">
        <f t="shared" si="11"/>
        <v>96</v>
      </c>
      <c r="B247" s="36" t="s">
        <v>621</v>
      </c>
      <c r="C247" s="21" t="s">
        <v>622</v>
      </c>
      <c r="D247" s="39">
        <v>0</v>
      </c>
      <c r="E247" s="39">
        <v>0</v>
      </c>
      <c r="F247" s="17">
        <f t="shared" si="9"/>
        <v>0</v>
      </c>
      <c r="G247" s="41" t="str">
        <f t="shared" si="10"/>
        <v/>
      </c>
    </row>
    <row r="248" spans="1:7" ht="19.5" hidden="1" customHeight="1">
      <c r="A248" s="23">
        <f t="shared" si="11"/>
        <v>96</v>
      </c>
      <c r="B248" s="36" t="s">
        <v>579</v>
      </c>
      <c r="C248" s="21" t="s">
        <v>580</v>
      </c>
      <c r="D248" s="39">
        <v>0</v>
      </c>
      <c r="E248" s="39">
        <v>0</v>
      </c>
      <c r="F248" s="17">
        <f t="shared" si="9"/>
        <v>0</v>
      </c>
      <c r="G248" s="41" t="str">
        <f t="shared" si="10"/>
        <v/>
      </c>
    </row>
    <row r="249" spans="1:7" ht="19.5" hidden="1" customHeight="1">
      <c r="A249" s="23">
        <f t="shared" si="11"/>
        <v>96</v>
      </c>
      <c r="B249" s="36" t="s">
        <v>653</v>
      </c>
      <c r="C249" s="21" t="s">
        <v>654</v>
      </c>
      <c r="D249" s="39">
        <v>0</v>
      </c>
      <c r="E249" s="39">
        <v>0</v>
      </c>
      <c r="F249" s="17">
        <f t="shared" si="9"/>
        <v>0</v>
      </c>
      <c r="G249" s="41" t="str">
        <f t="shared" si="10"/>
        <v/>
      </c>
    </row>
    <row r="250" spans="1:7" ht="19.5" hidden="1" customHeight="1">
      <c r="A250" s="23">
        <f t="shared" si="11"/>
        <v>96</v>
      </c>
      <c r="B250" s="36" t="s">
        <v>583</v>
      </c>
      <c r="C250" s="21" t="s">
        <v>584</v>
      </c>
      <c r="D250" s="39">
        <v>0</v>
      </c>
      <c r="E250" s="39">
        <v>0</v>
      </c>
      <c r="F250" s="17">
        <f t="shared" si="9"/>
        <v>0</v>
      </c>
      <c r="G250" s="41" t="str">
        <f t="shared" si="10"/>
        <v/>
      </c>
    </row>
    <row r="251" spans="1:7" ht="19.5" hidden="1" customHeight="1">
      <c r="A251" s="23">
        <f t="shared" si="11"/>
        <v>96</v>
      </c>
      <c r="B251" s="36" t="s">
        <v>471</v>
      </c>
      <c r="C251" s="21" t="s">
        <v>472</v>
      </c>
      <c r="D251" s="39">
        <v>0</v>
      </c>
      <c r="E251" s="39">
        <v>0</v>
      </c>
      <c r="F251" s="17">
        <f t="shared" si="9"/>
        <v>0</v>
      </c>
      <c r="G251" s="41" t="str">
        <f t="shared" si="10"/>
        <v/>
      </c>
    </row>
    <row r="252" spans="1:7" ht="19.5" hidden="1" customHeight="1">
      <c r="A252" s="23">
        <f t="shared" si="11"/>
        <v>96</v>
      </c>
      <c r="B252" s="36" t="s">
        <v>465</v>
      </c>
      <c r="C252" s="21" t="s">
        <v>466</v>
      </c>
      <c r="D252" s="39">
        <v>0</v>
      </c>
      <c r="E252" s="39">
        <v>0</v>
      </c>
      <c r="F252" s="17">
        <f t="shared" si="9"/>
        <v>0</v>
      </c>
      <c r="G252" s="41" t="str">
        <f t="shared" si="10"/>
        <v/>
      </c>
    </row>
    <row r="253" spans="1:7" ht="19.5" hidden="1" customHeight="1">
      <c r="A253" s="23">
        <f t="shared" si="11"/>
        <v>96</v>
      </c>
      <c r="B253" s="36" t="s">
        <v>467</v>
      </c>
      <c r="C253" s="21" t="s">
        <v>468</v>
      </c>
      <c r="D253" s="39">
        <v>0</v>
      </c>
      <c r="E253" s="39">
        <v>0</v>
      </c>
      <c r="F253" s="17">
        <f t="shared" si="9"/>
        <v>0</v>
      </c>
      <c r="G253" s="41" t="str">
        <f t="shared" si="10"/>
        <v/>
      </c>
    </row>
    <row r="254" spans="1:7" ht="19.5" hidden="1" customHeight="1">
      <c r="A254" s="23">
        <f t="shared" si="11"/>
        <v>96</v>
      </c>
      <c r="B254" s="36" t="s">
        <v>461</v>
      </c>
      <c r="C254" s="21" t="s">
        <v>462</v>
      </c>
      <c r="D254" s="39">
        <v>0</v>
      </c>
      <c r="E254" s="39">
        <v>0</v>
      </c>
      <c r="F254" s="17">
        <f t="shared" si="9"/>
        <v>0</v>
      </c>
      <c r="G254" s="41" t="str">
        <f t="shared" si="10"/>
        <v/>
      </c>
    </row>
    <row r="255" spans="1:7" ht="19.5" hidden="1" customHeight="1">
      <c r="A255" s="23">
        <f t="shared" si="11"/>
        <v>96</v>
      </c>
      <c r="B255" s="36" t="s">
        <v>463</v>
      </c>
      <c r="C255" s="21" t="s">
        <v>464</v>
      </c>
      <c r="D255" s="39">
        <v>0</v>
      </c>
      <c r="E255" s="39">
        <v>0</v>
      </c>
      <c r="F255" s="17">
        <f t="shared" si="9"/>
        <v>0</v>
      </c>
      <c r="G255" s="41" t="str">
        <f t="shared" si="10"/>
        <v/>
      </c>
    </row>
    <row r="256" spans="1:7" ht="19.5" hidden="1" customHeight="1">
      <c r="A256" s="23">
        <f t="shared" si="11"/>
        <v>96</v>
      </c>
      <c r="B256" s="36" t="s">
        <v>585</v>
      </c>
      <c r="C256" s="21" t="s">
        <v>586</v>
      </c>
      <c r="D256" s="39">
        <v>0</v>
      </c>
      <c r="E256" s="39">
        <v>0</v>
      </c>
      <c r="F256" s="17">
        <f t="shared" si="9"/>
        <v>0</v>
      </c>
      <c r="G256" s="41" t="str">
        <f t="shared" si="10"/>
        <v/>
      </c>
    </row>
    <row r="257" spans="1:7" ht="19.5" hidden="1" customHeight="1">
      <c r="A257" s="23">
        <f t="shared" si="11"/>
        <v>96</v>
      </c>
      <c r="B257" s="36" t="s">
        <v>617</v>
      </c>
      <c r="C257" s="21" t="s">
        <v>618</v>
      </c>
      <c r="D257" s="39">
        <v>0</v>
      </c>
      <c r="E257" s="39">
        <v>0</v>
      </c>
      <c r="F257" s="17">
        <f t="shared" si="9"/>
        <v>0</v>
      </c>
      <c r="G257" s="41" t="str">
        <f t="shared" si="10"/>
        <v/>
      </c>
    </row>
    <row r="258" spans="1:7" ht="19.5" hidden="1" customHeight="1">
      <c r="A258" s="23">
        <f t="shared" si="11"/>
        <v>96</v>
      </c>
      <c r="B258" s="36" t="s">
        <v>625</v>
      </c>
      <c r="C258" s="21" t="s">
        <v>626</v>
      </c>
      <c r="D258" s="39">
        <v>0</v>
      </c>
      <c r="E258" s="39">
        <v>0</v>
      </c>
      <c r="F258" s="17">
        <f t="shared" si="9"/>
        <v>0</v>
      </c>
      <c r="G258" s="41" t="str">
        <f t="shared" si="10"/>
        <v/>
      </c>
    </row>
    <row r="259" spans="1:7" ht="19.5" hidden="1" customHeight="1">
      <c r="A259" s="23">
        <f t="shared" si="11"/>
        <v>96</v>
      </c>
      <c r="B259" s="36" t="s">
        <v>647</v>
      </c>
      <c r="C259" s="21" t="s">
        <v>648</v>
      </c>
      <c r="D259" s="39">
        <v>0</v>
      </c>
      <c r="E259" s="39">
        <v>0</v>
      </c>
      <c r="F259" s="17">
        <f t="shared" si="9"/>
        <v>0</v>
      </c>
      <c r="G259" s="41" t="str">
        <f t="shared" si="10"/>
        <v/>
      </c>
    </row>
    <row r="260" spans="1:7" ht="19.5" hidden="1" customHeight="1">
      <c r="A260" s="23">
        <f t="shared" si="11"/>
        <v>96</v>
      </c>
      <c r="B260" s="36" t="s">
        <v>587</v>
      </c>
      <c r="C260" s="21" t="s">
        <v>588</v>
      </c>
      <c r="D260" s="39">
        <v>0</v>
      </c>
      <c r="E260" s="39">
        <v>0</v>
      </c>
      <c r="F260" s="17">
        <f t="shared" si="9"/>
        <v>0</v>
      </c>
      <c r="G260" s="41" t="str">
        <f t="shared" si="10"/>
        <v/>
      </c>
    </row>
    <row r="261" spans="1:7" ht="19.5" hidden="1" customHeight="1">
      <c r="A261" s="23">
        <f t="shared" si="11"/>
        <v>96</v>
      </c>
      <c r="B261" s="36" t="s">
        <v>475</v>
      </c>
      <c r="C261" s="21" t="s">
        <v>476</v>
      </c>
      <c r="D261" s="39">
        <v>0</v>
      </c>
      <c r="E261" s="39">
        <v>0</v>
      </c>
      <c r="F261" s="17">
        <f t="shared" si="9"/>
        <v>0</v>
      </c>
      <c r="G261" s="41" t="str">
        <f t="shared" si="10"/>
        <v/>
      </c>
    </row>
    <row r="262" spans="1:7" ht="19.5" hidden="1" customHeight="1">
      <c r="A262" s="23">
        <f t="shared" si="11"/>
        <v>96</v>
      </c>
      <c r="B262" s="36" t="s">
        <v>655</v>
      </c>
      <c r="C262" s="21" t="s">
        <v>656</v>
      </c>
      <c r="D262" s="39">
        <v>0</v>
      </c>
      <c r="E262" s="39">
        <v>0</v>
      </c>
      <c r="F262" s="17">
        <f t="shared" si="9"/>
        <v>0</v>
      </c>
      <c r="G262" s="41" t="str">
        <f t="shared" si="10"/>
        <v/>
      </c>
    </row>
    <row r="263" spans="1:7" ht="19.5" hidden="1" customHeight="1">
      <c r="A263" s="23">
        <f t="shared" si="11"/>
        <v>96</v>
      </c>
      <c r="B263" s="36" t="s">
        <v>825</v>
      </c>
      <c r="C263" s="21" t="s">
        <v>829</v>
      </c>
      <c r="D263" s="39">
        <v>0</v>
      </c>
      <c r="E263" s="39">
        <v>0</v>
      </c>
      <c r="F263" s="17">
        <f t="shared" si="9"/>
        <v>0</v>
      </c>
      <c r="G263" s="41" t="str">
        <f t="shared" si="10"/>
        <v/>
      </c>
    </row>
    <row r="264" spans="1:7" ht="19.5" hidden="1" customHeight="1">
      <c r="A264" s="23">
        <f t="shared" si="11"/>
        <v>96</v>
      </c>
      <c r="B264" s="36" t="s">
        <v>603</v>
      </c>
      <c r="C264" s="21" t="s">
        <v>604</v>
      </c>
      <c r="D264" s="39">
        <v>0</v>
      </c>
      <c r="E264" s="39">
        <v>0</v>
      </c>
      <c r="F264" s="17">
        <f t="shared" si="9"/>
        <v>0</v>
      </c>
      <c r="G264" s="41" t="str">
        <f t="shared" si="10"/>
        <v/>
      </c>
    </row>
    <row r="265" spans="1:7" ht="19.5" hidden="1" customHeight="1">
      <c r="A265" s="23">
        <f t="shared" si="11"/>
        <v>96</v>
      </c>
      <c r="B265" s="36" t="s">
        <v>645</v>
      </c>
      <c r="C265" s="21" t="s">
        <v>646</v>
      </c>
      <c r="D265" s="39">
        <v>0</v>
      </c>
      <c r="E265" s="39">
        <v>0</v>
      </c>
      <c r="F265" s="17">
        <f t="shared" si="9"/>
        <v>0</v>
      </c>
      <c r="G265" s="41" t="str">
        <f t="shared" si="10"/>
        <v/>
      </c>
    </row>
    <row r="266" spans="1:7" ht="19.5" hidden="1" customHeight="1">
      <c r="A266" s="23">
        <f t="shared" si="11"/>
        <v>96</v>
      </c>
      <c r="B266" s="36" t="s">
        <v>601</v>
      </c>
      <c r="C266" s="21" t="s">
        <v>602</v>
      </c>
      <c r="D266" s="39">
        <v>0</v>
      </c>
      <c r="E266" s="39">
        <v>0</v>
      </c>
      <c r="F266" s="17">
        <f t="shared" ref="F266:F316" si="12">IF(E266&gt;D266,D266,E266)</f>
        <v>0</v>
      </c>
      <c r="G266" s="41" t="str">
        <f t="shared" ref="G266:G316" si="13">IFERROR(F266/D266,"")</f>
        <v/>
      </c>
    </row>
    <row r="267" spans="1:7" ht="19.5" hidden="1" customHeight="1">
      <c r="A267" s="23">
        <f t="shared" ref="A267:A316" si="14">IF(D267&gt;0,1+A266,A266)</f>
        <v>96</v>
      </c>
      <c r="B267" s="36" t="s">
        <v>627</v>
      </c>
      <c r="C267" s="21" t="s">
        <v>628</v>
      </c>
      <c r="D267" s="39">
        <v>0</v>
      </c>
      <c r="E267" s="39">
        <v>0</v>
      </c>
      <c r="F267" s="17">
        <f t="shared" si="12"/>
        <v>0</v>
      </c>
      <c r="G267" s="41" t="str">
        <f t="shared" si="13"/>
        <v/>
      </c>
    </row>
    <row r="268" spans="1:7" ht="19.5" hidden="1" customHeight="1">
      <c r="A268" s="23">
        <f t="shared" si="14"/>
        <v>96</v>
      </c>
      <c r="B268" s="36" t="s">
        <v>607</v>
      </c>
      <c r="C268" s="21" t="s">
        <v>608</v>
      </c>
      <c r="D268" s="39">
        <v>0</v>
      </c>
      <c r="E268" s="39">
        <v>0</v>
      </c>
      <c r="F268" s="17">
        <f t="shared" si="12"/>
        <v>0</v>
      </c>
      <c r="G268" s="41" t="str">
        <f t="shared" si="13"/>
        <v/>
      </c>
    </row>
    <row r="269" spans="1:7" ht="19.5" hidden="1" customHeight="1">
      <c r="A269" s="23">
        <f t="shared" si="14"/>
        <v>96</v>
      </c>
      <c r="B269" s="36" t="s">
        <v>605</v>
      </c>
      <c r="C269" s="21" t="s">
        <v>606</v>
      </c>
      <c r="D269" s="39">
        <v>0</v>
      </c>
      <c r="E269" s="39">
        <v>0</v>
      </c>
      <c r="F269" s="17">
        <f t="shared" si="12"/>
        <v>0</v>
      </c>
      <c r="G269" s="41" t="str">
        <f t="shared" si="13"/>
        <v/>
      </c>
    </row>
    <row r="270" spans="1:7" ht="19.5" hidden="1" customHeight="1">
      <c r="A270" s="23">
        <f t="shared" si="14"/>
        <v>96</v>
      </c>
      <c r="B270" s="36" t="s">
        <v>591</v>
      </c>
      <c r="C270" s="21" t="s">
        <v>592</v>
      </c>
      <c r="D270" s="39">
        <v>0</v>
      </c>
      <c r="E270" s="39">
        <v>0</v>
      </c>
      <c r="F270" s="17">
        <f t="shared" si="12"/>
        <v>0</v>
      </c>
      <c r="G270" s="41" t="str">
        <f t="shared" si="13"/>
        <v/>
      </c>
    </row>
    <row r="271" spans="1:7" ht="19.5" hidden="1" customHeight="1">
      <c r="A271" s="23">
        <f t="shared" si="14"/>
        <v>96</v>
      </c>
      <c r="B271" s="36" t="s">
        <v>473</v>
      </c>
      <c r="C271" s="21" t="s">
        <v>474</v>
      </c>
      <c r="D271" s="39">
        <v>0</v>
      </c>
      <c r="E271" s="39">
        <v>0</v>
      </c>
      <c r="F271" s="17">
        <f t="shared" si="12"/>
        <v>0</v>
      </c>
      <c r="G271" s="41" t="str">
        <f t="shared" si="13"/>
        <v/>
      </c>
    </row>
    <row r="272" spans="1:7" ht="19.5" hidden="1" customHeight="1">
      <c r="A272" s="23">
        <f t="shared" si="14"/>
        <v>96</v>
      </c>
      <c r="B272" s="36" t="s">
        <v>663</v>
      </c>
      <c r="C272" s="21" t="s">
        <v>664</v>
      </c>
      <c r="D272" s="39">
        <v>0</v>
      </c>
      <c r="E272" s="39">
        <v>0</v>
      </c>
      <c r="F272" s="17">
        <f t="shared" si="12"/>
        <v>0</v>
      </c>
      <c r="G272" s="41" t="str">
        <f t="shared" si="13"/>
        <v/>
      </c>
    </row>
    <row r="273" spans="1:7" ht="19.5" hidden="1" customHeight="1">
      <c r="A273" s="23">
        <f t="shared" si="14"/>
        <v>96</v>
      </c>
      <c r="B273" s="36" t="s">
        <v>609</v>
      </c>
      <c r="C273" s="21" t="s">
        <v>610</v>
      </c>
      <c r="D273" s="39">
        <v>0</v>
      </c>
      <c r="E273" s="39">
        <v>0</v>
      </c>
      <c r="F273" s="17">
        <f t="shared" si="12"/>
        <v>0</v>
      </c>
      <c r="G273" s="41" t="str">
        <f t="shared" si="13"/>
        <v/>
      </c>
    </row>
    <row r="274" spans="1:7" ht="19.5" hidden="1" customHeight="1">
      <c r="A274" s="23">
        <f t="shared" si="14"/>
        <v>96</v>
      </c>
      <c r="B274" s="36" t="s">
        <v>615</v>
      </c>
      <c r="C274" s="21" t="s">
        <v>616</v>
      </c>
      <c r="D274" s="39">
        <v>0</v>
      </c>
      <c r="E274" s="39">
        <v>0</v>
      </c>
      <c r="F274" s="17">
        <f t="shared" si="12"/>
        <v>0</v>
      </c>
      <c r="G274" s="41" t="str">
        <f t="shared" si="13"/>
        <v/>
      </c>
    </row>
    <row r="275" spans="1:7" ht="19.5" hidden="1" customHeight="1">
      <c r="A275" s="23">
        <f t="shared" si="14"/>
        <v>96</v>
      </c>
      <c r="B275" s="36" t="s">
        <v>665</v>
      </c>
      <c r="C275" s="21" t="s">
        <v>666</v>
      </c>
      <c r="D275" s="39">
        <v>0</v>
      </c>
      <c r="E275" s="39">
        <v>0</v>
      </c>
      <c r="F275" s="17">
        <f t="shared" si="12"/>
        <v>0</v>
      </c>
      <c r="G275" s="41" t="str">
        <f t="shared" si="13"/>
        <v/>
      </c>
    </row>
    <row r="276" spans="1:7" ht="19.5" hidden="1" customHeight="1">
      <c r="A276" s="23">
        <f t="shared" si="14"/>
        <v>96</v>
      </c>
      <c r="B276" s="36" t="s">
        <v>667</v>
      </c>
      <c r="C276" s="21" t="s">
        <v>668</v>
      </c>
      <c r="D276" s="39">
        <v>0</v>
      </c>
      <c r="E276" s="39">
        <v>0</v>
      </c>
      <c r="F276" s="17">
        <f t="shared" si="12"/>
        <v>0</v>
      </c>
      <c r="G276" s="41" t="str">
        <f t="shared" si="13"/>
        <v/>
      </c>
    </row>
    <row r="277" spans="1:7" ht="19.5" hidden="1" customHeight="1">
      <c r="A277" s="23">
        <f t="shared" si="14"/>
        <v>96</v>
      </c>
      <c r="B277" s="36" t="s">
        <v>619</v>
      </c>
      <c r="C277" s="21" t="s">
        <v>620</v>
      </c>
      <c r="D277" s="39">
        <v>0</v>
      </c>
      <c r="E277" s="39">
        <v>0</v>
      </c>
      <c r="F277" s="17">
        <f t="shared" si="12"/>
        <v>0</v>
      </c>
      <c r="G277" s="41" t="str">
        <f t="shared" si="13"/>
        <v/>
      </c>
    </row>
    <row r="278" spans="1:7" ht="19.5" hidden="1" customHeight="1">
      <c r="A278" s="23">
        <f t="shared" si="14"/>
        <v>96</v>
      </c>
      <c r="B278" s="36" t="s">
        <v>611</v>
      </c>
      <c r="C278" s="21" t="s">
        <v>612</v>
      </c>
      <c r="D278" s="39">
        <v>0</v>
      </c>
      <c r="E278" s="39">
        <v>0</v>
      </c>
      <c r="F278" s="17">
        <f t="shared" si="12"/>
        <v>0</v>
      </c>
      <c r="G278" s="41" t="str">
        <f t="shared" si="13"/>
        <v/>
      </c>
    </row>
    <row r="279" spans="1:7" ht="19.5" hidden="1" customHeight="1">
      <c r="A279" s="23">
        <f t="shared" si="14"/>
        <v>96</v>
      </c>
      <c r="B279" s="36" t="s">
        <v>613</v>
      </c>
      <c r="C279" s="21" t="s">
        <v>614</v>
      </c>
      <c r="D279" s="39">
        <v>0</v>
      </c>
      <c r="E279" s="39">
        <v>0</v>
      </c>
      <c r="F279" s="17">
        <f t="shared" si="12"/>
        <v>0</v>
      </c>
      <c r="G279" s="41" t="str">
        <f t="shared" si="13"/>
        <v/>
      </c>
    </row>
    <row r="280" spans="1:7" ht="19.5" hidden="1" customHeight="1">
      <c r="A280" s="23">
        <f t="shared" si="14"/>
        <v>96</v>
      </c>
      <c r="B280" s="36" t="s">
        <v>641</v>
      </c>
      <c r="C280" s="21" t="s">
        <v>642</v>
      </c>
      <c r="D280" s="39">
        <v>0</v>
      </c>
      <c r="E280" s="39">
        <v>0</v>
      </c>
      <c r="F280" s="17">
        <f t="shared" si="12"/>
        <v>0</v>
      </c>
      <c r="G280" s="41" t="str">
        <f t="shared" si="13"/>
        <v/>
      </c>
    </row>
    <row r="281" spans="1:7" ht="19.5" hidden="1" customHeight="1">
      <c r="A281" s="23">
        <f t="shared" si="14"/>
        <v>96</v>
      </c>
      <c r="B281" s="36" t="s">
        <v>629</v>
      </c>
      <c r="C281" s="21" t="s">
        <v>630</v>
      </c>
      <c r="D281" s="39">
        <v>0</v>
      </c>
      <c r="E281" s="39">
        <v>0</v>
      </c>
      <c r="F281" s="17">
        <f t="shared" si="12"/>
        <v>0</v>
      </c>
      <c r="G281" s="41" t="str">
        <f t="shared" si="13"/>
        <v/>
      </c>
    </row>
    <row r="282" spans="1:7" ht="19.5" hidden="1" customHeight="1">
      <c r="A282" s="23">
        <f t="shared" si="14"/>
        <v>96</v>
      </c>
      <c r="B282" s="36" t="s">
        <v>631</v>
      </c>
      <c r="C282" s="21" t="s">
        <v>632</v>
      </c>
      <c r="D282" s="39">
        <v>0</v>
      </c>
      <c r="E282" s="39">
        <v>0</v>
      </c>
      <c r="F282" s="17">
        <f t="shared" si="12"/>
        <v>0</v>
      </c>
      <c r="G282" s="41" t="str">
        <f t="shared" si="13"/>
        <v/>
      </c>
    </row>
    <row r="283" spans="1:7" ht="19.5" hidden="1" customHeight="1">
      <c r="A283" s="23">
        <f t="shared" si="14"/>
        <v>96</v>
      </c>
      <c r="B283" s="36" t="s">
        <v>633</v>
      </c>
      <c r="C283" s="21" t="s">
        <v>634</v>
      </c>
      <c r="D283" s="39">
        <v>0</v>
      </c>
      <c r="E283" s="39">
        <v>0</v>
      </c>
      <c r="F283" s="17">
        <f t="shared" si="12"/>
        <v>0</v>
      </c>
      <c r="G283" s="41" t="str">
        <f t="shared" si="13"/>
        <v/>
      </c>
    </row>
    <row r="284" spans="1:7" ht="19.5" hidden="1" customHeight="1">
      <c r="A284" s="23">
        <f t="shared" si="14"/>
        <v>96</v>
      </c>
      <c r="B284" s="36" t="s">
        <v>635</v>
      </c>
      <c r="C284" s="21" t="s">
        <v>636</v>
      </c>
      <c r="D284" s="39">
        <v>0</v>
      </c>
      <c r="E284" s="39">
        <v>0</v>
      </c>
      <c r="F284" s="17">
        <f t="shared" si="12"/>
        <v>0</v>
      </c>
      <c r="G284" s="41" t="str">
        <f t="shared" si="13"/>
        <v/>
      </c>
    </row>
    <row r="285" spans="1:7" ht="19.5" hidden="1" customHeight="1">
      <c r="A285" s="23">
        <f t="shared" si="14"/>
        <v>96</v>
      </c>
      <c r="B285" s="36" t="s">
        <v>657</v>
      </c>
      <c r="C285" s="21" t="s">
        <v>658</v>
      </c>
      <c r="D285" s="39">
        <v>0</v>
      </c>
      <c r="E285" s="39">
        <v>0</v>
      </c>
      <c r="F285" s="17">
        <f t="shared" si="12"/>
        <v>0</v>
      </c>
      <c r="G285" s="41" t="str">
        <f t="shared" si="13"/>
        <v/>
      </c>
    </row>
    <row r="286" spans="1:7" ht="19.5" hidden="1" customHeight="1">
      <c r="A286" s="23">
        <f t="shared" si="14"/>
        <v>96</v>
      </c>
      <c r="B286" s="36" t="s">
        <v>659</v>
      </c>
      <c r="C286" s="21" t="s">
        <v>660</v>
      </c>
      <c r="D286" s="39">
        <v>0</v>
      </c>
      <c r="E286" s="39">
        <v>0</v>
      </c>
      <c r="F286" s="17">
        <f t="shared" si="12"/>
        <v>0</v>
      </c>
      <c r="G286" s="41" t="str">
        <f t="shared" si="13"/>
        <v/>
      </c>
    </row>
    <row r="287" spans="1:7" ht="19.5" hidden="1" customHeight="1">
      <c r="A287" s="23">
        <f t="shared" si="14"/>
        <v>96</v>
      </c>
      <c r="B287" s="36" t="s">
        <v>637</v>
      </c>
      <c r="C287" s="21" t="s">
        <v>638</v>
      </c>
      <c r="D287" s="39">
        <v>0</v>
      </c>
      <c r="E287" s="39">
        <v>0</v>
      </c>
      <c r="F287" s="17">
        <f t="shared" si="12"/>
        <v>0</v>
      </c>
      <c r="G287" s="41" t="str">
        <f t="shared" si="13"/>
        <v/>
      </c>
    </row>
    <row r="288" spans="1:7" ht="19.5" hidden="1" customHeight="1">
      <c r="A288" s="23">
        <f t="shared" si="14"/>
        <v>96</v>
      </c>
      <c r="B288" s="36" t="s">
        <v>661</v>
      </c>
      <c r="C288" s="21" t="s">
        <v>662</v>
      </c>
      <c r="D288" s="39">
        <v>0</v>
      </c>
      <c r="E288" s="39">
        <v>0</v>
      </c>
      <c r="F288" s="17">
        <f t="shared" si="12"/>
        <v>0</v>
      </c>
      <c r="G288" s="41" t="str">
        <f t="shared" si="13"/>
        <v/>
      </c>
    </row>
    <row r="289" spans="1:7" ht="19.5" hidden="1" customHeight="1">
      <c r="A289" s="23">
        <f t="shared" si="14"/>
        <v>96</v>
      </c>
      <c r="B289" s="36" t="s">
        <v>639</v>
      </c>
      <c r="C289" s="21" t="s">
        <v>640</v>
      </c>
      <c r="D289" s="39">
        <v>0</v>
      </c>
      <c r="E289" s="39">
        <v>0</v>
      </c>
      <c r="F289" s="17">
        <f t="shared" si="12"/>
        <v>0</v>
      </c>
      <c r="G289" s="41" t="str">
        <f t="shared" si="13"/>
        <v/>
      </c>
    </row>
    <row r="290" spans="1:7" ht="19.5" customHeight="1">
      <c r="A290" s="23">
        <f t="shared" si="14"/>
        <v>97</v>
      </c>
      <c r="B290" s="36" t="s">
        <v>826</v>
      </c>
      <c r="C290" s="21" t="s">
        <v>830</v>
      </c>
      <c r="D290" s="39">
        <v>10</v>
      </c>
      <c r="E290" s="39">
        <v>0</v>
      </c>
      <c r="F290" s="17">
        <f t="shared" si="12"/>
        <v>0</v>
      </c>
      <c r="G290" s="41">
        <f t="shared" si="13"/>
        <v>0</v>
      </c>
    </row>
    <row r="291" spans="1:7" ht="19.5" customHeight="1">
      <c r="A291" s="23">
        <f t="shared" si="14"/>
        <v>98</v>
      </c>
      <c r="B291" s="36" t="s">
        <v>827</v>
      </c>
      <c r="C291" s="21" t="s">
        <v>831</v>
      </c>
      <c r="D291" s="39">
        <v>2</v>
      </c>
      <c r="E291" s="39">
        <v>2</v>
      </c>
      <c r="F291" s="17">
        <f t="shared" si="12"/>
        <v>2</v>
      </c>
      <c r="G291" s="41">
        <f t="shared" si="13"/>
        <v>1</v>
      </c>
    </row>
    <row r="292" spans="1:7" ht="19.5" customHeight="1">
      <c r="A292" s="23">
        <f t="shared" si="14"/>
        <v>99</v>
      </c>
      <c r="B292" s="36" t="s">
        <v>840</v>
      </c>
      <c r="C292" s="21" t="s">
        <v>841</v>
      </c>
      <c r="D292" s="39">
        <v>610</v>
      </c>
      <c r="E292" s="39">
        <v>610</v>
      </c>
      <c r="F292" s="17">
        <f t="shared" si="12"/>
        <v>610</v>
      </c>
      <c r="G292" s="41">
        <f t="shared" si="13"/>
        <v>1</v>
      </c>
    </row>
    <row r="293" spans="1:7" ht="19.5" hidden="1" customHeight="1">
      <c r="A293" s="23">
        <f t="shared" si="14"/>
        <v>99</v>
      </c>
      <c r="B293" s="36"/>
      <c r="C293" s="21"/>
      <c r="D293" s="39">
        <v>0</v>
      </c>
      <c r="E293" s="39">
        <f>IFERROR(VLOOKUP($B293,'[3]Realization of Deliv Sched'!$B$10:$P$407,15,FALSE),0)</f>
        <v>0</v>
      </c>
      <c r="F293" s="17">
        <f t="shared" si="12"/>
        <v>0</v>
      </c>
      <c r="G293" s="41" t="str">
        <f t="shared" si="13"/>
        <v/>
      </c>
    </row>
    <row r="294" spans="1:7" ht="19.5" hidden="1" customHeight="1">
      <c r="A294" s="23">
        <f t="shared" si="14"/>
        <v>99</v>
      </c>
      <c r="B294" s="36"/>
      <c r="C294" s="21"/>
      <c r="D294" s="39">
        <v>0</v>
      </c>
      <c r="E294" s="39">
        <f>IFERROR(VLOOKUP($B294,'[3]Realization of Deliv Sched'!$B$10:$P$407,15,FALSE),0)</f>
        <v>0</v>
      </c>
      <c r="F294" s="17">
        <f t="shared" si="12"/>
        <v>0</v>
      </c>
      <c r="G294" s="41" t="str">
        <f t="shared" si="13"/>
        <v/>
      </c>
    </row>
    <row r="295" spans="1:7" ht="19.5" hidden="1" customHeight="1">
      <c r="A295" s="23">
        <f t="shared" si="14"/>
        <v>99</v>
      </c>
      <c r="B295" s="36"/>
      <c r="C295" s="21"/>
      <c r="D295" s="39">
        <v>0</v>
      </c>
      <c r="E295" s="39">
        <f>IFERROR(VLOOKUP($B295,'[3]Realization of Deliv Sched'!$B$10:$P$407,15,FALSE),0)</f>
        <v>0</v>
      </c>
      <c r="F295" s="17">
        <f t="shared" si="12"/>
        <v>0</v>
      </c>
      <c r="G295" s="41" t="str">
        <f t="shared" si="13"/>
        <v/>
      </c>
    </row>
    <row r="296" spans="1:7" ht="19.5" hidden="1" customHeight="1">
      <c r="A296" s="23">
        <f t="shared" si="14"/>
        <v>99</v>
      </c>
      <c r="B296" s="36"/>
      <c r="C296" s="21"/>
      <c r="D296" s="39">
        <v>0</v>
      </c>
      <c r="E296" s="39">
        <f>IFERROR(VLOOKUP($B296,'[3]Realization of Deliv Sched'!$B$10:$P$407,15,FALSE),0)</f>
        <v>0</v>
      </c>
      <c r="F296" s="17">
        <f t="shared" si="12"/>
        <v>0</v>
      </c>
      <c r="G296" s="41" t="str">
        <f t="shared" si="13"/>
        <v/>
      </c>
    </row>
    <row r="297" spans="1:7" ht="19.5" hidden="1" customHeight="1">
      <c r="A297" s="23">
        <f t="shared" si="14"/>
        <v>99</v>
      </c>
      <c r="B297" s="36"/>
      <c r="C297" s="21"/>
      <c r="D297" s="39">
        <v>0</v>
      </c>
      <c r="E297" s="39">
        <f>IFERROR(VLOOKUP($B297,'[3]Realization of Deliv Sched'!$B$10:$P$407,15,FALSE),0)</f>
        <v>0</v>
      </c>
      <c r="F297" s="17">
        <f t="shared" si="12"/>
        <v>0</v>
      </c>
      <c r="G297" s="41" t="str">
        <f t="shared" si="13"/>
        <v/>
      </c>
    </row>
    <row r="298" spans="1:7" ht="19.5" hidden="1" customHeight="1">
      <c r="A298" s="23">
        <f t="shared" si="14"/>
        <v>99</v>
      </c>
      <c r="B298" s="36"/>
      <c r="C298" s="21"/>
      <c r="D298" s="39">
        <v>0</v>
      </c>
      <c r="E298" s="39">
        <f>IFERROR(VLOOKUP($B298,'[3]Realization of Deliv Sched'!$B$10:$P$407,15,FALSE),0)</f>
        <v>0</v>
      </c>
      <c r="F298" s="17">
        <f t="shared" si="12"/>
        <v>0</v>
      </c>
      <c r="G298" s="41" t="str">
        <f t="shared" si="13"/>
        <v/>
      </c>
    </row>
    <row r="299" spans="1:7" ht="19.5" hidden="1" customHeight="1">
      <c r="A299" s="23">
        <f t="shared" si="14"/>
        <v>99</v>
      </c>
      <c r="B299" s="36"/>
      <c r="C299" s="21"/>
      <c r="D299" s="39">
        <v>0</v>
      </c>
      <c r="E299" s="39">
        <f>IFERROR(VLOOKUP($B299,'[3]Realization of Deliv Sched'!$B$10:$P$407,15,FALSE),0)</f>
        <v>0</v>
      </c>
      <c r="F299" s="17">
        <f t="shared" si="12"/>
        <v>0</v>
      </c>
      <c r="G299" s="41" t="str">
        <f t="shared" si="13"/>
        <v/>
      </c>
    </row>
    <row r="300" spans="1:7" ht="19.5" hidden="1" customHeight="1">
      <c r="A300" s="23">
        <f t="shared" si="14"/>
        <v>99</v>
      </c>
      <c r="B300" s="36"/>
      <c r="C300" s="21"/>
      <c r="D300" s="39">
        <v>0</v>
      </c>
      <c r="E300" s="39">
        <f>IFERROR(VLOOKUP($B300,'[3]Realization of Deliv Sched'!$B$10:$P$407,15,FALSE),0)</f>
        <v>0</v>
      </c>
      <c r="F300" s="17">
        <f t="shared" si="12"/>
        <v>0</v>
      </c>
      <c r="G300" s="41" t="str">
        <f t="shared" si="13"/>
        <v/>
      </c>
    </row>
    <row r="301" spans="1:7" ht="19.5" hidden="1" customHeight="1">
      <c r="A301" s="23">
        <f t="shared" si="14"/>
        <v>99</v>
      </c>
      <c r="B301" s="36"/>
      <c r="C301" s="21"/>
      <c r="D301" s="39">
        <v>0</v>
      </c>
      <c r="E301" s="39">
        <f>IFERROR(VLOOKUP($B301,'[3]Realization of Deliv Sched'!$B$10:$P$407,15,FALSE),0)</f>
        <v>0</v>
      </c>
      <c r="F301" s="17">
        <f t="shared" si="12"/>
        <v>0</v>
      </c>
      <c r="G301" s="41" t="str">
        <f t="shared" si="13"/>
        <v/>
      </c>
    </row>
    <row r="302" spans="1:7" ht="19.5" hidden="1" customHeight="1">
      <c r="A302" s="23">
        <f t="shared" si="14"/>
        <v>99</v>
      </c>
      <c r="B302" s="36"/>
      <c r="C302" s="21"/>
      <c r="D302" s="39">
        <v>0</v>
      </c>
      <c r="E302" s="39">
        <f>IFERROR(VLOOKUP($B302,'[3]Realization of Deliv Sched'!$B$10:$P$407,15,FALSE),0)</f>
        <v>0</v>
      </c>
      <c r="F302" s="17">
        <f t="shared" si="12"/>
        <v>0</v>
      </c>
      <c r="G302" s="41" t="str">
        <f t="shared" si="13"/>
        <v/>
      </c>
    </row>
    <row r="303" spans="1:7" ht="19.5" hidden="1" customHeight="1">
      <c r="A303" s="23">
        <f t="shared" si="14"/>
        <v>99</v>
      </c>
      <c r="B303" s="36"/>
      <c r="C303" s="21"/>
      <c r="D303" s="39">
        <v>0</v>
      </c>
      <c r="E303" s="39">
        <f>IFERROR(VLOOKUP($B303,'[3]Realization of Deliv Sched'!$B$10:$P$407,15,FALSE),0)</f>
        <v>0</v>
      </c>
      <c r="F303" s="17">
        <f t="shared" si="12"/>
        <v>0</v>
      </c>
      <c r="G303" s="41" t="str">
        <f t="shared" si="13"/>
        <v/>
      </c>
    </row>
    <row r="304" spans="1:7" ht="19.5" hidden="1" customHeight="1">
      <c r="A304" s="23">
        <f t="shared" si="14"/>
        <v>99</v>
      </c>
      <c r="B304" s="36"/>
      <c r="C304" s="21"/>
      <c r="D304" s="39">
        <v>0</v>
      </c>
      <c r="E304" s="39">
        <f>IFERROR(VLOOKUP($B304,'[3]Realization of Deliv Sched'!$B$10:$P$407,15,FALSE),0)</f>
        <v>0</v>
      </c>
      <c r="F304" s="17">
        <f t="shared" si="12"/>
        <v>0</v>
      </c>
      <c r="G304" s="41" t="str">
        <f t="shared" si="13"/>
        <v/>
      </c>
    </row>
    <row r="305" spans="1:7" ht="19.5" hidden="1" customHeight="1">
      <c r="A305" s="23">
        <f t="shared" si="14"/>
        <v>99</v>
      </c>
      <c r="B305" s="36"/>
      <c r="C305" s="21"/>
      <c r="D305" s="39">
        <v>0</v>
      </c>
      <c r="E305" s="39">
        <f>IFERROR(VLOOKUP($B305,'[3]Realization of Deliv Sched'!$B$10:$P$407,15,FALSE),0)</f>
        <v>0</v>
      </c>
      <c r="F305" s="17">
        <f t="shared" si="12"/>
        <v>0</v>
      </c>
      <c r="G305" s="41" t="str">
        <f t="shared" si="13"/>
        <v/>
      </c>
    </row>
    <row r="306" spans="1:7" ht="19.5" hidden="1" customHeight="1">
      <c r="A306" s="23">
        <f t="shared" si="14"/>
        <v>99</v>
      </c>
      <c r="B306" s="36"/>
      <c r="C306" s="21"/>
      <c r="D306" s="39">
        <v>0</v>
      </c>
      <c r="E306" s="39">
        <f>IFERROR(VLOOKUP($B306,'[3]Realization of Deliv Sched'!$B$10:$P$407,15,FALSE),0)</f>
        <v>0</v>
      </c>
      <c r="F306" s="17">
        <f t="shared" si="12"/>
        <v>0</v>
      </c>
      <c r="G306" s="41" t="str">
        <f t="shared" si="13"/>
        <v/>
      </c>
    </row>
    <row r="307" spans="1:7" ht="19.5" hidden="1" customHeight="1">
      <c r="A307" s="23">
        <f t="shared" si="14"/>
        <v>99</v>
      </c>
      <c r="B307" s="36"/>
      <c r="C307" s="21"/>
      <c r="D307" s="39">
        <v>0</v>
      </c>
      <c r="E307" s="39">
        <f>IFERROR(VLOOKUP($B307,'[3]Realization of Deliv Sched'!$B$10:$P$407,15,FALSE),0)</f>
        <v>0</v>
      </c>
      <c r="F307" s="17">
        <f t="shared" si="12"/>
        <v>0</v>
      </c>
      <c r="G307" s="41" t="str">
        <f t="shared" si="13"/>
        <v/>
      </c>
    </row>
    <row r="308" spans="1:7" ht="19.5" hidden="1" customHeight="1">
      <c r="A308" s="23">
        <f t="shared" si="14"/>
        <v>99</v>
      </c>
      <c r="B308" s="36"/>
      <c r="C308" s="21"/>
      <c r="D308" s="39">
        <v>0</v>
      </c>
      <c r="E308" s="39">
        <f>IFERROR(VLOOKUP($B308,'[3]Realization of Deliv Sched'!$B$10:$P$407,15,FALSE),0)</f>
        <v>0</v>
      </c>
      <c r="F308" s="17">
        <f t="shared" si="12"/>
        <v>0</v>
      </c>
      <c r="G308" s="41" t="str">
        <f t="shared" si="13"/>
        <v/>
      </c>
    </row>
    <row r="309" spans="1:7" ht="19.5" hidden="1" customHeight="1">
      <c r="A309" s="23">
        <f t="shared" si="14"/>
        <v>99</v>
      </c>
      <c r="B309" s="36"/>
      <c r="C309" s="21"/>
      <c r="D309" s="39">
        <v>0</v>
      </c>
      <c r="E309" s="39">
        <f>IFERROR(VLOOKUP($B309,'[3]Realization of Deliv Sched'!$B$10:$P$407,15,FALSE),0)</f>
        <v>0</v>
      </c>
      <c r="F309" s="17">
        <f t="shared" si="12"/>
        <v>0</v>
      </c>
      <c r="G309" s="41" t="str">
        <f t="shared" si="13"/>
        <v/>
      </c>
    </row>
    <row r="310" spans="1:7" ht="19.5" hidden="1" customHeight="1">
      <c r="A310" s="23">
        <f t="shared" si="14"/>
        <v>99</v>
      </c>
      <c r="B310" s="36"/>
      <c r="C310" s="21"/>
      <c r="D310" s="39">
        <v>0</v>
      </c>
      <c r="E310" s="39">
        <f>IFERROR(VLOOKUP($B310,'[3]Realization of Deliv Sched'!$B$10:$P$407,15,FALSE),0)</f>
        <v>0</v>
      </c>
      <c r="F310" s="17">
        <f t="shared" si="12"/>
        <v>0</v>
      </c>
      <c r="G310" s="41" t="str">
        <f t="shared" si="13"/>
        <v/>
      </c>
    </row>
    <row r="311" spans="1:7" ht="19.5" hidden="1" customHeight="1">
      <c r="A311" s="23">
        <f t="shared" si="14"/>
        <v>99</v>
      </c>
      <c r="B311" s="36"/>
      <c r="C311" s="21"/>
      <c r="D311" s="39">
        <v>0</v>
      </c>
      <c r="E311" s="39">
        <f>IFERROR(VLOOKUP($B311,'[3]Realization of Deliv Sched'!$B$10:$P$407,15,FALSE),0)</f>
        <v>0</v>
      </c>
      <c r="F311" s="17">
        <f t="shared" si="12"/>
        <v>0</v>
      </c>
      <c r="G311" s="41" t="str">
        <f t="shared" si="13"/>
        <v/>
      </c>
    </row>
    <row r="312" spans="1:7" ht="19.5" hidden="1" customHeight="1">
      <c r="A312" s="23">
        <f t="shared" si="14"/>
        <v>99</v>
      </c>
      <c r="B312" s="36"/>
      <c r="C312" s="21"/>
      <c r="D312" s="39">
        <v>0</v>
      </c>
      <c r="E312" s="39">
        <f>IFERROR(VLOOKUP($B312,'[3]Realization of Deliv Sched'!$B$10:$P$407,15,FALSE),0)</f>
        <v>0</v>
      </c>
      <c r="F312" s="17">
        <f t="shared" si="12"/>
        <v>0</v>
      </c>
      <c r="G312" s="41" t="str">
        <f t="shared" si="13"/>
        <v/>
      </c>
    </row>
    <row r="313" spans="1:7" ht="19.5" hidden="1" customHeight="1">
      <c r="A313" s="23">
        <f t="shared" si="14"/>
        <v>99</v>
      </c>
      <c r="B313" s="36"/>
      <c r="C313" s="21"/>
      <c r="D313" s="39">
        <v>0</v>
      </c>
      <c r="E313" s="39">
        <f>IFERROR(VLOOKUP($B313,'[3]Realization of Deliv Sched'!$B$10:$P$407,15,FALSE),0)</f>
        <v>0</v>
      </c>
      <c r="F313" s="17">
        <f t="shared" si="12"/>
        <v>0</v>
      </c>
      <c r="G313" s="41" t="str">
        <f t="shared" si="13"/>
        <v/>
      </c>
    </row>
    <row r="314" spans="1:7" ht="19.5" hidden="1" customHeight="1">
      <c r="A314" s="23">
        <f t="shared" si="14"/>
        <v>99</v>
      </c>
      <c r="B314" s="36"/>
      <c r="C314" s="21"/>
      <c r="D314" s="39">
        <v>0</v>
      </c>
      <c r="E314" s="39">
        <f>IFERROR(VLOOKUP($B314,'[3]Realization of Deliv Sched'!$B$10:$P$407,15,FALSE),0)</f>
        <v>0</v>
      </c>
      <c r="F314" s="17">
        <f t="shared" si="12"/>
        <v>0</v>
      </c>
      <c r="G314" s="41" t="str">
        <f t="shared" si="13"/>
        <v/>
      </c>
    </row>
    <row r="315" spans="1:7" ht="19.5" hidden="1" customHeight="1">
      <c r="A315" s="23">
        <f t="shared" si="14"/>
        <v>99</v>
      </c>
      <c r="B315" s="36"/>
      <c r="C315" s="21"/>
      <c r="D315" s="39">
        <v>0</v>
      </c>
      <c r="E315" s="39">
        <f>IFERROR(VLOOKUP($B315,'[3]Realization of Deliv Sched'!$B$10:$P$407,15,FALSE),0)</f>
        <v>0</v>
      </c>
      <c r="F315" s="17">
        <f t="shared" si="12"/>
        <v>0</v>
      </c>
      <c r="G315" s="41" t="str">
        <f t="shared" si="13"/>
        <v/>
      </c>
    </row>
    <row r="316" spans="1:7" ht="19.5" hidden="1" customHeight="1">
      <c r="A316" s="23">
        <f t="shared" si="14"/>
        <v>99</v>
      </c>
      <c r="B316" s="36"/>
      <c r="C316" s="21"/>
      <c r="D316" s="39">
        <v>0</v>
      </c>
      <c r="E316" s="39">
        <f>IFERROR(VLOOKUP($B316,'[3]Realization of Deliv Sched'!$B$10:$P$407,15,FALSE),0)</f>
        <v>0</v>
      </c>
      <c r="F316" s="17">
        <f t="shared" si="12"/>
        <v>0</v>
      </c>
      <c r="G316" s="41" t="str">
        <f t="shared" si="13"/>
        <v/>
      </c>
    </row>
    <row r="317" spans="1:7" ht="25.5" customHeight="1">
      <c r="A317" s="75" t="s">
        <v>33</v>
      </c>
      <c r="B317" s="75"/>
      <c r="C317" s="75"/>
      <c r="D317" s="24">
        <f>SUM($D$9:$D$316)</f>
        <v>332283</v>
      </c>
      <c r="E317" s="24"/>
      <c r="F317" s="24">
        <f>SUM($F$9:$F$316)</f>
        <v>327654</v>
      </c>
      <c r="G317" s="24"/>
    </row>
    <row r="318" spans="1:7" ht="25.5" customHeight="1">
      <c r="A318" s="76" t="s">
        <v>36</v>
      </c>
      <c r="B318" s="76"/>
      <c r="C318" s="76"/>
      <c r="D318" s="77">
        <f>$F$317/$D$317</f>
        <v>0.98606910374590329</v>
      </c>
      <c r="E318" s="77"/>
      <c r="F318" s="77"/>
      <c r="G318" s="25"/>
    </row>
    <row r="319" spans="1:7" ht="25.5" customHeight="1">
      <c r="A319" s="78" t="s">
        <v>37</v>
      </c>
      <c r="B319" s="78"/>
      <c r="C319" s="78"/>
      <c r="D319" s="78" t="str">
        <f>IF(D318&lt;50%,B326,IF(D318&lt;70%,B325,IF(D318&lt;80%,B324,IF(D318&lt;90%,B323,B322))))</f>
        <v>A</v>
      </c>
      <c r="E319" s="78"/>
      <c r="F319" s="78"/>
      <c r="G319" s="26"/>
    </row>
    <row r="320" spans="1:7" ht="19.5" customHeight="1">
      <c r="E320" s="11"/>
      <c r="F320" s="11"/>
    </row>
    <row r="321" spans="1:7" ht="35.25" customHeight="1">
      <c r="B321" s="27" t="s">
        <v>38</v>
      </c>
    </row>
    <row r="322" spans="1:7" ht="19.5" customHeight="1">
      <c r="B322" s="28" t="s">
        <v>5</v>
      </c>
      <c r="C322" s="29" t="s">
        <v>6</v>
      </c>
    </row>
    <row r="323" spans="1:7" ht="19.5" customHeight="1">
      <c r="B323" s="28" t="s">
        <v>8</v>
      </c>
      <c r="C323" s="29" t="s">
        <v>9</v>
      </c>
    </row>
    <row r="324" spans="1:7" ht="19.5" customHeight="1">
      <c r="B324" s="28" t="s">
        <v>11</v>
      </c>
      <c r="C324" s="29" t="s">
        <v>12</v>
      </c>
    </row>
    <row r="325" spans="1:7" ht="19.5" customHeight="1">
      <c r="B325" s="28" t="s">
        <v>14</v>
      </c>
      <c r="C325" s="29" t="s">
        <v>15</v>
      </c>
    </row>
    <row r="326" spans="1:7" ht="19.5" customHeight="1">
      <c r="B326" s="28" t="s">
        <v>17</v>
      </c>
      <c r="C326" s="29" t="s">
        <v>18</v>
      </c>
    </row>
    <row r="327" spans="1:7" ht="19.5" customHeight="1"/>
    <row r="328" spans="1:7" ht="19.5" customHeight="1">
      <c r="A328" s="58"/>
      <c r="B328" s="63" t="s">
        <v>837</v>
      </c>
      <c r="C328" s="63"/>
      <c r="D328" s="63"/>
      <c r="E328" s="63"/>
      <c r="F328" s="63"/>
      <c r="G328" s="63"/>
    </row>
    <row r="329" spans="1:7" ht="19.5" customHeight="1">
      <c r="A329" s="63" t="s">
        <v>39</v>
      </c>
      <c r="B329" s="63"/>
      <c r="C329" s="63"/>
      <c r="D329" s="63" t="s">
        <v>40</v>
      </c>
      <c r="E329" s="63"/>
      <c r="F329" s="63"/>
      <c r="G329" s="63"/>
    </row>
    <row r="330" spans="1:7" ht="53.25" customHeight="1">
      <c r="A330" s="58"/>
      <c r="B330" s="58"/>
      <c r="C330" s="31"/>
      <c r="D330" s="31"/>
      <c r="E330" s="31"/>
      <c r="F330" s="31"/>
      <c r="G330" s="31"/>
    </row>
    <row r="331" spans="1:7" ht="19.5" customHeight="1">
      <c r="A331" s="79" t="s">
        <v>838</v>
      </c>
      <c r="B331" s="79"/>
      <c r="C331" s="79"/>
      <c r="D331" s="63" t="s">
        <v>41</v>
      </c>
      <c r="E331" s="63"/>
      <c r="F331" s="63"/>
      <c r="G331" s="63"/>
    </row>
    <row r="332" spans="1:7" ht="19.5" customHeight="1">
      <c r="A332" s="63" t="s">
        <v>839</v>
      </c>
      <c r="B332" s="63"/>
      <c r="C332" s="63"/>
      <c r="D332" s="63"/>
      <c r="E332" s="63"/>
      <c r="F332" s="63"/>
      <c r="G332" s="63"/>
    </row>
  </sheetData>
  <autoFilter ref="A8:G319">
    <filterColumn colId="3">
      <filters>
        <filter val="1,040"/>
        <filter val="1,192"/>
        <filter val="1,400"/>
        <filter val="1,460"/>
        <filter val="1,470"/>
        <filter val="1,500"/>
        <filter val="1,541"/>
        <filter val="1,990"/>
        <filter val="10"/>
        <filter val="100"/>
        <filter val="103"/>
        <filter val="12"/>
        <filter val="120"/>
        <filter val="125"/>
        <filter val="13,000"/>
        <filter val="14,500"/>
        <filter val="14,700"/>
        <filter val="15,027"/>
        <filter val="150"/>
        <filter val="16"/>
        <filter val="17,500"/>
        <filter val="175"/>
        <filter val="18,200"/>
        <filter val="180"/>
        <filter val="2"/>
        <filter val="2,000"/>
        <filter val="2,460"/>
        <filter val="2,500"/>
        <filter val="2,798"/>
        <filter val="2,900"/>
        <filter val="20"/>
        <filter val="200"/>
        <filter val="21,000"/>
        <filter val="226"/>
        <filter val="244"/>
        <filter val="250"/>
        <filter val="270"/>
        <filter val="272"/>
        <filter val="280"/>
        <filter val="285"/>
        <filter val="3,280"/>
        <filter val="3,818"/>
        <filter val="30"/>
        <filter val="317"/>
        <filter val="32"/>
        <filter val="332,283"/>
        <filter val="34,336"/>
        <filter val="34,500"/>
        <filter val="36"/>
        <filter val="360"/>
        <filter val="370"/>
        <filter val="394"/>
        <filter val="4"/>
        <filter val="4,350"/>
        <filter val="4,848"/>
        <filter val="4,950"/>
        <filter val="40,400"/>
        <filter val="450"/>
        <filter val="49"/>
        <filter val="494"/>
        <filter val="5,100"/>
        <filter val="5,250"/>
        <filter val="50"/>
        <filter val="544"/>
        <filter val="560"/>
        <filter val="6,700"/>
        <filter val="60"/>
        <filter val="610"/>
        <filter val="64"/>
        <filter val="640"/>
        <filter val="66"/>
        <filter val="664"/>
        <filter val="680"/>
        <filter val="7,450"/>
        <filter val="70"/>
        <filter val="700"/>
        <filter val="706"/>
        <filter val="72"/>
        <filter val="780"/>
        <filter val="800"/>
        <filter val="850"/>
        <filter val="892"/>
        <filter val="90"/>
        <filter val="98.61%"/>
        <filter val="A"/>
      </filters>
    </filterColumn>
  </autoFilter>
  <mergeCells count="21">
    <mergeCell ref="A329:C329"/>
    <mergeCell ref="D329:G329"/>
    <mergeCell ref="A331:C331"/>
    <mergeCell ref="D331:G331"/>
    <mergeCell ref="A332:C332"/>
    <mergeCell ref="D332:G332"/>
    <mergeCell ref="A317:C317"/>
    <mergeCell ref="A318:C318"/>
    <mergeCell ref="D318:F318"/>
    <mergeCell ref="A319:C319"/>
    <mergeCell ref="D319:F319"/>
    <mergeCell ref="B328:G328"/>
    <mergeCell ref="A1:G1"/>
    <mergeCell ref="A2:G2"/>
    <mergeCell ref="A3:G3"/>
    <mergeCell ref="A5:G5"/>
    <mergeCell ref="A6:G6"/>
    <mergeCell ref="A7:A8"/>
    <mergeCell ref="B7:B8"/>
    <mergeCell ref="C7:C8"/>
    <mergeCell ref="D7:G7"/>
  </mergeCells>
  <conditionalFormatting sqref="G9:G316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orientation="portrait" horizontalDpi="4294967293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K547"/>
  <sheetViews>
    <sheetView zoomScale="90" zoomScaleNormal="90" workbookViewId="0">
      <pane xSplit="2" ySplit="8" topLeftCell="C532" activePane="bottomRight" state="frozen"/>
      <selection pane="topRight" activeCell="C1" sqref="C1"/>
      <selection pane="bottomLeft" activeCell="A9" sqref="A9"/>
      <selection pane="bottomRight" activeCell="D533" sqref="D533:F533"/>
    </sheetView>
  </sheetViews>
  <sheetFormatPr defaultRowHeight="20.100000000000001" customHeight="1"/>
  <cols>
    <col min="1" max="1" width="6" style="11" customWidth="1"/>
    <col min="2" max="2" width="11.85546875" style="11" customWidth="1"/>
    <col min="3" max="3" width="47.7109375" style="12" bestFit="1" customWidth="1"/>
    <col min="4" max="6" width="11.140625" style="12" customWidth="1"/>
    <col min="7" max="7" width="11.28515625" style="12" bestFit="1" customWidth="1"/>
    <col min="8" max="8" width="9.140625" style="12"/>
    <col min="9" max="9" width="57.7109375" style="12" bestFit="1" customWidth="1"/>
    <col min="10" max="16384" width="9.140625" style="12"/>
  </cols>
  <sheetData>
    <row r="1" spans="1:11" ht="20.100000000000001" customHeight="1">
      <c r="A1" s="64" t="s">
        <v>26</v>
      </c>
      <c r="B1" s="64"/>
      <c r="C1" s="64"/>
      <c r="D1" s="64"/>
      <c r="E1" s="64"/>
      <c r="F1" s="64"/>
      <c r="G1" s="64"/>
    </row>
    <row r="2" spans="1:11" ht="20.100000000000001" customHeight="1">
      <c r="A2" s="65" t="s">
        <v>27</v>
      </c>
      <c r="B2" s="65"/>
      <c r="C2" s="65"/>
      <c r="D2" s="65"/>
      <c r="E2" s="65"/>
      <c r="F2" s="65"/>
      <c r="G2" s="65"/>
    </row>
    <row r="3" spans="1:11" ht="20.100000000000001" customHeight="1">
      <c r="A3" s="66" t="s">
        <v>798</v>
      </c>
      <c r="B3" s="66"/>
      <c r="C3" s="66"/>
      <c r="D3" s="66"/>
      <c r="E3" s="66"/>
      <c r="F3" s="66"/>
      <c r="G3" s="66"/>
    </row>
    <row r="4" spans="1:11" ht="20.100000000000001" customHeight="1">
      <c r="A4" s="19"/>
      <c r="B4" s="19"/>
      <c r="C4" s="13"/>
      <c r="D4" s="13"/>
      <c r="E4" s="13"/>
      <c r="F4" s="13"/>
      <c r="G4" s="13"/>
    </row>
    <row r="5" spans="1:11" ht="30.75" customHeight="1">
      <c r="A5" s="67" t="s">
        <v>28</v>
      </c>
      <c r="B5" s="67"/>
      <c r="C5" s="67"/>
      <c r="D5" s="67"/>
      <c r="E5" s="67"/>
      <c r="F5" s="67"/>
      <c r="G5" s="67"/>
    </row>
    <row r="6" spans="1:11" ht="20.100000000000001" customHeight="1">
      <c r="A6" s="68" t="s">
        <v>29</v>
      </c>
      <c r="B6" s="68"/>
      <c r="C6" s="68"/>
      <c r="D6" s="68"/>
      <c r="E6" s="68"/>
      <c r="F6" s="68"/>
      <c r="G6" s="68"/>
    </row>
    <row r="7" spans="1:11" s="14" customFormat="1" ht="20.100000000000001" customHeight="1">
      <c r="A7" s="69" t="s">
        <v>30</v>
      </c>
      <c r="B7" s="70" t="s">
        <v>31</v>
      </c>
      <c r="C7" s="69" t="s">
        <v>32</v>
      </c>
      <c r="D7" s="72" t="s">
        <v>33</v>
      </c>
      <c r="E7" s="73"/>
      <c r="F7" s="73"/>
      <c r="G7" s="74"/>
    </row>
    <row r="8" spans="1:11" s="14" customFormat="1" ht="20.100000000000001" customHeight="1">
      <c r="A8" s="69"/>
      <c r="B8" s="71"/>
      <c r="C8" s="69"/>
      <c r="D8" s="18" t="s">
        <v>34</v>
      </c>
      <c r="E8" s="18" t="s">
        <v>35</v>
      </c>
      <c r="F8" s="18" t="s">
        <v>777</v>
      </c>
      <c r="G8" s="18" t="s">
        <v>36</v>
      </c>
      <c r="I8" s="12"/>
      <c r="J8" s="12"/>
      <c r="K8" s="12"/>
    </row>
    <row r="9" spans="1:11" ht="20.100000000000001" customHeight="1">
      <c r="A9" s="15">
        <f>IF(F9&gt;0,1,0)</f>
        <v>1</v>
      </c>
      <c r="B9" s="20" t="s">
        <v>43</v>
      </c>
      <c r="C9" s="21" t="s">
        <v>44</v>
      </c>
      <c r="D9" s="17">
        <v>3205</v>
      </c>
      <c r="E9" s="16">
        <v>3500</v>
      </c>
      <c r="F9" s="17">
        <f>IF(E9&gt;D9,D9,E9)</f>
        <v>3205</v>
      </c>
      <c r="G9" s="22">
        <f>IFERROR(F9/D9,"")</f>
        <v>1</v>
      </c>
    </row>
    <row r="10" spans="1:11" ht="20.100000000000001" customHeight="1">
      <c r="A10" s="23">
        <f>IF(F10&gt;0,1+A9,A9)</f>
        <v>2</v>
      </c>
      <c r="B10" s="20" t="s">
        <v>45</v>
      </c>
      <c r="C10" s="21" t="s">
        <v>46</v>
      </c>
      <c r="D10" s="17">
        <v>2370</v>
      </c>
      <c r="E10" s="16">
        <v>2580</v>
      </c>
      <c r="F10" s="17">
        <f t="shared" ref="F10:F73" si="0">IF(E10&gt;D10,D10,E10)</f>
        <v>2370</v>
      </c>
      <c r="G10" s="22">
        <f t="shared" ref="G10:G73" si="1">IFERROR(F10/D10,"")</f>
        <v>1</v>
      </c>
    </row>
    <row r="11" spans="1:11" ht="20.100000000000001" customHeight="1">
      <c r="A11" s="23">
        <f t="shared" ref="A11:A74" si="2">IF(F11&gt;0,1+A10,A10)</f>
        <v>3</v>
      </c>
      <c r="B11" s="20" t="s">
        <v>47</v>
      </c>
      <c r="C11" s="21" t="s">
        <v>48</v>
      </c>
      <c r="D11" s="17">
        <v>6020</v>
      </c>
      <c r="E11" s="16">
        <v>6250</v>
      </c>
      <c r="F11" s="17">
        <f t="shared" si="0"/>
        <v>6020</v>
      </c>
      <c r="G11" s="22">
        <f t="shared" si="1"/>
        <v>1</v>
      </c>
    </row>
    <row r="12" spans="1:11" ht="20.100000000000001" customHeight="1">
      <c r="A12" s="23">
        <f t="shared" si="2"/>
        <v>4</v>
      </c>
      <c r="B12" s="20" t="s">
        <v>49</v>
      </c>
      <c r="C12" s="21" t="s">
        <v>50</v>
      </c>
      <c r="D12" s="17">
        <v>5390</v>
      </c>
      <c r="E12" s="16">
        <v>5488</v>
      </c>
      <c r="F12" s="17">
        <f t="shared" si="0"/>
        <v>5390</v>
      </c>
      <c r="G12" s="22">
        <f t="shared" si="1"/>
        <v>1</v>
      </c>
    </row>
    <row r="13" spans="1:11" ht="20.100000000000001" customHeight="1">
      <c r="A13" s="23">
        <f t="shared" si="2"/>
        <v>5</v>
      </c>
      <c r="B13" s="20" t="s">
        <v>51</v>
      </c>
      <c r="C13" s="21" t="s">
        <v>52</v>
      </c>
      <c r="D13" s="17">
        <v>500</v>
      </c>
      <c r="E13" s="16">
        <v>500</v>
      </c>
      <c r="F13" s="17">
        <f t="shared" si="0"/>
        <v>500</v>
      </c>
      <c r="G13" s="22">
        <f t="shared" si="1"/>
        <v>1</v>
      </c>
    </row>
    <row r="14" spans="1:11" ht="20.100000000000001" customHeight="1">
      <c r="A14" s="23">
        <f t="shared" si="2"/>
        <v>6</v>
      </c>
      <c r="B14" s="20" t="s">
        <v>53</v>
      </c>
      <c r="C14" s="21" t="s">
        <v>54</v>
      </c>
      <c r="D14" s="17">
        <v>7000</v>
      </c>
      <c r="E14" s="16">
        <v>7385</v>
      </c>
      <c r="F14" s="17">
        <f t="shared" si="0"/>
        <v>7000</v>
      </c>
      <c r="G14" s="22">
        <f t="shared" si="1"/>
        <v>1</v>
      </c>
    </row>
    <row r="15" spans="1:11" ht="20.100000000000001" customHeight="1">
      <c r="A15" s="23">
        <f t="shared" si="2"/>
        <v>7</v>
      </c>
      <c r="B15" s="20" t="s">
        <v>55</v>
      </c>
      <c r="C15" s="21" t="s">
        <v>56</v>
      </c>
      <c r="D15" s="17">
        <v>3250</v>
      </c>
      <c r="E15" s="16">
        <v>2893</v>
      </c>
      <c r="F15" s="17">
        <f t="shared" si="0"/>
        <v>2893</v>
      </c>
      <c r="G15" s="22">
        <f t="shared" si="1"/>
        <v>0.89015384615384618</v>
      </c>
    </row>
    <row r="16" spans="1:11" ht="20.100000000000001" customHeight="1">
      <c r="A16" s="23">
        <f t="shared" si="2"/>
        <v>8</v>
      </c>
      <c r="B16" s="20" t="s">
        <v>57</v>
      </c>
      <c r="C16" s="21" t="s">
        <v>58</v>
      </c>
      <c r="D16" s="17">
        <v>3710</v>
      </c>
      <c r="E16" s="16">
        <v>2532</v>
      </c>
      <c r="F16" s="17">
        <f t="shared" si="0"/>
        <v>2532</v>
      </c>
      <c r="G16" s="22">
        <f t="shared" si="1"/>
        <v>0.68247978436657686</v>
      </c>
    </row>
    <row r="17" spans="1:7" ht="20.100000000000001" customHeight="1">
      <c r="A17" s="23">
        <f t="shared" si="2"/>
        <v>9</v>
      </c>
      <c r="B17" s="20" t="s">
        <v>59</v>
      </c>
      <c r="C17" s="21" t="s">
        <v>60</v>
      </c>
      <c r="D17" s="17">
        <v>10000</v>
      </c>
      <c r="E17" s="16">
        <v>10500</v>
      </c>
      <c r="F17" s="17">
        <f t="shared" si="0"/>
        <v>10000</v>
      </c>
      <c r="G17" s="22">
        <f t="shared" si="1"/>
        <v>1</v>
      </c>
    </row>
    <row r="18" spans="1:7" ht="20.100000000000001" customHeight="1">
      <c r="A18" s="23">
        <f t="shared" si="2"/>
        <v>10</v>
      </c>
      <c r="B18" s="20" t="s">
        <v>61</v>
      </c>
      <c r="C18" s="21" t="s">
        <v>62</v>
      </c>
      <c r="D18" s="17">
        <v>8050</v>
      </c>
      <c r="E18" s="16">
        <v>8000</v>
      </c>
      <c r="F18" s="17">
        <f t="shared" si="0"/>
        <v>8000</v>
      </c>
      <c r="G18" s="22">
        <f t="shared" si="1"/>
        <v>0.99378881987577639</v>
      </c>
    </row>
    <row r="19" spans="1:7" ht="20.100000000000001" customHeight="1">
      <c r="A19" s="23">
        <f t="shared" si="2"/>
        <v>11</v>
      </c>
      <c r="B19" s="20" t="s">
        <v>63</v>
      </c>
      <c r="C19" s="21" t="s">
        <v>64</v>
      </c>
      <c r="D19" s="17">
        <v>12000</v>
      </c>
      <c r="E19" s="16">
        <v>13800</v>
      </c>
      <c r="F19" s="17">
        <f t="shared" si="0"/>
        <v>12000</v>
      </c>
      <c r="G19" s="22">
        <f t="shared" si="1"/>
        <v>1</v>
      </c>
    </row>
    <row r="20" spans="1:7" ht="20.100000000000001" customHeight="1">
      <c r="A20" s="23">
        <f t="shared" si="2"/>
        <v>12</v>
      </c>
      <c r="B20" s="20" t="s">
        <v>65</v>
      </c>
      <c r="C20" s="21" t="s">
        <v>66</v>
      </c>
      <c r="D20" s="17">
        <v>12000</v>
      </c>
      <c r="E20" s="16">
        <v>13800</v>
      </c>
      <c r="F20" s="17">
        <f t="shared" si="0"/>
        <v>12000</v>
      </c>
      <c r="G20" s="22">
        <f t="shared" si="1"/>
        <v>1</v>
      </c>
    </row>
    <row r="21" spans="1:7" ht="20.100000000000001" customHeight="1">
      <c r="A21" s="23">
        <f t="shared" si="2"/>
        <v>13</v>
      </c>
      <c r="B21" s="20" t="s">
        <v>67</v>
      </c>
      <c r="C21" s="21" t="s">
        <v>68</v>
      </c>
      <c r="D21" s="17">
        <v>8000</v>
      </c>
      <c r="E21" s="16">
        <v>8000</v>
      </c>
      <c r="F21" s="17">
        <f t="shared" si="0"/>
        <v>8000</v>
      </c>
      <c r="G21" s="22">
        <f t="shared" si="1"/>
        <v>1</v>
      </c>
    </row>
    <row r="22" spans="1:7" ht="20.100000000000001" customHeight="1">
      <c r="A22" s="23">
        <f t="shared" si="2"/>
        <v>14</v>
      </c>
      <c r="B22" s="20" t="s">
        <v>69</v>
      </c>
      <c r="C22" s="21" t="s">
        <v>70</v>
      </c>
      <c r="D22" s="17">
        <v>8000</v>
      </c>
      <c r="E22" s="16">
        <v>8000</v>
      </c>
      <c r="F22" s="17">
        <f t="shared" si="0"/>
        <v>8000</v>
      </c>
      <c r="G22" s="22">
        <f t="shared" si="1"/>
        <v>1</v>
      </c>
    </row>
    <row r="23" spans="1:7" ht="20.100000000000001" customHeight="1">
      <c r="A23" s="23">
        <f t="shared" si="2"/>
        <v>15</v>
      </c>
      <c r="B23" s="20" t="s">
        <v>71</v>
      </c>
      <c r="C23" s="21" t="s">
        <v>72</v>
      </c>
      <c r="D23" s="17">
        <v>6000</v>
      </c>
      <c r="E23" s="16">
        <v>6000</v>
      </c>
      <c r="F23" s="17">
        <f t="shared" si="0"/>
        <v>6000</v>
      </c>
      <c r="G23" s="22">
        <f t="shared" si="1"/>
        <v>1</v>
      </c>
    </row>
    <row r="24" spans="1:7" ht="20.100000000000001" customHeight="1">
      <c r="A24" s="23">
        <f t="shared" si="2"/>
        <v>16</v>
      </c>
      <c r="B24" s="20" t="s">
        <v>73</v>
      </c>
      <c r="C24" s="21" t="s">
        <v>74</v>
      </c>
      <c r="D24" s="17">
        <v>6000</v>
      </c>
      <c r="E24" s="16">
        <v>6000</v>
      </c>
      <c r="F24" s="17">
        <f t="shared" si="0"/>
        <v>6000</v>
      </c>
      <c r="G24" s="22">
        <f t="shared" si="1"/>
        <v>1</v>
      </c>
    </row>
    <row r="25" spans="1:7" ht="20.100000000000001" customHeight="1">
      <c r="A25" s="23">
        <f t="shared" si="2"/>
        <v>17</v>
      </c>
      <c r="B25" s="20" t="s">
        <v>75</v>
      </c>
      <c r="C25" s="21" t="s">
        <v>76</v>
      </c>
      <c r="D25" s="17">
        <v>1000</v>
      </c>
      <c r="E25" s="16">
        <v>1200</v>
      </c>
      <c r="F25" s="17">
        <f t="shared" si="0"/>
        <v>1000</v>
      </c>
      <c r="G25" s="22">
        <f t="shared" si="1"/>
        <v>1</v>
      </c>
    </row>
    <row r="26" spans="1:7" ht="20.100000000000001" customHeight="1">
      <c r="A26" s="23">
        <f t="shared" si="2"/>
        <v>18</v>
      </c>
      <c r="B26" s="20" t="s">
        <v>77</v>
      </c>
      <c r="C26" s="21" t="s">
        <v>78</v>
      </c>
      <c r="D26" s="17">
        <v>1000</v>
      </c>
      <c r="E26" s="16">
        <v>1200</v>
      </c>
      <c r="F26" s="17">
        <f t="shared" si="0"/>
        <v>1000</v>
      </c>
      <c r="G26" s="22">
        <f t="shared" si="1"/>
        <v>1</v>
      </c>
    </row>
    <row r="27" spans="1:7" ht="20.100000000000001" hidden="1" customHeight="1">
      <c r="A27" s="23">
        <f t="shared" si="2"/>
        <v>18</v>
      </c>
      <c r="B27" s="20" t="s">
        <v>79</v>
      </c>
      <c r="C27" s="21" t="s">
        <v>80</v>
      </c>
      <c r="D27" s="17">
        <v>0</v>
      </c>
      <c r="E27" s="16">
        <v>0</v>
      </c>
      <c r="F27" s="17">
        <f t="shared" si="0"/>
        <v>0</v>
      </c>
      <c r="G27" s="22" t="str">
        <f t="shared" si="1"/>
        <v/>
      </c>
    </row>
    <row r="28" spans="1:7" ht="20.100000000000001" hidden="1" customHeight="1">
      <c r="A28" s="23">
        <f t="shared" si="2"/>
        <v>18</v>
      </c>
      <c r="B28" s="20" t="s">
        <v>81</v>
      </c>
      <c r="C28" s="21" t="s">
        <v>82</v>
      </c>
      <c r="D28" s="17">
        <v>0</v>
      </c>
      <c r="E28" s="16">
        <v>0</v>
      </c>
      <c r="F28" s="17">
        <f t="shared" si="0"/>
        <v>0</v>
      </c>
      <c r="G28" s="22" t="str">
        <f t="shared" si="1"/>
        <v/>
      </c>
    </row>
    <row r="29" spans="1:7" ht="20.100000000000001" customHeight="1">
      <c r="A29" s="23">
        <f t="shared" si="2"/>
        <v>19</v>
      </c>
      <c r="B29" s="20" t="s">
        <v>83</v>
      </c>
      <c r="C29" s="21" t="s">
        <v>84</v>
      </c>
      <c r="D29" s="17">
        <v>13035</v>
      </c>
      <c r="E29" s="16">
        <v>13000</v>
      </c>
      <c r="F29" s="17">
        <f t="shared" si="0"/>
        <v>13000</v>
      </c>
      <c r="G29" s="22">
        <f t="shared" si="1"/>
        <v>0.99731492136555433</v>
      </c>
    </row>
    <row r="30" spans="1:7" ht="20.100000000000001" customHeight="1">
      <c r="A30" s="23">
        <f t="shared" si="2"/>
        <v>20</v>
      </c>
      <c r="B30" s="20" t="s">
        <v>85</v>
      </c>
      <c r="C30" s="21" t="s">
        <v>86</v>
      </c>
      <c r="D30" s="17">
        <v>7500</v>
      </c>
      <c r="E30" s="16">
        <v>8600</v>
      </c>
      <c r="F30" s="17">
        <f t="shared" si="0"/>
        <v>7500</v>
      </c>
      <c r="G30" s="22">
        <f t="shared" si="1"/>
        <v>1</v>
      </c>
    </row>
    <row r="31" spans="1:7" ht="20.100000000000001" hidden="1" customHeight="1">
      <c r="A31" s="23">
        <f t="shared" si="2"/>
        <v>20</v>
      </c>
      <c r="B31" s="20" t="s">
        <v>87</v>
      </c>
      <c r="C31" s="21" t="s">
        <v>88</v>
      </c>
      <c r="D31" s="17">
        <v>0</v>
      </c>
      <c r="E31" s="16">
        <v>0</v>
      </c>
      <c r="F31" s="17">
        <f t="shared" si="0"/>
        <v>0</v>
      </c>
      <c r="G31" s="22" t="str">
        <f t="shared" si="1"/>
        <v/>
      </c>
    </row>
    <row r="32" spans="1:7" ht="20.100000000000001" hidden="1" customHeight="1">
      <c r="A32" s="23">
        <f t="shared" si="2"/>
        <v>20</v>
      </c>
      <c r="B32" s="20" t="s">
        <v>89</v>
      </c>
      <c r="C32" s="21" t="s">
        <v>90</v>
      </c>
      <c r="D32" s="17">
        <v>0</v>
      </c>
      <c r="E32" s="16">
        <v>0</v>
      </c>
      <c r="F32" s="17">
        <f t="shared" si="0"/>
        <v>0</v>
      </c>
      <c r="G32" s="22" t="str">
        <f t="shared" si="1"/>
        <v/>
      </c>
    </row>
    <row r="33" spans="1:7" ht="20.100000000000001" hidden="1" customHeight="1">
      <c r="A33" s="23">
        <f t="shared" si="2"/>
        <v>20</v>
      </c>
      <c r="B33" s="20" t="s">
        <v>91</v>
      </c>
      <c r="C33" s="21" t="s">
        <v>92</v>
      </c>
      <c r="D33" s="17">
        <v>0</v>
      </c>
      <c r="E33" s="16">
        <v>0</v>
      </c>
      <c r="F33" s="17">
        <f t="shared" si="0"/>
        <v>0</v>
      </c>
      <c r="G33" s="22" t="str">
        <f t="shared" si="1"/>
        <v/>
      </c>
    </row>
    <row r="34" spans="1:7" ht="20.100000000000001" hidden="1" customHeight="1">
      <c r="A34" s="23">
        <f t="shared" si="2"/>
        <v>20</v>
      </c>
      <c r="B34" s="20" t="s">
        <v>93</v>
      </c>
      <c r="C34" s="21" t="s">
        <v>94</v>
      </c>
      <c r="D34" s="17">
        <v>0</v>
      </c>
      <c r="E34" s="16">
        <v>0</v>
      </c>
      <c r="F34" s="17">
        <f t="shared" si="0"/>
        <v>0</v>
      </c>
      <c r="G34" s="22" t="str">
        <f t="shared" si="1"/>
        <v/>
      </c>
    </row>
    <row r="35" spans="1:7" ht="20.100000000000001" hidden="1" customHeight="1">
      <c r="A35" s="23">
        <f t="shared" si="2"/>
        <v>20</v>
      </c>
      <c r="B35" s="20" t="s">
        <v>95</v>
      </c>
      <c r="C35" s="21" t="s">
        <v>96</v>
      </c>
      <c r="D35" s="17">
        <v>0</v>
      </c>
      <c r="E35" s="16">
        <v>0</v>
      </c>
      <c r="F35" s="17">
        <f t="shared" si="0"/>
        <v>0</v>
      </c>
      <c r="G35" s="22" t="str">
        <f t="shared" si="1"/>
        <v/>
      </c>
    </row>
    <row r="36" spans="1:7" ht="20.100000000000001" hidden="1" customHeight="1">
      <c r="A36" s="23">
        <f t="shared" si="2"/>
        <v>20</v>
      </c>
      <c r="B36" s="20" t="s">
        <v>97</v>
      </c>
      <c r="C36" s="21" t="s">
        <v>98</v>
      </c>
      <c r="D36" s="17">
        <v>0</v>
      </c>
      <c r="E36" s="16">
        <v>0</v>
      </c>
      <c r="F36" s="17">
        <f t="shared" si="0"/>
        <v>0</v>
      </c>
      <c r="G36" s="22" t="str">
        <f t="shared" si="1"/>
        <v/>
      </c>
    </row>
    <row r="37" spans="1:7" ht="20.100000000000001" customHeight="1">
      <c r="A37" s="23">
        <f t="shared" si="2"/>
        <v>21</v>
      </c>
      <c r="B37" s="20" t="s">
        <v>99</v>
      </c>
      <c r="C37" s="21" t="s">
        <v>100</v>
      </c>
      <c r="D37" s="17">
        <v>11280</v>
      </c>
      <c r="E37" s="16">
        <v>9300</v>
      </c>
      <c r="F37" s="17">
        <f t="shared" si="0"/>
        <v>9300</v>
      </c>
      <c r="G37" s="22">
        <f t="shared" si="1"/>
        <v>0.82446808510638303</v>
      </c>
    </row>
    <row r="38" spans="1:7" ht="20.100000000000001" customHeight="1">
      <c r="A38" s="23">
        <f t="shared" si="2"/>
        <v>22</v>
      </c>
      <c r="B38" s="20" t="s">
        <v>101</v>
      </c>
      <c r="C38" s="21" t="s">
        <v>102</v>
      </c>
      <c r="D38" s="17">
        <v>11000</v>
      </c>
      <c r="E38" s="16">
        <v>11100</v>
      </c>
      <c r="F38" s="17">
        <f t="shared" si="0"/>
        <v>11000</v>
      </c>
      <c r="G38" s="22">
        <f t="shared" si="1"/>
        <v>1</v>
      </c>
    </row>
    <row r="39" spans="1:7" ht="20.100000000000001" customHeight="1">
      <c r="A39" s="23">
        <f t="shared" si="2"/>
        <v>23</v>
      </c>
      <c r="B39" s="20" t="s">
        <v>103</v>
      </c>
      <c r="C39" s="21" t="s">
        <v>104</v>
      </c>
      <c r="D39" s="17">
        <v>1500</v>
      </c>
      <c r="E39" s="16">
        <v>1700</v>
      </c>
      <c r="F39" s="17">
        <f t="shared" si="0"/>
        <v>1500</v>
      </c>
      <c r="G39" s="22">
        <f t="shared" si="1"/>
        <v>1</v>
      </c>
    </row>
    <row r="40" spans="1:7" ht="20.100000000000001" customHeight="1">
      <c r="A40" s="23">
        <f t="shared" si="2"/>
        <v>24</v>
      </c>
      <c r="B40" s="20" t="s">
        <v>105</v>
      </c>
      <c r="C40" s="21" t="s">
        <v>106</v>
      </c>
      <c r="D40" s="17">
        <v>400</v>
      </c>
      <c r="E40" s="16">
        <v>400</v>
      </c>
      <c r="F40" s="17">
        <f t="shared" si="0"/>
        <v>400</v>
      </c>
      <c r="G40" s="22">
        <f t="shared" si="1"/>
        <v>1</v>
      </c>
    </row>
    <row r="41" spans="1:7" ht="20.100000000000001" customHeight="1">
      <c r="A41" s="23">
        <f t="shared" si="2"/>
        <v>25</v>
      </c>
      <c r="B41" s="20" t="s">
        <v>107</v>
      </c>
      <c r="C41" s="21" t="s">
        <v>108</v>
      </c>
      <c r="D41" s="17">
        <v>480</v>
      </c>
      <c r="E41" s="16">
        <v>480</v>
      </c>
      <c r="F41" s="17">
        <f t="shared" si="0"/>
        <v>480</v>
      </c>
      <c r="G41" s="22">
        <f t="shared" si="1"/>
        <v>1</v>
      </c>
    </row>
    <row r="42" spans="1:7" ht="20.100000000000001" customHeight="1">
      <c r="A42" s="23">
        <f t="shared" si="2"/>
        <v>26</v>
      </c>
      <c r="B42" s="20" t="s">
        <v>109</v>
      </c>
      <c r="C42" s="21" t="s">
        <v>110</v>
      </c>
      <c r="D42" s="17">
        <v>380</v>
      </c>
      <c r="E42" s="16">
        <v>380</v>
      </c>
      <c r="F42" s="17">
        <f t="shared" si="0"/>
        <v>380</v>
      </c>
      <c r="G42" s="22">
        <f t="shared" si="1"/>
        <v>1</v>
      </c>
    </row>
    <row r="43" spans="1:7" ht="20.100000000000001" hidden="1" customHeight="1">
      <c r="A43" s="23">
        <f t="shared" si="2"/>
        <v>26</v>
      </c>
      <c r="B43" s="20" t="s">
        <v>111</v>
      </c>
      <c r="C43" s="21" t="s">
        <v>112</v>
      </c>
      <c r="D43" s="17">
        <v>0</v>
      </c>
      <c r="E43" s="16">
        <v>0</v>
      </c>
      <c r="F43" s="17">
        <f t="shared" si="0"/>
        <v>0</v>
      </c>
      <c r="G43" s="22" t="str">
        <f t="shared" si="1"/>
        <v/>
      </c>
    </row>
    <row r="44" spans="1:7" ht="20.100000000000001" hidden="1" customHeight="1">
      <c r="A44" s="23">
        <f t="shared" si="2"/>
        <v>26</v>
      </c>
      <c r="B44" s="20" t="s">
        <v>113</v>
      </c>
      <c r="C44" s="21" t="s">
        <v>114</v>
      </c>
      <c r="D44" s="17">
        <v>0</v>
      </c>
      <c r="E44" s="16">
        <v>0</v>
      </c>
      <c r="F44" s="17">
        <f t="shared" si="0"/>
        <v>0</v>
      </c>
      <c r="G44" s="22" t="str">
        <f t="shared" si="1"/>
        <v/>
      </c>
    </row>
    <row r="45" spans="1:7" ht="20.100000000000001" hidden="1" customHeight="1">
      <c r="A45" s="23">
        <f t="shared" si="2"/>
        <v>26</v>
      </c>
      <c r="B45" s="20" t="s">
        <v>115</v>
      </c>
      <c r="C45" s="21" t="s">
        <v>116</v>
      </c>
      <c r="D45" s="17">
        <v>0</v>
      </c>
      <c r="E45" s="16">
        <v>0</v>
      </c>
      <c r="F45" s="17">
        <f t="shared" si="0"/>
        <v>0</v>
      </c>
      <c r="G45" s="22" t="str">
        <f t="shared" si="1"/>
        <v/>
      </c>
    </row>
    <row r="46" spans="1:7" ht="20.100000000000001" customHeight="1">
      <c r="A46" s="23">
        <f t="shared" si="2"/>
        <v>27</v>
      </c>
      <c r="B46" s="20" t="s">
        <v>117</v>
      </c>
      <c r="C46" s="21" t="s">
        <v>118</v>
      </c>
      <c r="D46" s="17">
        <v>54988</v>
      </c>
      <c r="E46" s="16">
        <v>50000</v>
      </c>
      <c r="F46" s="17">
        <f t="shared" si="0"/>
        <v>50000</v>
      </c>
      <c r="G46" s="22">
        <f t="shared" si="1"/>
        <v>0.90928929948352366</v>
      </c>
    </row>
    <row r="47" spans="1:7" ht="20.100000000000001" customHeight="1">
      <c r="A47" s="23">
        <f t="shared" si="2"/>
        <v>28</v>
      </c>
      <c r="B47" s="20" t="s">
        <v>119</v>
      </c>
      <c r="C47" s="21" t="s">
        <v>120</v>
      </c>
      <c r="D47" s="17">
        <v>500</v>
      </c>
      <c r="E47" s="16">
        <v>500</v>
      </c>
      <c r="F47" s="17">
        <f t="shared" si="0"/>
        <v>500</v>
      </c>
      <c r="G47" s="22">
        <f t="shared" si="1"/>
        <v>1</v>
      </c>
    </row>
    <row r="48" spans="1:7" ht="20.100000000000001" customHeight="1">
      <c r="A48" s="23">
        <f t="shared" si="2"/>
        <v>29</v>
      </c>
      <c r="B48" s="20" t="s">
        <v>121</v>
      </c>
      <c r="C48" s="21" t="s">
        <v>122</v>
      </c>
      <c r="D48" s="17">
        <v>500</v>
      </c>
      <c r="E48" s="16">
        <v>500</v>
      </c>
      <c r="F48" s="17">
        <f t="shared" si="0"/>
        <v>500</v>
      </c>
      <c r="G48" s="22">
        <f t="shared" si="1"/>
        <v>1</v>
      </c>
    </row>
    <row r="49" spans="1:7" ht="20.100000000000001" hidden="1" customHeight="1">
      <c r="A49" s="23">
        <f t="shared" si="2"/>
        <v>29</v>
      </c>
      <c r="B49" s="20" t="s">
        <v>123</v>
      </c>
      <c r="C49" s="21" t="s">
        <v>124</v>
      </c>
      <c r="D49" s="17">
        <v>0</v>
      </c>
      <c r="E49" s="16">
        <v>0</v>
      </c>
      <c r="F49" s="17">
        <f t="shared" si="0"/>
        <v>0</v>
      </c>
      <c r="G49" s="22" t="str">
        <f t="shared" si="1"/>
        <v/>
      </c>
    </row>
    <row r="50" spans="1:7" ht="20.100000000000001" hidden="1" customHeight="1">
      <c r="A50" s="23">
        <f t="shared" si="2"/>
        <v>29</v>
      </c>
      <c r="B50" s="20" t="s">
        <v>125</v>
      </c>
      <c r="C50" s="21" t="s">
        <v>126</v>
      </c>
      <c r="D50" s="17">
        <v>0</v>
      </c>
      <c r="E50" s="16">
        <v>0</v>
      </c>
      <c r="F50" s="17">
        <f t="shared" si="0"/>
        <v>0</v>
      </c>
      <c r="G50" s="22" t="str">
        <f t="shared" si="1"/>
        <v/>
      </c>
    </row>
    <row r="51" spans="1:7" ht="20.100000000000001" hidden="1" customHeight="1">
      <c r="A51" s="23">
        <f t="shared" si="2"/>
        <v>29</v>
      </c>
      <c r="B51" s="20" t="s">
        <v>127</v>
      </c>
      <c r="C51" s="21" t="s">
        <v>128</v>
      </c>
      <c r="D51" s="17">
        <v>0</v>
      </c>
      <c r="E51" s="16">
        <v>0</v>
      </c>
      <c r="F51" s="17">
        <f t="shared" si="0"/>
        <v>0</v>
      </c>
      <c r="G51" s="22" t="str">
        <f t="shared" si="1"/>
        <v/>
      </c>
    </row>
    <row r="52" spans="1:7" ht="20.100000000000001" customHeight="1">
      <c r="A52" s="23">
        <f t="shared" si="2"/>
        <v>30</v>
      </c>
      <c r="B52" s="20" t="s">
        <v>129</v>
      </c>
      <c r="C52" s="21" t="s">
        <v>130</v>
      </c>
      <c r="D52" s="17">
        <v>1000</v>
      </c>
      <c r="E52" s="16">
        <v>1000</v>
      </c>
      <c r="F52" s="17">
        <f t="shared" si="0"/>
        <v>1000</v>
      </c>
      <c r="G52" s="22">
        <f t="shared" si="1"/>
        <v>1</v>
      </c>
    </row>
    <row r="53" spans="1:7" ht="20.100000000000001" customHeight="1">
      <c r="A53" s="23">
        <f t="shared" si="2"/>
        <v>31</v>
      </c>
      <c r="B53" s="20" t="s">
        <v>131</v>
      </c>
      <c r="C53" s="21" t="s">
        <v>132</v>
      </c>
      <c r="D53" s="17">
        <v>500</v>
      </c>
      <c r="E53" s="16">
        <v>500</v>
      </c>
      <c r="F53" s="17">
        <f t="shared" si="0"/>
        <v>500</v>
      </c>
      <c r="G53" s="22">
        <f t="shared" si="1"/>
        <v>1</v>
      </c>
    </row>
    <row r="54" spans="1:7" ht="20.100000000000001" customHeight="1">
      <c r="A54" s="23">
        <f t="shared" si="2"/>
        <v>32</v>
      </c>
      <c r="B54" s="20" t="s">
        <v>133</v>
      </c>
      <c r="C54" s="21" t="s">
        <v>134</v>
      </c>
      <c r="D54" s="17">
        <v>50</v>
      </c>
      <c r="E54" s="16">
        <v>50</v>
      </c>
      <c r="F54" s="17">
        <f t="shared" si="0"/>
        <v>50</v>
      </c>
      <c r="G54" s="22">
        <f t="shared" si="1"/>
        <v>1</v>
      </c>
    </row>
    <row r="55" spans="1:7" ht="20.100000000000001" customHeight="1">
      <c r="A55" s="23">
        <f t="shared" si="2"/>
        <v>33</v>
      </c>
      <c r="B55" s="20" t="s">
        <v>135</v>
      </c>
      <c r="C55" s="21" t="s">
        <v>136</v>
      </c>
      <c r="D55" s="17">
        <v>9500</v>
      </c>
      <c r="E55" s="16">
        <v>10210</v>
      </c>
      <c r="F55" s="17">
        <f t="shared" si="0"/>
        <v>9500</v>
      </c>
      <c r="G55" s="22">
        <f t="shared" si="1"/>
        <v>1</v>
      </c>
    </row>
    <row r="56" spans="1:7" ht="20.100000000000001" customHeight="1">
      <c r="A56" s="23">
        <f t="shared" si="2"/>
        <v>34</v>
      </c>
      <c r="B56" s="20" t="s">
        <v>137</v>
      </c>
      <c r="C56" s="21" t="s">
        <v>138</v>
      </c>
      <c r="D56" s="17">
        <v>14200</v>
      </c>
      <c r="E56" s="16">
        <v>15000</v>
      </c>
      <c r="F56" s="17">
        <f t="shared" si="0"/>
        <v>14200</v>
      </c>
      <c r="G56" s="22">
        <f t="shared" si="1"/>
        <v>1</v>
      </c>
    </row>
    <row r="57" spans="1:7" ht="20.100000000000001" customHeight="1">
      <c r="A57" s="23">
        <f t="shared" si="2"/>
        <v>35</v>
      </c>
      <c r="B57" s="20" t="s">
        <v>139</v>
      </c>
      <c r="C57" s="21" t="s">
        <v>140</v>
      </c>
      <c r="D57" s="17">
        <v>1540</v>
      </c>
      <c r="E57" s="16">
        <v>2000</v>
      </c>
      <c r="F57" s="17">
        <f t="shared" si="0"/>
        <v>1540</v>
      </c>
      <c r="G57" s="22">
        <f t="shared" si="1"/>
        <v>1</v>
      </c>
    </row>
    <row r="58" spans="1:7" ht="20.100000000000001" hidden="1" customHeight="1">
      <c r="A58" s="23">
        <f t="shared" si="2"/>
        <v>35</v>
      </c>
      <c r="B58" s="20" t="s">
        <v>141</v>
      </c>
      <c r="C58" s="21" t="s">
        <v>142</v>
      </c>
      <c r="D58" s="17">
        <v>0</v>
      </c>
      <c r="E58" s="16">
        <v>0</v>
      </c>
      <c r="F58" s="17">
        <f t="shared" si="0"/>
        <v>0</v>
      </c>
      <c r="G58" s="22" t="str">
        <f t="shared" si="1"/>
        <v/>
      </c>
    </row>
    <row r="59" spans="1:7" ht="20.100000000000001" hidden="1" customHeight="1">
      <c r="A59" s="23">
        <f t="shared" si="2"/>
        <v>35</v>
      </c>
      <c r="B59" s="20" t="s">
        <v>143</v>
      </c>
      <c r="C59" s="21" t="s">
        <v>144</v>
      </c>
      <c r="D59" s="17">
        <v>0</v>
      </c>
      <c r="E59" s="16">
        <v>0</v>
      </c>
      <c r="F59" s="17">
        <f t="shared" si="0"/>
        <v>0</v>
      </c>
      <c r="G59" s="22" t="str">
        <f t="shared" si="1"/>
        <v/>
      </c>
    </row>
    <row r="60" spans="1:7" ht="20.100000000000001" hidden="1" customHeight="1">
      <c r="A60" s="23">
        <f t="shared" si="2"/>
        <v>35</v>
      </c>
      <c r="B60" s="20" t="s">
        <v>145</v>
      </c>
      <c r="C60" s="21" t="s">
        <v>146</v>
      </c>
      <c r="D60" s="17">
        <v>0</v>
      </c>
      <c r="E60" s="16">
        <v>0</v>
      </c>
      <c r="F60" s="17">
        <f t="shared" si="0"/>
        <v>0</v>
      </c>
      <c r="G60" s="22" t="str">
        <f t="shared" si="1"/>
        <v/>
      </c>
    </row>
    <row r="61" spans="1:7" ht="20.100000000000001" hidden="1" customHeight="1">
      <c r="A61" s="23">
        <f t="shared" si="2"/>
        <v>35</v>
      </c>
      <c r="B61" s="20" t="s">
        <v>147</v>
      </c>
      <c r="C61" s="21" t="s">
        <v>148</v>
      </c>
      <c r="D61" s="17">
        <v>0</v>
      </c>
      <c r="E61" s="16">
        <v>0</v>
      </c>
      <c r="F61" s="17">
        <f t="shared" si="0"/>
        <v>0</v>
      </c>
      <c r="G61" s="22" t="str">
        <f t="shared" si="1"/>
        <v/>
      </c>
    </row>
    <row r="62" spans="1:7" ht="20.100000000000001" customHeight="1">
      <c r="A62" s="23">
        <f t="shared" si="2"/>
        <v>36</v>
      </c>
      <c r="B62" s="20" t="s">
        <v>149</v>
      </c>
      <c r="C62" s="21" t="s">
        <v>150</v>
      </c>
      <c r="D62" s="17">
        <v>12381</v>
      </c>
      <c r="E62" s="16">
        <v>12500</v>
      </c>
      <c r="F62" s="17">
        <f t="shared" si="0"/>
        <v>12381</v>
      </c>
      <c r="G62" s="22">
        <f t="shared" si="1"/>
        <v>1</v>
      </c>
    </row>
    <row r="63" spans="1:7" ht="20.100000000000001" customHeight="1">
      <c r="A63" s="23">
        <f t="shared" si="2"/>
        <v>37</v>
      </c>
      <c r="B63" s="20" t="s">
        <v>151</v>
      </c>
      <c r="C63" s="21" t="s">
        <v>152</v>
      </c>
      <c r="D63" s="17">
        <v>2520</v>
      </c>
      <c r="E63" s="16">
        <v>3750</v>
      </c>
      <c r="F63" s="17">
        <f t="shared" si="0"/>
        <v>2520</v>
      </c>
      <c r="G63" s="22">
        <f t="shared" si="1"/>
        <v>1</v>
      </c>
    </row>
    <row r="64" spans="1:7" ht="20.100000000000001" customHeight="1">
      <c r="A64" s="23">
        <f t="shared" si="2"/>
        <v>38</v>
      </c>
      <c r="B64" s="20" t="s">
        <v>153</v>
      </c>
      <c r="C64" s="21" t="s">
        <v>154</v>
      </c>
      <c r="D64" s="17">
        <v>3000</v>
      </c>
      <c r="E64" s="16">
        <v>3000</v>
      </c>
      <c r="F64" s="17">
        <f t="shared" si="0"/>
        <v>3000</v>
      </c>
      <c r="G64" s="22">
        <f t="shared" si="1"/>
        <v>1</v>
      </c>
    </row>
    <row r="65" spans="1:7" ht="20.100000000000001" hidden="1" customHeight="1">
      <c r="A65" s="23">
        <f t="shared" si="2"/>
        <v>38</v>
      </c>
      <c r="B65" s="20" t="s">
        <v>155</v>
      </c>
      <c r="C65" s="21" t="s">
        <v>156</v>
      </c>
      <c r="D65" s="17">
        <v>0</v>
      </c>
      <c r="E65" s="16">
        <v>0</v>
      </c>
      <c r="F65" s="17">
        <f t="shared" si="0"/>
        <v>0</v>
      </c>
      <c r="G65" s="22" t="str">
        <f t="shared" si="1"/>
        <v/>
      </c>
    </row>
    <row r="66" spans="1:7" ht="20.100000000000001" customHeight="1">
      <c r="A66" s="23">
        <f t="shared" si="2"/>
        <v>39</v>
      </c>
      <c r="B66" s="20" t="s">
        <v>157</v>
      </c>
      <c r="C66" s="21" t="s">
        <v>158</v>
      </c>
      <c r="D66" s="17">
        <v>100</v>
      </c>
      <c r="E66" s="16">
        <v>100</v>
      </c>
      <c r="F66" s="17">
        <f t="shared" si="0"/>
        <v>100</v>
      </c>
      <c r="G66" s="22">
        <f t="shared" si="1"/>
        <v>1</v>
      </c>
    </row>
    <row r="67" spans="1:7" ht="20.100000000000001" customHeight="1">
      <c r="A67" s="23">
        <f t="shared" si="2"/>
        <v>40</v>
      </c>
      <c r="B67" s="20" t="s">
        <v>159</v>
      </c>
      <c r="C67" s="21" t="s">
        <v>160</v>
      </c>
      <c r="D67" s="17">
        <v>10000</v>
      </c>
      <c r="E67" s="16">
        <v>7750</v>
      </c>
      <c r="F67" s="17">
        <f t="shared" si="0"/>
        <v>7750</v>
      </c>
      <c r="G67" s="22">
        <f t="shared" si="1"/>
        <v>0.77500000000000002</v>
      </c>
    </row>
    <row r="68" spans="1:7" ht="20.100000000000001" customHeight="1">
      <c r="A68" s="23">
        <f t="shared" si="2"/>
        <v>41</v>
      </c>
      <c r="B68" s="20" t="s">
        <v>161</v>
      </c>
      <c r="C68" s="21" t="s">
        <v>162</v>
      </c>
      <c r="D68" s="17">
        <v>340</v>
      </c>
      <c r="E68" s="16">
        <v>350</v>
      </c>
      <c r="F68" s="17">
        <f t="shared" si="0"/>
        <v>340</v>
      </c>
      <c r="G68" s="22">
        <f t="shared" si="1"/>
        <v>1</v>
      </c>
    </row>
    <row r="69" spans="1:7" ht="20.100000000000001" customHeight="1">
      <c r="A69" s="23">
        <f t="shared" si="2"/>
        <v>42</v>
      </c>
      <c r="B69" s="20" t="s">
        <v>163</v>
      </c>
      <c r="C69" s="21" t="s">
        <v>164</v>
      </c>
      <c r="D69" s="17">
        <v>290</v>
      </c>
      <c r="E69" s="16">
        <v>300</v>
      </c>
      <c r="F69" s="17">
        <f t="shared" si="0"/>
        <v>290</v>
      </c>
      <c r="G69" s="22">
        <f t="shared" si="1"/>
        <v>1</v>
      </c>
    </row>
    <row r="70" spans="1:7" ht="20.100000000000001" hidden="1" customHeight="1">
      <c r="A70" s="23">
        <f t="shared" si="2"/>
        <v>42</v>
      </c>
      <c r="B70" s="20" t="s">
        <v>165</v>
      </c>
      <c r="C70" s="21" t="s">
        <v>166</v>
      </c>
      <c r="D70" s="17">
        <v>0</v>
      </c>
      <c r="E70" s="16">
        <v>0</v>
      </c>
      <c r="F70" s="17">
        <f t="shared" si="0"/>
        <v>0</v>
      </c>
      <c r="G70" s="22" t="str">
        <f t="shared" si="1"/>
        <v/>
      </c>
    </row>
    <row r="71" spans="1:7" ht="20.100000000000001" customHeight="1">
      <c r="A71" s="23">
        <f t="shared" si="2"/>
        <v>43</v>
      </c>
      <c r="B71" s="20" t="s">
        <v>167</v>
      </c>
      <c r="C71" s="21" t="s">
        <v>168</v>
      </c>
      <c r="D71" s="17">
        <v>3270</v>
      </c>
      <c r="E71" s="16">
        <v>4000</v>
      </c>
      <c r="F71" s="17">
        <f t="shared" si="0"/>
        <v>3270</v>
      </c>
      <c r="G71" s="22">
        <f t="shared" si="1"/>
        <v>1</v>
      </c>
    </row>
    <row r="72" spans="1:7" ht="20.100000000000001" hidden="1" customHeight="1">
      <c r="A72" s="23">
        <f t="shared" si="2"/>
        <v>43</v>
      </c>
      <c r="B72" s="20" t="s">
        <v>169</v>
      </c>
      <c r="C72" s="21" t="s">
        <v>170</v>
      </c>
      <c r="D72" s="17">
        <v>0</v>
      </c>
      <c r="E72" s="16">
        <v>0</v>
      </c>
      <c r="F72" s="17">
        <f t="shared" si="0"/>
        <v>0</v>
      </c>
      <c r="G72" s="22" t="str">
        <f t="shared" si="1"/>
        <v/>
      </c>
    </row>
    <row r="73" spans="1:7" ht="20.100000000000001" hidden="1" customHeight="1">
      <c r="A73" s="23">
        <f t="shared" si="2"/>
        <v>43</v>
      </c>
      <c r="B73" s="20" t="s">
        <v>171</v>
      </c>
      <c r="C73" s="21" t="s">
        <v>172</v>
      </c>
      <c r="D73" s="17">
        <v>0</v>
      </c>
      <c r="E73" s="16">
        <v>0</v>
      </c>
      <c r="F73" s="17">
        <f t="shared" si="0"/>
        <v>0</v>
      </c>
      <c r="G73" s="22" t="str">
        <f t="shared" si="1"/>
        <v/>
      </c>
    </row>
    <row r="74" spans="1:7" ht="20.100000000000001" hidden="1" customHeight="1">
      <c r="A74" s="23">
        <f t="shared" si="2"/>
        <v>43</v>
      </c>
      <c r="B74" s="20" t="s">
        <v>173</v>
      </c>
      <c r="C74" s="21" t="s">
        <v>174</v>
      </c>
      <c r="D74" s="17">
        <v>0</v>
      </c>
      <c r="E74" s="16">
        <v>0</v>
      </c>
      <c r="F74" s="17">
        <f t="shared" ref="F74:F124" si="3">IF(E74&gt;D74,D74,E74)</f>
        <v>0</v>
      </c>
      <c r="G74" s="22" t="str">
        <f t="shared" ref="G74:G124" si="4">IFERROR(F74/D74,"")</f>
        <v/>
      </c>
    </row>
    <row r="75" spans="1:7" ht="20.100000000000001" customHeight="1">
      <c r="A75" s="23">
        <f t="shared" ref="A75:A138" si="5">IF(F75&gt;0,1+A74,A74)</f>
        <v>44</v>
      </c>
      <c r="B75" s="20" t="s">
        <v>175</v>
      </c>
      <c r="C75" s="21" t="s">
        <v>176</v>
      </c>
      <c r="D75" s="17">
        <v>7000</v>
      </c>
      <c r="E75" s="16">
        <v>7000</v>
      </c>
      <c r="F75" s="17">
        <f t="shared" si="3"/>
        <v>7000</v>
      </c>
      <c r="G75" s="22">
        <f t="shared" si="4"/>
        <v>1</v>
      </c>
    </row>
    <row r="76" spans="1:7" ht="20.100000000000001" hidden="1" customHeight="1">
      <c r="A76" s="23">
        <f t="shared" si="5"/>
        <v>44</v>
      </c>
      <c r="B76" s="20" t="s">
        <v>177</v>
      </c>
      <c r="C76" s="21" t="s">
        <v>178</v>
      </c>
      <c r="D76" s="17">
        <v>0</v>
      </c>
      <c r="E76" s="16">
        <v>0</v>
      </c>
      <c r="F76" s="17">
        <f t="shared" si="3"/>
        <v>0</v>
      </c>
      <c r="G76" s="22" t="str">
        <f t="shared" si="4"/>
        <v/>
      </c>
    </row>
    <row r="77" spans="1:7" ht="20.100000000000001" customHeight="1">
      <c r="A77" s="23">
        <f t="shared" si="5"/>
        <v>45</v>
      </c>
      <c r="B77" s="20" t="s">
        <v>179</v>
      </c>
      <c r="C77" s="21" t="s">
        <v>180</v>
      </c>
      <c r="D77" s="17">
        <v>510</v>
      </c>
      <c r="E77" s="16">
        <v>510</v>
      </c>
      <c r="F77" s="17">
        <f t="shared" si="3"/>
        <v>510</v>
      </c>
      <c r="G77" s="22">
        <f t="shared" si="4"/>
        <v>1</v>
      </c>
    </row>
    <row r="78" spans="1:7" ht="20.100000000000001" hidden="1" customHeight="1">
      <c r="A78" s="23">
        <f t="shared" si="5"/>
        <v>45</v>
      </c>
      <c r="B78" s="20" t="s">
        <v>181</v>
      </c>
      <c r="C78" s="21" t="s">
        <v>182</v>
      </c>
      <c r="D78" s="17">
        <v>0</v>
      </c>
      <c r="E78" s="16">
        <v>0</v>
      </c>
      <c r="F78" s="17">
        <f t="shared" si="3"/>
        <v>0</v>
      </c>
      <c r="G78" s="22" t="str">
        <f t="shared" si="4"/>
        <v/>
      </c>
    </row>
    <row r="79" spans="1:7" ht="20.100000000000001" customHeight="1">
      <c r="A79" s="23">
        <f t="shared" si="5"/>
        <v>46</v>
      </c>
      <c r="B79" s="20" t="s">
        <v>183</v>
      </c>
      <c r="C79" s="21" t="s">
        <v>184</v>
      </c>
      <c r="D79" s="17">
        <v>3720</v>
      </c>
      <c r="E79" s="16">
        <v>4300</v>
      </c>
      <c r="F79" s="17">
        <f t="shared" si="3"/>
        <v>3720</v>
      </c>
      <c r="G79" s="22">
        <f t="shared" si="4"/>
        <v>1</v>
      </c>
    </row>
    <row r="80" spans="1:7" ht="20.100000000000001" hidden="1" customHeight="1">
      <c r="A80" s="23">
        <f t="shared" si="5"/>
        <v>46</v>
      </c>
      <c r="B80" s="20" t="s">
        <v>185</v>
      </c>
      <c r="C80" s="21" t="s">
        <v>186</v>
      </c>
      <c r="D80" s="17">
        <v>0</v>
      </c>
      <c r="E80" s="16">
        <v>0</v>
      </c>
      <c r="F80" s="17">
        <f t="shared" si="3"/>
        <v>0</v>
      </c>
      <c r="G80" s="22" t="str">
        <f t="shared" si="4"/>
        <v/>
      </c>
    </row>
    <row r="81" spans="1:7" ht="20.100000000000001" hidden="1" customHeight="1">
      <c r="A81" s="23">
        <f t="shared" si="5"/>
        <v>46</v>
      </c>
      <c r="B81" s="20" t="s">
        <v>187</v>
      </c>
      <c r="C81" s="21" t="s">
        <v>188</v>
      </c>
      <c r="D81" s="17">
        <v>0</v>
      </c>
      <c r="E81" s="16">
        <v>0</v>
      </c>
      <c r="F81" s="17">
        <f t="shared" si="3"/>
        <v>0</v>
      </c>
      <c r="G81" s="22" t="str">
        <f t="shared" si="4"/>
        <v/>
      </c>
    </row>
    <row r="82" spans="1:7" ht="20.100000000000001" hidden="1" customHeight="1">
      <c r="A82" s="23">
        <f t="shared" si="5"/>
        <v>46</v>
      </c>
      <c r="B82" s="20" t="s">
        <v>189</v>
      </c>
      <c r="C82" s="21" t="s">
        <v>190</v>
      </c>
      <c r="D82" s="17">
        <v>0</v>
      </c>
      <c r="E82" s="16">
        <v>0</v>
      </c>
      <c r="F82" s="17">
        <f t="shared" si="3"/>
        <v>0</v>
      </c>
      <c r="G82" s="22" t="str">
        <f t="shared" si="4"/>
        <v/>
      </c>
    </row>
    <row r="83" spans="1:7" ht="20.100000000000001" hidden="1" customHeight="1">
      <c r="A83" s="23">
        <f t="shared" si="5"/>
        <v>46</v>
      </c>
      <c r="B83" s="20" t="s">
        <v>191</v>
      </c>
      <c r="C83" s="21" t="s">
        <v>192</v>
      </c>
      <c r="D83" s="17">
        <v>0</v>
      </c>
      <c r="E83" s="16">
        <v>0</v>
      </c>
      <c r="F83" s="17">
        <f t="shared" si="3"/>
        <v>0</v>
      </c>
      <c r="G83" s="22" t="str">
        <f t="shared" si="4"/>
        <v/>
      </c>
    </row>
    <row r="84" spans="1:7" ht="20.100000000000001" hidden="1" customHeight="1">
      <c r="A84" s="23">
        <f t="shared" si="5"/>
        <v>46</v>
      </c>
      <c r="B84" s="20" t="s">
        <v>193</v>
      </c>
      <c r="C84" s="21" t="s">
        <v>194</v>
      </c>
      <c r="D84" s="17">
        <v>0</v>
      </c>
      <c r="E84" s="16">
        <v>0</v>
      </c>
      <c r="F84" s="17">
        <f t="shared" si="3"/>
        <v>0</v>
      </c>
      <c r="G84" s="22" t="str">
        <f t="shared" si="4"/>
        <v/>
      </c>
    </row>
    <row r="85" spans="1:7" ht="20.100000000000001" hidden="1" customHeight="1">
      <c r="A85" s="23">
        <f t="shared" si="5"/>
        <v>46</v>
      </c>
      <c r="B85" s="20" t="s">
        <v>195</v>
      </c>
      <c r="C85" s="21" t="s">
        <v>196</v>
      </c>
      <c r="D85" s="17">
        <v>0</v>
      </c>
      <c r="E85" s="16">
        <v>0</v>
      </c>
      <c r="F85" s="17">
        <f t="shared" si="3"/>
        <v>0</v>
      </c>
      <c r="G85" s="22" t="str">
        <f t="shared" si="4"/>
        <v/>
      </c>
    </row>
    <row r="86" spans="1:7" ht="20.100000000000001" hidden="1" customHeight="1">
      <c r="A86" s="23">
        <f t="shared" si="5"/>
        <v>46</v>
      </c>
      <c r="B86" s="20" t="s">
        <v>197</v>
      </c>
      <c r="C86" s="21" t="s">
        <v>198</v>
      </c>
      <c r="D86" s="17">
        <v>0</v>
      </c>
      <c r="E86" s="16">
        <v>0</v>
      </c>
      <c r="F86" s="17">
        <f t="shared" si="3"/>
        <v>0</v>
      </c>
      <c r="G86" s="22" t="str">
        <f t="shared" si="4"/>
        <v/>
      </c>
    </row>
    <row r="87" spans="1:7" ht="20.100000000000001" hidden="1" customHeight="1">
      <c r="A87" s="23">
        <f t="shared" si="5"/>
        <v>46</v>
      </c>
      <c r="B87" s="20" t="s">
        <v>199</v>
      </c>
      <c r="C87" s="21" t="s">
        <v>200</v>
      </c>
      <c r="D87" s="17">
        <v>0</v>
      </c>
      <c r="E87" s="16">
        <v>0</v>
      </c>
      <c r="F87" s="17">
        <f t="shared" si="3"/>
        <v>0</v>
      </c>
      <c r="G87" s="22" t="str">
        <f t="shared" si="4"/>
        <v/>
      </c>
    </row>
    <row r="88" spans="1:7" ht="20.100000000000001" customHeight="1">
      <c r="A88" s="23">
        <f t="shared" si="5"/>
        <v>47</v>
      </c>
      <c r="B88" s="20" t="s">
        <v>201</v>
      </c>
      <c r="C88" s="21" t="s">
        <v>202</v>
      </c>
      <c r="D88" s="17">
        <v>165</v>
      </c>
      <c r="E88" s="16">
        <v>200</v>
      </c>
      <c r="F88" s="17">
        <f t="shared" si="3"/>
        <v>165</v>
      </c>
      <c r="G88" s="22">
        <f t="shared" si="4"/>
        <v>1</v>
      </c>
    </row>
    <row r="89" spans="1:7" ht="20.100000000000001" hidden="1" customHeight="1">
      <c r="A89" s="23">
        <f t="shared" si="5"/>
        <v>47</v>
      </c>
      <c r="B89" s="20" t="s">
        <v>203</v>
      </c>
      <c r="C89" s="21" t="s">
        <v>204</v>
      </c>
      <c r="D89" s="17">
        <v>0</v>
      </c>
      <c r="E89" s="16">
        <v>0</v>
      </c>
      <c r="F89" s="17">
        <f t="shared" si="3"/>
        <v>0</v>
      </c>
      <c r="G89" s="22" t="str">
        <f t="shared" si="4"/>
        <v/>
      </c>
    </row>
    <row r="90" spans="1:7" ht="20.100000000000001" customHeight="1">
      <c r="A90" s="23">
        <f t="shared" si="5"/>
        <v>48</v>
      </c>
      <c r="B90" s="20" t="s">
        <v>205</v>
      </c>
      <c r="C90" s="21" t="s">
        <v>206</v>
      </c>
      <c r="D90" s="17">
        <v>3816</v>
      </c>
      <c r="E90" s="16">
        <v>4500</v>
      </c>
      <c r="F90" s="17">
        <f t="shared" si="3"/>
        <v>3816</v>
      </c>
      <c r="G90" s="22">
        <f t="shared" si="4"/>
        <v>1</v>
      </c>
    </row>
    <row r="91" spans="1:7" ht="20.100000000000001" customHeight="1">
      <c r="A91" s="23">
        <f t="shared" si="5"/>
        <v>49</v>
      </c>
      <c r="B91" s="20" t="s">
        <v>207</v>
      </c>
      <c r="C91" s="21" t="s">
        <v>208</v>
      </c>
      <c r="D91" s="17">
        <v>700</v>
      </c>
      <c r="E91" s="16">
        <v>722</v>
      </c>
      <c r="F91" s="17">
        <f t="shared" si="3"/>
        <v>700</v>
      </c>
      <c r="G91" s="22">
        <f t="shared" si="4"/>
        <v>1</v>
      </c>
    </row>
    <row r="92" spans="1:7" ht="20.100000000000001" hidden="1" customHeight="1">
      <c r="A92" s="23">
        <f t="shared" si="5"/>
        <v>49</v>
      </c>
      <c r="B92" s="20" t="s">
        <v>209</v>
      </c>
      <c r="C92" s="21" t="s">
        <v>210</v>
      </c>
      <c r="D92" s="17">
        <v>0</v>
      </c>
      <c r="E92" s="16">
        <v>0</v>
      </c>
      <c r="F92" s="17">
        <f t="shared" si="3"/>
        <v>0</v>
      </c>
      <c r="G92" s="22" t="str">
        <f t="shared" si="4"/>
        <v/>
      </c>
    </row>
    <row r="93" spans="1:7" ht="20.100000000000001" hidden="1" customHeight="1">
      <c r="A93" s="23">
        <f t="shared" si="5"/>
        <v>49</v>
      </c>
      <c r="B93" s="20" t="s">
        <v>211</v>
      </c>
      <c r="C93" s="21" t="s">
        <v>212</v>
      </c>
      <c r="D93" s="17">
        <v>0</v>
      </c>
      <c r="E93" s="16">
        <v>0</v>
      </c>
      <c r="F93" s="17">
        <f t="shared" si="3"/>
        <v>0</v>
      </c>
      <c r="G93" s="22" t="str">
        <f t="shared" si="4"/>
        <v/>
      </c>
    </row>
    <row r="94" spans="1:7" ht="20.100000000000001" hidden="1" customHeight="1">
      <c r="A94" s="23">
        <f t="shared" si="5"/>
        <v>49</v>
      </c>
      <c r="B94" s="20" t="s">
        <v>213</v>
      </c>
      <c r="C94" s="21" t="s">
        <v>214</v>
      </c>
      <c r="D94" s="17">
        <v>0</v>
      </c>
      <c r="E94" s="16">
        <v>0</v>
      </c>
      <c r="F94" s="17">
        <f t="shared" si="3"/>
        <v>0</v>
      </c>
      <c r="G94" s="22" t="str">
        <f t="shared" si="4"/>
        <v/>
      </c>
    </row>
    <row r="95" spans="1:7" ht="20.100000000000001" hidden="1" customHeight="1">
      <c r="A95" s="23">
        <f t="shared" si="5"/>
        <v>49</v>
      </c>
      <c r="B95" s="20" t="s">
        <v>215</v>
      </c>
      <c r="C95" s="21" t="s">
        <v>216</v>
      </c>
      <c r="D95" s="17">
        <v>0</v>
      </c>
      <c r="E95" s="16">
        <v>0</v>
      </c>
      <c r="F95" s="17">
        <f t="shared" si="3"/>
        <v>0</v>
      </c>
      <c r="G95" s="22" t="str">
        <f t="shared" si="4"/>
        <v/>
      </c>
    </row>
    <row r="96" spans="1:7" ht="20.100000000000001" hidden="1" customHeight="1">
      <c r="A96" s="23">
        <f t="shared" si="5"/>
        <v>49</v>
      </c>
      <c r="B96" s="20" t="s">
        <v>217</v>
      </c>
      <c r="C96" s="21" t="s">
        <v>218</v>
      </c>
      <c r="D96" s="17">
        <v>0</v>
      </c>
      <c r="E96" s="16">
        <v>0</v>
      </c>
      <c r="F96" s="17">
        <f t="shared" si="3"/>
        <v>0</v>
      </c>
      <c r="G96" s="22" t="str">
        <f t="shared" si="4"/>
        <v/>
      </c>
    </row>
    <row r="97" spans="1:7" ht="20.100000000000001" customHeight="1">
      <c r="A97" s="23">
        <f t="shared" si="5"/>
        <v>50</v>
      </c>
      <c r="B97" s="20" t="s">
        <v>219</v>
      </c>
      <c r="C97" s="21" t="s">
        <v>220</v>
      </c>
      <c r="D97" s="17">
        <v>572</v>
      </c>
      <c r="E97" s="16">
        <v>500</v>
      </c>
      <c r="F97" s="17">
        <f t="shared" si="3"/>
        <v>500</v>
      </c>
      <c r="G97" s="22">
        <f t="shared" si="4"/>
        <v>0.87412587412587417</v>
      </c>
    </row>
    <row r="98" spans="1:7" ht="20.100000000000001" customHeight="1">
      <c r="A98" s="23">
        <f t="shared" si="5"/>
        <v>51</v>
      </c>
      <c r="B98" s="20" t="s">
        <v>221</v>
      </c>
      <c r="C98" s="21" t="s">
        <v>222</v>
      </c>
      <c r="D98" s="17">
        <v>30</v>
      </c>
      <c r="E98" s="16">
        <v>90</v>
      </c>
      <c r="F98" s="17">
        <f t="shared" si="3"/>
        <v>30</v>
      </c>
      <c r="G98" s="22">
        <f t="shared" si="4"/>
        <v>1</v>
      </c>
    </row>
    <row r="99" spans="1:7" ht="20.100000000000001" hidden="1" customHeight="1">
      <c r="A99" s="23">
        <f t="shared" si="5"/>
        <v>51</v>
      </c>
      <c r="B99" s="20" t="s">
        <v>223</v>
      </c>
      <c r="C99" s="21" t="s">
        <v>224</v>
      </c>
      <c r="D99" s="17">
        <v>0</v>
      </c>
      <c r="E99" s="16">
        <v>0</v>
      </c>
      <c r="F99" s="17">
        <f t="shared" si="3"/>
        <v>0</v>
      </c>
      <c r="G99" s="22" t="str">
        <f t="shared" si="4"/>
        <v/>
      </c>
    </row>
    <row r="100" spans="1:7" ht="20.100000000000001" hidden="1" customHeight="1">
      <c r="A100" s="23">
        <f t="shared" si="5"/>
        <v>51</v>
      </c>
      <c r="B100" s="20" t="s">
        <v>225</v>
      </c>
      <c r="C100" s="21" t="s">
        <v>226</v>
      </c>
      <c r="D100" s="17">
        <v>0</v>
      </c>
      <c r="E100" s="16">
        <v>0</v>
      </c>
      <c r="F100" s="17">
        <f t="shared" si="3"/>
        <v>0</v>
      </c>
      <c r="G100" s="22" t="str">
        <f t="shared" si="4"/>
        <v/>
      </c>
    </row>
    <row r="101" spans="1:7" ht="20.100000000000001" hidden="1" customHeight="1">
      <c r="A101" s="23">
        <f t="shared" si="5"/>
        <v>51</v>
      </c>
      <c r="B101" s="20" t="s">
        <v>227</v>
      </c>
      <c r="C101" s="21" t="s">
        <v>228</v>
      </c>
      <c r="D101" s="17">
        <v>0</v>
      </c>
      <c r="E101" s="16">
        <v>0</v>
      </c>
      <c r="F101" s="17">
        <f t="shared" si="3"/>
        <v>0</v>
      </c>
      <c r="G101" s="22" t="str">
        <f t="shared" si="4"/>
        <v/>
      </c>
    </row>
    <row r="102" spans="1:7" ht="20.100000000000001" customHeight="1">
      <c r="A102" s="23">
        <f t="shared" si="5"/>
        <v>52</v>
      </c>
      <c r="B102" s="20" t="s">
        <v>229</v>
      </c>
      <c r="C102" s="21" t="s">
        <v>230</v>
      </c>
      <c r="D102" s="17">
        <v>50</v>
      </c>
      <c r="E102" s="16">
        <v>30</v>
      </c>
      <c r="F102" s="17">
        <f t="shared" si="3"/>
        <v>30</v>
      </c>
      <c r="G102" s="22">
        <f t="shared" si="4"/>
        <v>0.6</v>
      </c>
    </row>
    <row r="103" spans="1:7" ht="20.100000000000001" customHeight="1">
      <c r="A103" s="23">
        <f t="shared" si="5"/>
        <v>53</v>
      </c>
      <c r="B103" s="20" t="s">
        <v>231</v>
      </c>
      <c r="C103" s="21" t="s">
        <v>232</v>
      </c>
      <c r="D103" s="17">
        <v>50</v>
      </c>
      <c r="E103" s="16">
        <v>30</v>
      </c>
      <c r="F103" s="17">
        <f t="shared" si="3"/>
        <v>30</v>
      </c>
      <c r="G103" s="22">
        <f t="shared" si="4"/>
        <v>0.6</v>
      </c>
    </row>
    <row r="104" spans="1:7" ht="20.100000000000001" customHeight="1">
      <c r="A104" s="23">
        <f t="shared" si="5"/>
        <v>54</v>
      </c>
      <c r="B104" s="20" t="s">
        <v>233</v>
      </c>
      <c r="C104" s="21" t="s">
        <v>234</v>
      </c>
      <c r="D104" s="17">
        <v>50</v>
      </c>
      <c r="E104" s="16">
        <v>30</v>
      </c>
      <c r="F104" s="17">
        <f t="shared" si="3"/>
        <v>30</v>
      </c>
      <c r="G104" s="22">
        <f t="shared" si="4"/>
        <v>0.6</v>
      </c>
    </row>
    <row r="105" spans="1:7" ht="20.100000000000001" hidden="1" customHeight="1">
      <c r="A105" s="23">
        <f t="shared" si="5"/>
        <v>54</v>
      </c>
      <c r="B105" s="20" t="s">
        <v>235</v>
      </c>
      <c r="C105" s="21" t="s">
        <v>236</v>
      </c>
      <c r="D105" s="17">
        <v>0</v>
      </c>
      <c r="E105" s="16">
        <v>0</v>
      </c>
      <c r="F105" s="17">
        <f t="shared" si="3"/>
        <v>0</v>
      </c>
      <c r="G105" s="22" t="str">
        <f t="shared" si="4"/>
        <v/>
      </c>
    </row>
    <row r="106" spans="1:7" ht="20.100000000000001" hidden="1" customHeight="1">
      <c r="A106" s="23">
        <f t="shared" si="5"/>
        <v>54</v>
      </c>
      <c r="B106" s="20" t="s">
        <v>237</v>
      </c>
      <c r="C106" s="21" t="s">
        <v>238</v>
      </c>
      <c r="D106" s="17">
        <v>0</v>
      </c>
      <c r="E106" s="16">
        <v>0</v>
      </c>
      <c r="F106" s="17">
        <f t="shared" si="3"/>
        <v>0</v>
      </c>
      <c r="G106" s="22" t="str">
        <f t="shared" si="4"/>
        <v/>
      </c>
    </row>
    <row r="107" spans="1:7" ht="20.100000000000001" hidden="1" customHeight="1">
      <c r="A107" s="23">
        <f t="shared" si="5"/>
        <v>54</v>
      </c>
      <c r="B107" s="20" t="s">
        <v>239</v>
      </c>
      <c r="C107" s="21" t="s">
        <v>240</v>
      </c>
      <c r="D107" s="17">
        <v>0</v>
      </c>
      <c r="E107" s="16">
        <v>0</v>
      </c>
      <c r="F107" s="17">
        <f t="shared" si="3"/>
        <v>0</v>
      </c>
      <c r="G107" s="22" t="str">
        <f t="shared" si="4"/>
        <v/>
      </c>
    </row>
    <row r="108" spans="1:7" ht="20.100000000000001" hidden="1" customHeight="1">
      <c r="A108" s="23">
        <f t="shared" si="5"/>
        <v>54</v>
      </c>
      <c r="B108" s="20" t="s">
        <v>241</v>
      </c>
      <c r="C108" s="21" t="s">
        <v>242</v>
      </c>
      <c r="D108" s="17">
        <v>0</v>
      </c>
      <c r="E108" s="16">
        <v>0</v>
      </c>
      <c r="F108" s="17">
        <f t="shared" si="3"/>
        <v>0</v>
      </c>
      <c r="G108" s="22" t="str">
        <f t="shared" si="4"/>
        <v/>
      </c>
    </row>
    <row r="109" spans="1:7" ht="20.100000000000001" hidden="1" customHeight="1">
      <c r="A109" s="23">
        <f t="shared" si="5"/>
        <v>54</v>
      </c>
      <c r="B109" s="20" t="s">
        <v>243</v>
      </c>
      <c r="C109" s="21" t="s">
        <v>244</v>
      </c>
      <c r="D109" s="17">
        <v>0</v>
      </c>
      <c r="E109" s="16">
        <v>0</v>
      </c>
      <c r="F109" s="17">
        <f t="shared" si="3"/>
        <v>0</v>
      </c>
      <c r="G109" s="22" t="str">
        <f t="shared" si="4"/>
        <v/>
      </c>
    </row>
    <row r="110" spans="1:7" ht="20.100000000000001" hidden="1" customHeight="1">
      <c r="A110" s="23">
        <f t="shared" si="5"/>
        <v>54</v>
      </c>
      <c r="B110" s="20" t="s">
        <v>245</v>
      </c>
      <c r="C110" s="21" t="s">
        <v>246</v>
      </c>
      <c r="D110" s="17">
        <v>0</v>
      </c>
      <c r="E110" s="16">
        <v>0</v>
      </c>
      <c r="F110" s="17">
        <f t="shared" si="3"/>
        <v>0</v>
      </c>
      <c r="G110" s="22" t="str">
        <f t="shared" si="4"/>
        <v/>
      </c>
    </row>
    <row r="111" spans="1:7" ht="20.100000000000001" hidden="1" customHeight="1">
      <c r="A111" s="23">
        <f t="shared" si="5"/>
        <v>54</v>
      </c>
      <c r="B111" s="20" t="s">
        <v>247</v>
      </c>
      <c r="C111" s="21" t="s">
        <v>248</v>
      </c>
      <c r="D111" s="17">
        <v>0</v>
      </c>
      <c r="E111" s="16">
        <v>0</v>
      </c>
      <c r="F111" s="17">
        <f t="shared" si="3"/>
        <v>0</v>
      </c>
      <c r="G111" s="22" t="str">
        <f t="shared" si="4"/>
        <v/>
      </c>
    </row>
    <row r="112" spans="1:7" ht="20.100000000000001" customHeight="1">
      <c r="A112" s="23">
        <f t="shared" si="5"/>
        <v>55</v>
      </c>
      <c r="B112" s="20" t="s">
        <v>249</v>
      </c>
      <c r="C112" s="21" t="s">
        <v>250</v>
      </c>
      <c r="D112" s="17">
        <v>4000</v>
      </c>
      <c r="E112" s="16">
        <v>3952</v>
      </c>
      <c r="F112" s="17">
        <f t="shared" si="3"/>
        <v>3952</v>
      </c>
      <c r="G112" s="22">
        <f t="shared" si="4"/>
        <v>0.98799999999999999</v>
      </c>
    </row>
    <row r="113" spans="1:7" ht="20.100000000000001" customHeight="1">
      <c r="A113" s="23">
        <f t="shared" si="5"/>
        <v>56</v>
      </c>
      <c r="B113" s="20" t="s">
        <v>251</v>
      </c>
      <c r="C113" s="21" t="s">
        <v>252</v>
      </c>
      <c r="D113" s="17">
        <v>1500</v>
      </c>
      <c r="E113" s="16">
        <v>1500</v>
      </c>
      <c r="F113" s="17">
        <f t="shared" si="3"/>
        <v>1500</v>
      </c>
      <c r="G113" s="22">
        <f t="shared" si="4"/>
        <v>1</v>
      </c>
    </row>
    <row r="114" spans="1:7" ht="20.100000000000001" customHeight="1">
      <c r="A114" s="23">
        <f t="shared" si="5"/>
        <v>57</v>
      </c>
      <c r="B114" s="20" t="s">
        <v>253</v>
      </c>
      <c r="C114" s="21" t="s">
        <v>254</v>
      </c>
      <c r="D114" s="17">
        <v>270</v>
      </c>
      <c r="E114" s="16">
        <v>270</v>
      </c>
      <c r="F114" s="17">
        <f t="shared" si="3"/>
        <v>270</v>
      </c>
      <c r="G114" s="22">
        <f t="shared" si="4"/>
        <v>1</v>
      </c>
    </row>
    <row r="115" spans="1:7" ht="20.100000000000001" hidden="1" customHeight="1">
      <c r="A115" s="23">
        <f t="shared" si="5"/>
        <v>57</v>
      </c>
      <c r="B115" s="20" t="s">
        <v>255</v>
      </c>
      <c r="C115" s="21" t="s">
        <v>256</v>
      </c>
      <c r="D115" s="17">
        <v>0</v>
      </c>
      <c r="E115" s="16">
        <v>0</v>
      </c>
      <c r="F115" s="17">
        <f t="shared" si="3"/>
        <v>0</v>
      </c>
      <c r="G115" s="22" t="str">
        <f t="shared" si="4"/>
        <v/>
      </c>
    </row>
    <row r="116" spans="1:7" ht="20.100000000000001" hidden="1" customHeight="1">
      <c r="A116" s="23">
        <f t="shared" si="5"/>
        <v>57</v>
      </c>
      <c r="B116" s="20" t="s">
        <v>257</v>
      </c>
      <c r="C116" s="21" t="s">
        <v>258</v>
      </c>
      <c r="D116" s="17">
        <v>0</v>
      </c>
      <c r="E116" s="16">
        <v>0</v>
      </c>
      <c r="F116" s="17">
        <f t="shared" si="3"/>
        <v>0</v>
      </c>
      <c r="G116" s="22" t="str">
        <f t="shared" si="4"/>
        <v/>
      </c>
    </row>
    <row r="117" spans="1:7" ht="20.100000000000001" hidden="1" customHeight="1">
      <c r="A117" s="23">
        <f t="shared" si="5"/>
        <v>57</v>
      </c>
      <c r="B117" s="20" t="s">
        <v>259</v>
      </c>
      <c r="C117" s="21" t="s">
        <v>260</v>
      </c>
      <c r="D117" s="17">
        <v>0</v>
      </c>
      <c r="E117" s="16">
        <v>0</v>
      </c>
      <c r="F117" s="17">
        <f t="shared" si="3"/>
        <v>0</v>
      </c>
      <c r="G117" s="22" t="str">
        <f t="shared" si="4"/>
        <v/>
      </c>
    </row>
    <row r="118" spans="1:7" ht="20.100000000000001" hidden="1" customHeight="1">
      <c r="A118" s="23">
        <f t="shared" si="5"/>
        <v>57</v>
      </c>
      <c r="B118" s="20" t="s">
        <v>261</v>
      </c>
      <c r="C118" s="21" t="s">
        <v>262</v>
      </c>
      <c r="D118" s="17">
        <v>0</v>
      </c>
      <c r="E118" s="16">
        <v>0</v>
      </c>
      <c r="F118" s="17">
        <f t="shared" si="3"/>
        <v>0</v>
      </c>
      <c r="G118" s="22" t="str">
        <f t="shared" si="4"/>
        <v/>
      </c>
    </row>
    <row r="119" spans="1:7" ht="20.100000000000001" hidden="1" customHeight="1">
      <c r="A119" s="23">
        <f t="shared" si="5"/>
        <v>57</v>
      </c>
      <c r="B119" s="20" t="s">
        <v>263</v>
      </c>
      <c r="C119" s="21" t="s">
        <v>264</v>
      </c>
      <c r="D119" s="17">
        <v>0</v>
      </c>
      <c r="E119" s="16">
        <v>0</v>
      </c>
      <c r="F119" s="17">
        <f t="shared" si="3"/>
        <v>0</v>
      </c>
      <c r="G119" s="22" t="str">
        <f t="shared" si="4"/>
        <v/>
      </c>
    </row>
    <row r="120" spans="1:7" ht="20.100000000000001" customHeight="1">
      <c r="A120" s="23">
        <f t="shared" si="5"/>
        <v>58</v>
      </c>
      <c r="B120" s="20" t="s">
        <v>265</v>
      </c>
      <c r="C120" s="21" t="s">
        <v>266</v>
      </c>
      <c r="D120" s="17">
        <v>100</v>
      </c>
      <c r="E120" s="16">
        <v>100</v>
      </c>
      <c r="F120" s="17">
        <f t="shared" si="3"/>
        <v>100</v>
      </c>
      <c r="G120" s="22">
        <f t="shared" si="4"/>
        <v>1</v>
      </c>
    </row>
    <row r="121" spans="1:7" ht="20.100000000000001" hidden="1" customHeight="1">
      <c r="A121" s="23">
        <f t="shared" si="5"/>
        <v>58</v>
      </c>
      <c r="B121" s="20" t="s">
        <v>267</v>
      </c>
      <c r="C121" s="21" t="s">
        <v>268</v>
      </c>
      <c r="D121" s="17">
        <v>0</v>
      </c>
      <c r="E121" s="16">
        <v>0</v>
      </c>
      <c r="F121" s="17">
        <f t="shared" si="3"/>
        <v>0</v>
      </c>
      <c r="G121" s="22" t="str">
        <f t="shared" si="4"/>
        <v/>
      </c>
    </row>
    <row r="122" spans="1:7" ht="20.100000000000001" hidden="1" customHeight="1">
      <c r="A122" s="23">
        <f t="shared" si="5"/>
        <v>58</v>
      </c>
      <c r="B122" s="20" t="s">
        <v>269</v>
      </c>
      <c r="C122" s="21" t="s">
        <v>270</v>
      </c>
      <c r="D122" s="17">
        <v>0</v>
      </c>
      <c r="E122" s="16">
        <v>0</v>
      </c>
      <c r="F122" s="17">
        <f t="shared" si="3"/>
        <v>0</v>
      </c>
      <c r="G122" s="22" t="str">
        <f t="shared" si="4"/>
        <v/>
      </c>
    </row>
    <row r="123" spans="1:7" ht="20.100000000000001" hidden="1" customHeight="1">
      <c r="A123" s="23">
        <f t="shared" si="5"/>
        <v>58</v>
      </c>
      <c r="B123" s="20" t="s">
        <v>271</v>
      </c>
      <c r="C123" s="21" t="s">
        <v>272</v>
      </c>
      <c r="D123" s="17">
        <v>0</v>
      </c>
      <c r="E123" s="16">
        <v>0</v>
      </c>
      <c r="F123" s="17">
        <f t="shared" si="3"/>
        <v>0</v>
      </c>
      <c r="G123" s="22" t="str">
        <f t="shared" si="4"/>
        <v/>
      </c>
    </row>
    <row r="124" spans="1:7" ht="20.100000000000001" hidden="1" customHeight="1">
      <c r="A124" s="23">
        <f t="shared" si="5"/>
        <v>58</v>
      </c>
      <c r="B124" s="20" t="s">
        <v>273</v>
      </c>
      <c r="C124" s="21" t="s">
        <v>274</v>
      </c>
      <c r="D124" s="17">
        <v>0</v>
      </c>
      <c r="E124" s="16">
        <v>0</v>
      </c>
      <c r="F124" s="17">
        <f t="shared" si="3"/>
        <v>0</v>
      </c>
      <c r="G124" s="22" t="str">
        <f t="shared" si="4"/>
        <v/>
      </c>
    </row>
    <row r="125" spans="1:7" ht="20.100000000000001" customHeight="1">
      <c r="A125" s="23">
        <f t="shared" si="5"/>
        <v>59</v>
      </c>
      <c r="B125" s="20" t="s">
        <v>275</v>
      </c>
      <c r="C125" s="21" t="s">
        <v>276</v>
      </c>
      <c r="D125" s="17">
        <v>1100</v>
      </c>
      <c r="E125" s="16">
        <v>1100</v>
      </c>
      <c r="F125" s="17">
        <f t="shared" ref="F125:F181" si="6">IF(E125&gt;D125,D125,E125)</f>
        <v>1100</v>
      </c>
      <c r="G125" s="22">
        <f t="shared" ref="G125:G181" si="7">IFERROR(F125/D125,"")</f>
        <v>1</v>
      </c>
    </row>
    <row r="126" spans="1:7" ht="20.100000000000001" hidden="1" customHeight="1">
      <c r="A126" s="23">
        <f t="shared" si="5"/>
        <v>59</v>
      </c>
      <c r="B126" s="20" t="s">
        <v>277</v>
      </c>
      <c r="C126" s="21" t="s">
        <v>278</v>
      </c>
      <c r="D126" s="17">
        <v>0</v>
      </c>
      <c r="E126" s="16">
        <v>0</v>
      </c>
      <c r="F126" s="17">
        <f t="shared" si="6"/>
        <v>0</v>
      </c>
      <c r="G126" s="22" t="str">
        <f t="shared" si="7"/>
        <v/>
      </c>
    </row>
    <row r="127" spans="1:7" ht="20.100000000000001" customHeight="1">
      <c r="A127" s="23">
        <f t="shared" si="5"/>
        <v>60</v>
      </c>
      <c r="B127" s="20" t="s">
        <v>279</v>
      </c>
      <c r="C127" s="21" t="s">
        <v>280</v>
      </c>
      <c r="D127" s="17">
        <v>100</v>
      </c>
      <c r="E127" s="16">
        <v>100</v>
      </c>
      <c r="F127" s="17">
        <f t="shared" si="6"/>
        <v>100</v>
      </c>
      <c r="G127" s="22">
        <f t="shared" si="7"/>
        <v>1</v>
      </c>
    </row>
    <row r="128" spans="1:7" ht="20.100000000000001" hidden="1" customHeight="1">
      <c r="A128" s="23">
        <f t="shared" si="5"/>
        <v>60</v>
      </c>
      <c r="B128" s="20" t="s">
        <v>281</v>
      </c>
      <c r="C128" s="21" t="s">
        <v>282</v>
      </c>
      <c r="D128" s="17">
        <v>0</v>
      </c>
      <c r="E128" s="16">
        <v>0</v>
      </c>
      <c r="F128" s="17">
        <f t="shared" si="6"/>
        <v>0</v>
      </c>
      <c r="G128" s="22" t="str">
        <f t="shared" si="7"/>
        <v/>
      </c>
    </row>
    <row r="129" spans="1:7" ht="20.100000000000001" customHeight="1">
      <c r="A129" s="23">
        <f t="shared" si="5"/>
        <v>61</v>
      </c>
      <c r="B129" s="20" t="s">
        <v>283</v>
      </c>
      <c r="C129" s="21" t="s">
        <v>284</v>
      </c>
      <c r="D129" s="17">
        <v>100</v>
      </c>
      <c r="E129" s="16">
        <v>100</v>
      </c>
      <c r="F129" s="17">
        <f t="shared" si="6"/>
        <v>100</v>
      </c>
      <c r="G129" s="22">
        <f t="shared" si="7"/>
        <v>1</v>
      </c>
    </row>
    <row r="130" spans="1:7" ht="20.100000000000001" customHeight="1">
      <c r="A130" s="23">
        <f t="shared" si="5"/>
        <v>62</v>
      </c>
      <c r="B130" s="20" t="s">
        <v>285</v>
      </c>
      <c r="C130" s="21" t="s">
        <v>286</v>
      </c>
      <c r="D130" s="17">
        <v>100</v>
      </c>
      <c r="E130" s="16">
        <v>100</v>
      </c>
      <c r="F130" s="17">
        <f t="shared" si="6"/>
        <v>100</v>
      </c>
      <c r="G130" s="22">
        <f t="shared" si="7"/>
        <v>1</v>
      </c>
    </row>
    <row r="131" spans="1:7" ht="20.100000000000001" hidden="1" customHeight="1">
      <c r="A131" s="23">
        <f t="shared" si="5"/>
        <v>62</v>
      </c>
      <c r="B131" s="20" t="s">
        <v>287</v>
      </c>
      <c r="C131" s="21" t="s">
        <v>288</v>
      </c>
      <c r="D131" s="17">
        <v>0</v>
      </c>
      <c r="E131" s="16">
        <v>0</v>
      </c>
      <c r="F131" s="17">
        <f t="shared" si="6"/>
        <v>0</v>
      </c>
      <c r="G131" s="22" t="str">
        <f t="shared" si="7"/>
        <v/>
      </c>
    </row>
    <row r="132" spans="1:7" ht="20.100000000000001" hidden="1" customHeight="1">
      <c r="A132" s="23">
        <f t="shared" si="5"/>
        <v>62</v>
      </c>
      <c r="B132" s="20" t="s">
        <v>289</v>
      </c>
      <c r="C132" s="21" t="s">
        <v>290</v>
      </c>
      <c r="D132" s="17">
        <v>0</v>
      </c>
      <c r="E132" s="16">
        <v>0</v>
      </c>
      <c r="F132" s="17">
        <f t="shared" si="6"/>
        <v>0</v>
      </c>
      <c r="G132" s="22" t="str">
        <f t="shared" si="7"/>
        <v/>
      </c>
    </row>
    <row r="133" spans="1:7" ht="20.100000000000001" customHeight="1">
      <c r="A133" s="23">
        <f t="shared" si="5"/>
        <v>63</v>
      </c>
      <c r="B133" s="20" t="s">
        <v>291</v>
      </c>
      <c r="C133" s="21" t="s">
        <v>292</v>
      </c>
      <c r="D133" s="17">
        <v>100</v>
      </c>
      <c r="E133" s="16">
        <v>100</v>
      </c>
      <c r="F133" s="17">
        <f t="shared" si="6"/>
        <v>100</v>
      </c>
      <c r="G133" s="22">
        <f t="shared" si="7"/>
        <v>1</v>
      </c>
    </row>
    <row r="134" spans="1:7" ht="20.100000000000001" hidden="1" customHeight="1">
      <c r="A134" s="23">
        <f t="shared" si="5"/>
        <v>63</v>
      </c>
      <c r="B134" s="20" t="s">
        <v>293</v>
      </c>
      <c r="C134" s="21" t="s">
        <v>294</v>
      </c>
      <c r="D134" s="17">
        <v>0</v>
      </c>
      <c r="E134" s="16">
        <v>0</v>
      </c>
      <c r="F134" s="17">
        <f t="shared" si="6"/>
        <v>0</v>
      </c>
      <c r="G134" s="22" t="str">
        <f t="shared" si="7"/>
        <v/>
      </c>
    </row>
    <row r="135" spans="1:7" ht="20.100000000000001" hidden="1" customHeight="1">
      <c r="A135" s="23">
        <f t="shared" si="5"/>
        <v>63</v>
      </c>
      <c r="B135" s="20" t="s">
        <v>295</v>
      </c>
      <c r="C135" s="21" t="s">
        <v>296</v>
      </c>
      <c r="D135" s="17">
        <v>0</v>
      </c>
      <c r="E135" s="16">
        <v>0</v>
      </c>
      <c r="F135" s="17">
        <f t="shared" si="6"/>
        <v>0</v>
      </c>
      <c r="G135" s="22" t="str">
        <f t="shared" si="7"/>
        <v/>
      </c>
    </row>
    <row r="136" spans="1:7" ht="20.100000000000001" customHeight="1">
      <c r="A136" s="23">
        <f t="shared" si="5"/>
        <v>64</v>
      </c>
      <c r="B136" s="20" t="s">
        <v>297</v>
      </c>
      <c r="C136" s="21" t="s">
        <v>298</v>
      </c>
      <c r="D136" s="17">
        <v>120</v>
      </c>
      <c r="E136" s="16">
        <v>183</v>
      </c>
      <c r="F136" s="17">
        <f t="shared" si="6"/>
        <v>120</v>
      </c>
      <c r="G136" s="22">
        <f t="shared" si="7"/>
        <v>1</v>
      </c>
    </row>
    <row r="137" spans="1:7" ht="20.100000000000001" customHeight="1">
      <c r="A137" s="23">
        <f t="shared" si="5"/>
        <v>65</v>
      </c>
      <c r="B137" s="20" t="s">
        <v>299</v>
      </c>
      <c r="C137" s="21" t="s">
        <v>300</v>
      </c>
      <c r="D137" s="17">
        <v>120</v>
      </c>
      <c r="E137" s="16">
        <v>183</v>
      </c>
      <c r="F137" s="17">
        <f t="shared" si="6"/>
        <v>120</v>
      </c>
      <c r="G137" s="22">
        <f t="shared" si="7"/>
        <v>1</v>
      </c>
    </row>
    <row r="138" spans="1:7" ht="20.100000000000001" hidden="1" customHeight="1">
      <c r="A138" s="23">
        <f t="shared" si="5"/>
        <v>65</v>
      </c>
      <c r="B138" s="20" t="s">
        <v>301</v>
      </c>
      <c r="C138" s="21" t="s">
        <v>302</v>
      </c>
      <c r="D138" s="17">
        <v>0</v>
      </c>
      <c r="E138" s="16">
        <v>0</v>
      </c>
      <c r="F138" s="17">
        <f t="shared" si="6"/>
        <v>0</v>
      </c>
      <c r="G138" s="22" t="str">
        <f t="shared" si="7"/>
        <v/>
      </c>
    </row>
    <row r="139" spans="1:7" ht="20.100000000000001" hidden="1" customHeight="1">
      <c r="A139" s="23">
        <f t="shared" ref="A139:A202" si="8">IF(F139&gt;0,1+A138,A138)</f>
        <v>65</v>
      </c>
      <c r="B139" s="20" t="s">
        <v>303</v>
      </c>
      <c r="C139" s="21" t="s">
        <v>304</v>
      </c>
      <c r="D139" s="17">
        <v>0</v>
      </c>
      <c r="E139" s="16">
        <v>0</v>
      </c>
      <c r="F139" s="17">
        <f t="shared" si="6"/>
        <v>0</v>
      </c>
      <c r="G139" s="22" t="str">
        <f t="shared" si="7"/>
        <v/>
      </c>
    </row>
    <row r="140" spans="1:7" ht="20.100000000000001" hidden="1" customHeight="1">
      <c r="A140" s="23">
        <f t="shared" si="8"/>
        <v>65</v>
      </c>
      <c r="B140" s="20" t="s">
        <v>305</v>
      </c>
      <c r="C140" s="21" t="s">
        <v>306</v>
      </c>
      <c r="D140" s="17">
        <v>0</v>
      </c>
      <c r="E140" s="16">
        <v>0</v>
      </c>
      <c r="F140" s="17">
        <f t="shared" si="6"/>
        <v>0</v>
      </c>
      <c r="G140" s="22" t="str">
        <f t="shared" si="7"/>
        <v/>
      </c>
    </row>
    <row r="141" spans="1:7" ht="20.100000000000001" hidden="1" customHeight="1">
      <c r="A141" s="23">
        <f t="shared" si="8"/>
        <v>65</v>
      </c>
      <c r="B141" s="20" t="s">
        <v>307</v>
      </c>
      <c r="C141" s="21" t="s">
        <v>308</v>
      </c>
      <c r="D141" s="17">
        <v>0</v>
      </c>
      <c r="E141" s="16">
        <v>0</v>
      </c>
      <c r="F141" s="17">
        <f t="shared" si="6"/>
        <v>0</v>
      </c>
      <c r="G141" s="22" t="str">
        <f t="shared" si="7"/>
        <v/>
      </c>
    </row>
    <row r="142" spans="1:7" ht="20.100000000000001" hidden="1" customHeight="1">
      <c r="A142" s="23">
        <f t="shared" si="8"/>
        <v>65</v>
      </c>
      <c r="B142" s="20" t="s">
        <v>309</v>
      </c>
      <c r="C142" s="21" t="s">
        <v>310</v>
      </c>
      <c r="D142" s="17">
        <v>0</v>
      </c>
      <c r="E142" s="16">
        <v>0</v>
      </c>
      <c r="F142" s="17">
        <f t="shared" si="6"/>
        <v>0</v>
      </c>
      <c r="G142" s="22" t="str">
        <f t="shared" si="7"/>
        <v/>
      </c>
    </row>
    <row r="143" spans="1:7" ht="20.100000000000001" customHeight="1">
      <c r="A143" s="23">
        <f t="shared" si="8"/>
        <v>66</v>
      </c>
      <c r="B143" s="20" t="s">
        <v>311</v>
      </c>
      <c r="C143" s="21" t="s">
        <v>312</v>
      </c>
      <c r="D143" s="17">
        <v>100</v>
      </c>
      <c r="E143" s="16">
        <v>100</v>
      </c>
      <c r="F143" s="17">
        <f t="shared" si="6"/>
        <v>100</v>
      </c>
      <c r="G143" s="22">
        <f t="shared" si="7"/>
        <v>1</v>
      </c>
    </row>
    <row r="144" spans="1:7" ht="20.100000000000001" customHeight="1">
      <c r="A144" s="23">
        <f t="shared" si="8"/>
        <v>67</v>
      </c>
      <c r="B144" s="20" t="s">
        <v>313</v>
      </c>
      <c r="C144" s="21" t="s">
        <v>314</v>
      </c>
      <c r="D144" s="17">
        <v>500</v>
      </c>
      <c r="E144" s="16">
        <v>200</v>
      </c>
      <c r="F144" s="17">
        <f t="shared" si="6"/>
        <v>200</v>
      </c>
      <c r="G144" s="22">
        <f t="shared" si="7"/>
        <v>0.4</v>
      </c>
    </row>
    <row r="145" spans="1:7" ht="20.100000000000001" customHeight="1">
      <c r="A145" s="23">
        <f t="shared" si="8"/>
        <v>68</v>
      </c>
      <c r="B145" s="20" t="s">
        <v>315</v>
      </c>
      <c r="C145" s="21" t="s">
        <v>316</v>
      </c>
      <c r="D145" s="17">
        <v>500</v>
      </c>
      <c r="E145" s="16">
        <v>563</v>
      </c>
      <c r="F145" s="17">
        <f t="shared" si="6"/>
        <v>500</v>
      </c>
      <c r="G145" s="22">
        <f t="shared" si="7"/>
        <v>1</v>
      </c>
    </row>
    <row r="146" spans="1:7" ht="20.100000000000001" hidden="1" customHeight="1">
      <c r="A146" s="23">
        <f t="shared" si="8"/>
        <v>68</v>
      </c>
      <c r="B146" s="20" t="s">
        <v>317</v>
      </c>
      <c r="C146" s="21" t="s">
        <v>318</v>
      </c>
      <c r="D146" s="17">
        <v>0</v>
      </c>
      <c r="E146" s="16">
        <v>0</v>
      </c>
      <c r="F146" s="17">
        <f t="shared" si="6"/>
        <v>0</v>
      </c>
      <c r="G146" s="22" t="str">
        <f t="shared" si="7"/>
        <v/>
      </c>
    </row>
    <row r="147" spans="1:7" ht="20.100000000000001" customHeight="1">
      <c r="A147" s="23">
        <f t="shared" si="8"/>
        <v>69</v>
      </c>
      <c r="B147" s="20" t="s">
        <v>319</v>
      </c>
      <c r="C147" s="21" t="s">
        <v>320</v>
      </c>
      <c r="D147" s="17">
        <v>1100</v>
      </c>
      <c r="E147" s="16">
        <v>1139</v>
      </c>
      <c r="F147" s="17">
        <f t="shared" si="6"/>
        <v>1100</v>
      </c>
      <c r="G147" s="22">
        <f t="shared" si="7"/>
        <v>1</v>
      </c>
    </row>
    <row r="148" spans="1:7" ht="20.100000000000001" customHeight="1">
      <c r="A148" s="23">
        <f t="shared" si="8"/>
        <v>70</v>
      </c>
      <c r="B148" s="20" t="s">
        <v>321</v>
      </c>
      <c r="C148" s="21" t="s">
        <v>322</v>
      </c>
      <c r="D148" s="17">
        <v>1084</v>
      </c>
      <c r="E148" s="16">
        <v>1193</v>
      </c>
      <c r="F148" s="17">
        <f t="shared" si="6"/>
        <v>1084</v>
      </c>
      <c r="G148" s="22">
        <f t="shared" si="7"/>
        <v>1</v>
      </c>
    </row>
    <row r="149" spans="1:7" ht="20.100000000000001" customHeight="1">
      <c r="A149" s="23">
        <f t="shared" si="8"/>
        <v>71</v>
      </c>
      <c r="B149" s="20" t="s">
        <v>323</v>
      </c>
      <c r="C149" s="21" t="s">
        <v>324</v>
      </c>
      <c r="D149" s="17">
        <v>2500</v>
      </c>
      <c r="E149" s="16">
        <v>1397</v>
      </c>
      <c r="F149" s="17">
        <f t="shared" si="6"/>
        <v>1397</v>
      </c>
      <c r="G149" s="22">
        <f t="shared" si="7"/>
        <v>0.55879999999999996</v>
      </c>
    </row>
    <row r="150" spans="1:7" ht="20.100000000000001" hidden="1" customHeight="1">
      <c r="A150" s="23">
        <f t="shared" si="8"/>
        <v>71</v>
      </c>
      <c r="B150" s="20" t="s">
        <v>325</v>
      </c>
      <c r="C150" s="21" t="s">
        <v>326</v>
      </c>
      <c r="D150" s="17">
        <v>0</v>
      </c>
      <c r="E150" s="16">
        <v>0</v>
      </c>
      <c r="F150" s="17">
        <f t="shared" si="6"/>
        <v>0</v>
      </c>
      <c r="G150" s="22" t="str">
        <f t="shared" si="7"/>
        <v/>
      </c>
    </row>
    <row r="151" spans="1:7" ht="20.100000000000001" hidden="1" customHeight="1">
      <c r="A151" s="23">
        <f t="shared" si="8"/>
        <v>71</v>
      </c>
      <c r="B151" s="20" t="s">
        <v>327</v>
      </c>
      <c r="C151" s="21" t="s">
        <v>328</v>
      </c>
      <c r="D151" s="17">
        <v>0</v>
      </c>
      <c r="E151" s="16">
        <v>0</v>
      </c>
      <c r="F151" s="17">
        <f t="shared" si="6"/>
        <v>0</v>
      </c>
      <c r="G151" s="22" t="str">
        <f t="shared" si="7"/>
        <v/>
      </c>
    </row>
    <row r="152" spans="1:7" ht="20.100000000000001" customHeight="1">
      <c r="A152" s="23">
        <f t="shared" si="8"/>
        <v>72</v>
      </c>
      <c r="B152" s="20" t="s">
        <v>329</v>
      </c>
      <c r="C152" s="21" t="s">
        <v>330</v>
      </c>
      <c r="D152" s="17">
        <v>600</v>
      </c>
      <c r="E152" s="16">
        <v>473</v>
      </c>
      <c r="F152" s="17">
        <f t="shared" si="6"/>
        <v>473</v>
      </c>
      <c r="G152" s="22">
        <f t="shared" si="7"/>
        <v>0.78833333333333333</v>
      </c>
    </row>
    <row r="153" spans="1:7" ht="20.100000000000001" hidden="1" customHeight="1">
      <c r="A153" s="23">
        <f t="shared" si="8"/>
        <v>72</v>
      </c>
      <c r="B153" s="20" t="s">
        <v>331</v>
      </c>
      <c r="C153" s="21" t="s">
        <v>332</v>
      </c>
      <c r="D153" s="17">
        <v>0</v>
      </c>
      <c r="E153" s="16">
        <v>0</v>
      </c>
      <c r="F153" s="17">
        <f t="shared" si="6"/>
        <v>0</v>
      </c>
      <c r="G153" s="22" t="str">
        <f t="shared" si="7"/>
        <v/>
      </c>
    </row>
    <row r="154" spans="1:7" ht="20.100000000000001" hidden="1" customHeight="1">
      <c r="A154" s="23">
        <f t="shared" si="8"/>
        <v>72</v>
      </c>
      <c r="B154" s="20" t="s">
        <v>333</v>
      </c>
      <c r="C154" s="21" t="s">
        <v>334</v>
      </c>
      <c r="D154" s="17">
        <v>0</v>
      </c>
      <c r="E154" s="16">
        <v>0</v>
      </c>
      <c r="F154" s="17">
        <f t="shared" si="6"/>
        <v>0</v>
      </c>
      <c r="G154" s="22" t="str">
        <f t="shared" si="7"/>
        <v/>
      </c>
    </row>
    <row r="155" spans="1:7" ht="20.100000000000001" hidden="1" customHeight="1">
      <c r="A155" s="23">
        <f t="shared" si="8"/>
        <v>72</v>
      </c>
      <c r="B155" s="20" t="s">
        <v>335</v>
      </c>
      <c r="C155" s="21" t="s">
        <v>336</v>
      </c>
      <c r="D155" s="17">
        <v>0</v>
      </c>
      <c r="E155" s="16">
        <v>0</v>
      </c>
      <c r="F155" s="17">
        <f t="shared" si="6"/>
        <v>0</v>
      </c>
      <c r="G155" s="22" t="str">
        <f t="shared" si="7"/>
        <v/>
      </c>
    </row>
    <row r="156" spans="1:7" ht="20.100000000000001" hidden="1" customHeight="1">
      <c r="A156" s="23">
        <f t="shared" si="8"/>
        <v>72</v>
      </c>
      <c r="B156" s="20" t="s">
        <v>337</v>
      </c>
      <c r="C156" s="21" t="s">
        <v>338</v>
      </c>
      <c r="D156" s="17">
        <v>0</v>
      </c>
      <c r="E156" s="16">
        <v>0</v>
      </c>
      <c r="F156" s="17">
        <f t="shared" si="6"/>
        <v>0</v>
      </c>
      <c r="G156" s="22" t="str">
        <f t="shared" si="7"/>
        <v/>
      </c>
    </row>
    <row r="157" spans="1:7" ht="20.100000000000001" customHeight="1">
      <c r="A157" s="23">
        <f t="shared" si="8"/>
        <v>73</v>
      </c>
      <c r="B157" s="20" t="s">
        <v>339</v>
      </c>
      <c r="C157" s="21" t="s">
        <v>340</v>
      </c>
      <c r="D157" s="17">
        <v>10</v>
      </c>
      <c r="E157" s="16">
        <v>10</v>
      </c>
      <c r="F157" s="17">
        <f t="shared" si="6"/>
        <v>10</v>
      </c>
      <c r="G157" s="22">
        <f t="shared" si="7"/>
        <v>1</v>
      </c>
    </row>
    <row r="158" spans="1:7" ht="20.100000000000001" hidden="1" customHeight="1">
      <c r="A158" s="23">
        <f t="shared" si="8"/>
        <v>73</v>
      </c>
      <c r="B158" s="20" t="s">
        <v>341</v>
      </c>
      <c r="C158" s="21" t="s">
        <v>342</v>
      </c>
      <c r="D158" s="17">
        <v>0</v>
      </c>
      <c r="E158" s="16">
        <v>0</v>
      </c>
      <c r="F158" s="17">
        <f t="shared" si="6"/>
        <v>0</v>
      </c>
      <c r="G158" s="22" t="str">
        <f t="shared" si="7"/>
        <v/>
      </c>
    </row>
    <row r="159" spans="1:7" ht="20.100000000000001" hidden="1" customHeight="1">
      <c r="A159" s="23">
        <f t="shared" si="8"/>
        <v>73</v>
      </c>
      <c r="B159" s="20" t="s">
        <v>343</v>
      </c>
      <c r="C159" s="21" t="s">
        <v>344</v>
      </c>
      <c r="D159" s="17">
        <v>0</v>
      </c>
      <c r="E159" s="16">
        <v>0</v>
      </c>
      <c r="F159" s="17">
        <f t="shared" si="6"/>
        <v>0</v>
      </c>
      <c r="G159" s="22" t="str">
        <f t="shared" si="7"/>
        <v/>
      </c>
    </row>
    <row r="160" spans="1:7" ht="20.100000000000001" hidden="1" customHeight="1">
      <c r="A160" s="23">
        <f t="shared" si="8"/>
        <v>73</v>
      </c>
      <c r="B160" s="20" t="s">
        <v>345</v>
      </c>
      <c r="C160" s="21" t="s">
        <v>346</v>
      </c>
      <c r="D160" s="17">
        <v>0</v>
      </c>
      <c r="E160" s="16">
        <v>0</v>
      </c>
      <c r="F160" s="17">
        <f t="shared" si="6"/>
        <v>0</v>
      </c>
      <c r="G160" s="22" t="str">
        <f t="shared" si="7"/>
        <v/>
      </c>
    </row>
    <row r="161" spans="1:7" ht="20.100000000000001" hidden="1" customHeight="1">
      <c r="A161" s="23">
        <f t="shared" si="8"/>
        <v>73</v>
      </c>
      <c r="B161" s="20" t="s">
        <v>347</v>
      </c>
      <c r="C161" s="21" t="s">
        <v>348</v>
      </c>
      <c r="D161" s="17">
        <v>0</v>
      </c>
      <c r="E161" s="16">
        <v>0</v>
      </c>
      <c r="F161" s="17">
        <f t="shared" si="6"/>
        <v>0</v>
      </c>
      <c r="G161" s="22" t="str">
        <f t="shared" si="7"/>
        <v/>
      </c>
    </row>
    <row r="162" spans="1:7" ht="20.100000000000001" hidden="1" customHeight="1">
      <c r="A162" s="23">
        <f t="shared" si="8"/>
        <v>73</v>
      </c>
      <c r="B162" s="20" t="s">
        <v>349</v>
      </c>
      <c r="C162" s="21" t="s">
        <v>350</v>
      </c>
      <c r="D162" s="17">
        <v>0</v>
      </c>
      <c r="E162" s="16">
        <v>0</v>
      </c>
      <c r="F162" s="17">
        <f t="shared" si="6"/>
        <v>0</v>
      </c>
      <c r="G162" s="22" t="str">
        <f t="shared" si="7"/>
        <v/>
      </c>
    </row>
    <row r="163" spans="1:7" ht="20.100000000000001" hidden="1" customHeight="1">
      <c r="A163" s="23">
        <f t="shared" si="8"/>
        <v>73</v>
      </c>
      <c r="B163" s="20" t="s">
        <v>351</v>
      </c>
      <c r="C163" s="21" t="s">
        <v>352</v>
      </c>
      <c r="D163" s="17">
        <v>0</v>
      </c>
      <c r="E163" s="16">
        <v>0</v>
      </c>
      <c r="F163" s="17">
        <f t="shared" si="6"/>
        <v>0</v>
      </c>
      <c r="G163" s="22" t="str">
        <f t="shared" si="7"/>
        <v/>
      </c>
    </row>
    <row r="164" spans="1:7" ht="20.100000000000001" customHeight="1">
      <c r="A164" s="23">
        <f t="shared" si="8"/>
        <v>74</v>
      </c>
      <c r="B164" s="20" t="s">
        <v>353</v>
      </c>
      <c r="C164" s="21" t="s">
        <v>354</v>
      </c>
      <c r="D164" s="17">
        <v>8000</v>
      </c>
      <c r="E164" s="16">
        <v>8100</v>
      </c>
      <c r="F164" s="17">
        <f t="shared" si="6"/>
        <v>8000</v>
      </c>
      <c r="G164" s="22">
        <f t="shared" si="7"/>
        <v>1</v>
      </c>
    </row>
    <row r="165" spans="1:7" ht="20.100000000000001" customHeight="1">
      <c r="A165" s="23">
        <f t="shared" si="8"/>
        <v>75</v>
      </c>
      <c r="B165" s="20" t="s">
        <v>355</v>
      </c>
      <c r="C165" s="21" t="s">
        <v>356</v>
      </c>
      <c r="D165" s="17">
        <v>16000</v>
      </c>
      <c r="E165" s="16">
        <v>14550</v>
      </c>
      <c r="F165" s="17">
        <f t="shared" si="6"/>
        <v>14550</v>
      </c>
      <c r="G165" s="22">
        <f t="shared" si="7"/>
        <v>0.90937500000000004</v>
      </c>
    </row>
    <row r="166" spans="1:7" ht="20.100000000000001" customHeight="1">
      <c r="A166" s="23">
        <f t="shared" si="8"/>
        <v>76</v>
      </c>
      <c r="B166" s="20" t="s">
        <v>357</v>
      </c>
      <c r="C166" s="21" t="s">
        <v>358</v>
      </c>
      <c r="D166" s="17">
        <v>14000</v>
      </c>
      <c r="E166" s="16">
        <v>11620</v>
      </c>
      <c r="F166" s="17">
        <f t="shared" si="6"/>
        <v>11620</v>
      </c>
      <c r="G166" s="22">
        <f t="shared" si="7"/>
        <v>0.83</v>
      </c>
    </row>
    <row r="167" spans="1:7" ht="20.100000000000001" customHeight="1">
      <c r="A167" s="23">
        <f t="shared" si="8"/>
        <v>77</v>
      </c>
      <c r="B167" s="20" t="s">
        <v>359</v>
      </c>
      <c r="C167" s="21" t="s">
        <v>360</v>
      </c>
      <c r="D167" s="17">
        <v>9000</v>
      </c>
      <c r="E167" s="16">
        <v>8100</v>
      </c>
      <c r="F167" s="17">
        <f t="shared" si="6"/>
        <v>8100</v>
      </c>
      <c r="G167" s="22">
        <f t="shared" si="7"/>
        <v>0.9</v>
      </c>
    </row>
    <row r="168" spans="1:7" ht="20.100000000000001" customHeight="1">
      <c r="A168" s="23">
        <f t="shared" si="8"/>
        <v>78</v>
      </c>
      <c r="B168" s="20" t="s">
        <v>361</v>
      </c>
      <c r="C168" s="21" t="s">
        <v>362</v>
      </c>
      <c r="D168" s="17">
        <v>9000</v>
      </c>
      <c r="E168" s="16">
        <v>8100</v>
      </c>
      <c r="F168" s="17">
        <f t="shared" si="6"/>
        <v>8100</v>
      </c>
      <c r="G168" s="22">
        <f t="shared" si="7"/>
        <v>0.9</v>
      </c>
    </row>
    <row r="169" spans="1:7" ht="20.100000000000001" customHeight="1">
      <c r="A169" s="23">
        <f t="shared" si="8"/>
        <v>79</v>
      </c>
      <c r="B169" s="20" t="s">
        <v>363</v>
      </c>
      <c r="C169" s="21" t="s">
        <v>364</v>
      </c>
      <c r="D169" s="17">
        <v>9000</v>
      </c>
      <c r="E169" s="16">
        <v>8100</v>
      </c>
      <c r="F169" s="17">
        <f t="shared" si="6"/>
        <v>8100</v>
      </c>
      <c r="G169" s="22">
        <f t="shared" si="7"/>
        <v>0.9</v>
      </c>
    </row>
    <row r="170" spans="1:7" ht="20.100000000000001" customHeight="1">
      <c r="A170" s="23">
        <f t="shared" si="8"/>
        <v>80</v>
      </c>
      <c r="B170" s="20" t="s">
        <v>365</v>
      </c>
      <c r="C170" s="21" t="s">
        <v>366</v>
      </c>
      <c r="D170" s="17">
        <v>5000</v>
      </c>
      <c r="E170" s="16">
        <v>5252</v>
      </c>
      <c r="F170" s="17">
        <f t="shared" si="6"/>
        <v>5000</v>
      </c>
      <c r="G170" s="22">
        <f t="shared" si="7"/>
        <v>1</v>
      </c>
    </row>
    <row r="171" spans="1:7" ht="20.100000000000001" customHeight="1">
      <c r="A171" s="23">
        <f t="shared" si="8"/>
        <v>81</v>
      </c>
      <c r="B171" s="20" t="s">
        <v>367</v>
      </c>
      <c r="C171" s="21" t="s">
        <v>368</v>
      </c>
      <c r="D171" s="17">
        <v>23000</v>
      </c>
      <c r="E171" s="16">
        <v>23187</v>
      </c>
      <c r="F171" s="17">
        <f t="shared" si="6"/>
        <v>23000</v>
      </c>
      <c r="G171" s="22">
        <f t="shared" si="7"/>
        <v>1</v>
      </c>
    </row>
    <row r="172" spans="1:7" ht="20.100000000000001" customHeight="1">
      <c r="A172" s="23">
        <f t="shared" si="8"/>
        <v>82</v>
      </c>
      <c r="B172" s="20" t="s">
        <v>369</v>
      </c>
      <c r="C172" s="21" t="s">
        <v>370</v>
      </c>
      <c r="D172" s="17">
        <v>550</v>
      </c>
      <c r="E172" s="16">
        <v>462</v>
      </c>
      <c r="F172" s="17">
        <f t="shared" si="6"/>
        <v>462</v>
      </c>
      <c r="G172" s="22">
        <f t="shared" si="7"/>
        <v>0.84</v>
      </c>
    </row>
    <row r="173" spans="1:7" ht="20.100000000000001" customHeight="1">
      <c r="A173" s="23">
        <f t="shared" si="8"/>
        <v>83</v>
      </c>
      <c r="B173" s="20" t="s">
        <v>371</v>
      </c>
      <c r="C173" s="21" t="s">
        <v>372</v>
      </c>
      <c r="D173" s="17">
        <v>2200</v>
      </c>
      <c r="E173" s="16">
        <v>1903</v>
      </c>
      <c r="F173" s="17">
        <f t="shared" si="6"/>
        <v>1903</v>
      </c>
      <c r="G173" s="22">
        <f t="shared" si="7"/>
        <v>0.86499999999999999</v>
      </c>
    </row>
    <row r="174" spans="1:7" ht="20.100000000000001" hidden="1" customHeight="1">
      <c r="A174" s="23">
        <f t="shared" si="8"/>
        <v>83</v>
      </c>
      <c r="B174" s="20" t="s">
        <v>373</v>
      </c>
      <c r="C174" s="21" t="s">
        <v>374</v>
      </c>
      <c r="D174" s="17">
        <v>0</v>
      </c>
      <c r="E174" s="16">
        <v>0</v>
      </c>
      <c r="F174" s="17">
        <f t="shared" si="6"/>
        <v>0</v>
      </c>
      <c r="G174" s="22" t="str">
        <f t="shared" si="7"/>
        <v/>
      </c>
    </row>
    <row r="175" spans="1:7" ht="20.100000000000001" customHeight="1">
      <c r="A175" s="23">
        <f t="shared" si="8"/>
        <v>84</v>
      </c>
      <c r="B175" s="20" t="s">
        <v>375</v>
      </c>
      <c r="C175" s="21" t="s">
        <v>376</v>
      </c>
      <c r="D175" s="17">
        <v>28</v>
      </c>
      <c r="E175" s="16">
        <v>28</v>
      </c>
      <c r="F175" s="17">
        <f t="shared" si="6"/>
        <v>28</v>
      </c>
      <c r="G175" s="22">
        <f t="shared" si="7"/>
        <v>1</v>
      </c>
    </row>
    <row r="176" spans="1:7" ht="20.100000000000001" customHeight="1">
      <c r="A176" s="23">
        <f t="shared" si="8"/>
        <v>85</v>
      </c>
      <c r="B176" s="20" t="s">
        <v>377</v>
      </c>
      <c r="C176" s="21" t="s">
        <v>378</v>
      </c>
      <c r="D176" s="17">
        <v>183</v>
      </c>
      <c r="E176" s="16">
        <v>183</v>
      </c>
      <c r="F176" s="17">
        <f t="shared" si="6"/>
        <v>183</v>
      </c>
      <c r="G176" s="22">
        <f t="shared" si="7"/>
        <v>1</v>
      </c>
    </row>
    <row r="177" spans="1:7" ht="20.100000000000001" customHeight="1">
      <c r="A177" s="23">
        <f t="shared" si="8"/>
        <v>86</v>
      </c>
      <c r="B177" s="20" t="s">
        <v>379</v>
      </c>
      <c r="C177" s="21" t="s">
        <v>380</v>
      </c>
      <c r="D177" s="17">
        <v>200</v>
      </c>
      <c r="E177" s="16">
        <v>125</v>
      </c>
      <c r="F177" s="17">
        <f t="shared" si="6"/>
        <v>125</v>
      </c>
      <c r="G177" s="22">
        <f t="shared" si="7"/>
        <v>0.625</v>
      </c>
    </row>
    <row r="178" spans="1:7" ht="20.100000000000001" customHeight="1">
      <c r="A178" s="23">
        <f t="shared" si="8"/>
        <v>87</v>
      </c>
      <c r="B178" s="20" t="s">
        <v>381</v>
      </c>
      <c r="C178" s="21" t="s">
        <v>382</v>
      </c>
      <c r="D178" s="17">
        <v>800</v>
      </c>
      <c r="E178" s="16">
        <v>855</v>
      </c>
      <c r="F178" s="17">
        <f t="shared" si="6"/>
        <v>800</v>
      </c>
      <c r="G178" s="22">
        <f t="shared" si="7"/>
        <v>1</v>
      </c>
    </row>
    <row r="179" spans="1:7" ht="20.100000000000001" customHeight="1">
      <c r="A179" s="23">
        <f t="shared" si="8"/>
        <v>88</v>
      </c>
      <c r="B179" s="20" t="s">
        <v>383</v>
      </c>
      <c r="C179" s="21" t="s">
        <v>384</v>
      </c>
      <c r="D179" s="17">
        <v>250</v>
      </c>
      <c r="E179" s="16">
        <v>204</v>
      </c>
      <c r="F179" s="17">
        <f t="shared" si="6"/>
        <v>204</v>
      </c>
      <c r="G179" s="22">
        <f t="shared" si="7"/>
        <v>0.81599999999999995</v>
      </c>
    </row>
    <row r="180" spans="1:7" ht="20.100000000000001" customHeight="1">
      <c r="A180" s="23">
        <f t="shared" si="8"/>
        <v>89</v>
      </c>
      <c r="B180" s="20" t="s">
        <v>385</v>
      </c>
      <c r="C180" s="21" t="s">
        <v>386</v>
      </c>
      <c r="D180" s="17">
        <v>900</v>
      </c>
      <c r="E180" s="16">
        <v>884</v>
      </c>
      <c r="F180" s="17">
        <f t="shared" si="6"/>
        <v>884</v>
      </c>
      <c r="G180" s="22">
        <f t="shared" si="7"/>
        <v>0.98222222222222222</v>
      </c>
    </row>
    <row r="181" spans="1:7" ht="20.100000000000001" customHeight="1">
      <c r="A181" s="23">
        <f t="shared" si="8"/>
        <v>90</v>
      </c>
      <c r="B181" s="20" t="s">
        <v>387</v>
      </c>
      <c r="C181" s="21" t="s">
        <v>388</v>
      </c>
      <c r="D181" s="17">
        <v>120</v>
      </c>
      <c r="E181" s="16">
        <v>82</v>
      </c>
      <c r="F181" s="17">
        <f t="shared" si="6"/>
        <v>82</v>
      </c>
      <c r="G181" s="22">
        <f t="shared" si="7"/>
        <v>0.68333333333333335</v>
      </c>
    </row>
    <row r="182" spans="1:7" ht="20.100000000000001" customHeight="1">
      <c r="A182" s="23">
        <f t="shared" si="8"/>
        <v>91</v>
      </c>
      <c r="B182" s="20" t="s">
        <v>389</v>
      </c>
      <c r="C182" s="21" t="s">
        <v>390</v>
      </c>
      <c r="D182" s="17">
        <v>650</v>
      </c>
      <c r="E182" s="16">
        <v>709</v>
      </c>
      <c r="F182" s="17">
        <f t="shared" ref="F182:F245" si="9">IF(E182&gt;D182,D182,E182)</f>
        <v>650</v>
      </c>
      <c r="G182" s="22">
        <f t="shared" ref="G182:G245" si="10">IFERROR(F182/D182,"")</f>
        <v>1</v>
      </c>
    </row>
    <row r="183" spans="1:7" ht="20.100000000000001" hidden="1" customHeight="1">
      <c r="A183" s="23">
        <f t="shared" si="8"/>
        <v>91</v>
      </c>
      <c r="B183" s="20" t="s">
        <v>391</v>
      </c>
      <c r="C183" s="21" t="s">
        <v>392</v>
      </c>
      <c r="D183" s="17">
        <v>0</v>
      </c>
      <c r="E183" s="16">
        <v>0</v>
      </c>
      <c r="F183" s="17">
        <f t="shared" si="9"/>
        <v>0</v>
      </c>
      <c r="G183" s="22" t="str">
        <f t="shared" si="10"/>
        <v/>
      </c>
    </row>
    <row r="184" spans="1:7" ht="20.100000000000001" hidden="1" customHeight="1">
      <c r="A184" s="23">
        <f t="shared" si="8"/>
        <v>91</v>
      </c>
      <c r="B184" s="20" t="s">
        <v>393</v>
      </c>
      <c r="C184" s="21" t="s">
        <v>394</v>
      </c>
      <c r="D184" s="17">
        <v>0</v>
      </c>
      <c r="E184" s="16">
        <v>0</v>
      </c>
      <c r="F184" s="17">
        <f t="shared" si="9"/>
        <v>0</v>
      </c>
      <c r="G184" s="22" t="str">
        <f t="shared" si="10"/>
        <v/>
      </c>
    </row>
    <row r="185" spans="1:7" ht="20.100000000000001" customHeight="1">
      <c r="A185" s="23">
        <f t="shared" si="8"/>
        <v>92</v>
      </c>
      <c r="B185" s="20" t="s">
        <v>395</v>
      </c>
      <c r="C185" s="21" t="s">
        <v>396</v>
      </c>
      <c r="D185" s="17">
        <v>200</v>
      </c>
      <c r="E185" s="16">
        <v>181</v>
      </c>
      <c r="F185" s="17">
        <f t="shared" si="9"/>
        <v>181</v>
      </c>
      <c r="G185" s="22">
        <f t="shared" si="10"/>
        <v>0.90500000000000003</v>
      </c>
    </row>
    <row r="186" spans="1:7" ht="20.100000000000001" customHeight="1">
      <c r="A186" s="23">
        <f t="shared" si="8"/>
        <v>93</v>
      </c>
      <c r="B186" s="20" t="s">
        <v>397</v>
      </c>
      <c r="C186" s="21" t="s">
        <v>398</v>
      </c>
      <c r="D186" s="17">
        <v>1000</v>
      </c>
      <c r="E186" s="16">
        <v>880</v>
      </c>
      <c r="F186" s="17">
        <f t="shared" si="9"/>
        <v>880</v>
      </c>
      <c r="G186" s="22">
        <f t="shared" si="10"/>
        <v>0.88</v>
      </c>
    </row>
    <row r="187" spans="1:7" ht="20.100000000000001" hidden="1" customHeight="1">
      <c r="A187" s="23">
        <f t="shared" si="8"/>
        <v>93</v>
      </c>
      <c r="B187" s="20" t="s">
        <v>399</v>
      </c>
      <c r="C187" s="21" t="s">
        <v>400</v>
      </c>
      <c r="D187" s="17">
        <v>0</v>
      </c>
      <c r="E187" s="16">
        <v>0</v>
      </c>
      <c r="F187" s="17">
        <f t="shared" si="9"/>
        <v>0</v>
      </c>
      <c r="G187" s="22" t="str">
        <f t="shared" si="10"/>
        <v/>
      </c>
    </row>
    <row r="188" spans="1:7" ht="20.100000000000001" hidden="1" customHeight="1">
      <c r="A188" s="23">
        <f t="shared" si="8"/>
        <v>93</v>
      </c>
      <c r="B188" s="20" t="s">
        <v>401</v>
      </c>
      <c r="C188" s="21" t="s">
        <v>402</v>
      </c>
      <c r="D188" s="17">
        <v>0</v>
      </c>
      <c r="E188" s="16">
        <v>0</v>
      </c>
      <c r="F188" s="17">
        <f t="shared" si="9"/>
        <v>0</v>
      </c>
      <c r="G188" s="22" t="str">
        <f t="shared" si="10"/>
        <v/>
      </c>
    </row>
    <row r="189" spans="1:7" ht="20.100000000000001" customHeight="1">
      <c r="A189" s="23">
        <f t="shared" si="8"/>
        <v>94</v>
      </c>
      <c r="B189" s="20" t="s">
        <v>403</v>
      </c>
      <c r="C189" s="21" t="s">
        <v>404</v>
      </c>
      <c r="D189" s="17">
        <v>1683</v>
      </c>
      <c r="E189" s="16">
        <v>1715</v>
      </c>
      <c r="F189" s="17">
        <f t="shared" si="9"/>
        <v>1683</v>
      </c>
      <c r="G189" s="22">
        <f t="shared" si="10"/>
        <v>1</v>
      </c>
    </row>
    <row r="190" spans="1:7" ht="20.100000000000001" customHeight="1">
      <c r="A190" s="23">
        <f t="shared" si="8"/>
        <v>95</v>
      </c>
      <c r="B190" s="20" t="s">
        <v>405</v>
      </c>
      <c r="C190" s="21" t="s">
        <v>406</v>
      </c>
      <c r="D190" s="17">
        <v>8262</v>
      </c>
      <c r="E190" s="16">
        <v>9658</v>
      </c>
      <c r="F190" s="17">
        <f t="shared" si="9"/>
        <v>8262</v>
      </c>
      <c r="G190" s="22">
        <f t="shared" si="10"/>
        <v>1</v>
      </c>
    </row>
    <row r="191" spans="1:7" ht="20.100000000000001" hidden="1" customHeight="1">
      <c r="A191" s="23">
        <f t="shared" si="8"/>
        <v>95</v>
      </c>
      <c r="B191" s="20" t="s">
        <v>407</v>
      </c>
      <c r="C191" s="21" t="s">
        <v>408</v>
      </c>
      <c r="D191" s="17">
        <v>0</v>
      </c>
      <c r="E191" s="16">
        <v>0</v>
      </c>
      <c r="F191" s="17">
        <f t="shared" si="9"/>
        <v>0</v>
      </c>
      <c r="G191" s="22" t="str">
        <f t="shared" si="10"/>
        <v/>
      </c>
    </row>
    <row r="192" spans="1:7" ht="20.100000000000001" hidden="1" customHeight="1">
      <c r="A192" s="23">
        <f t="shared" si="8"/>
        <v>95</v>
      </c>
      <c r="B192" s="20" t="s">
        <v>409</v>
      </c>
      <c r="C192" s="21" t="s">
        <v>410</v>
      </c>
      <c r="D192" s="17">
        <v>0</v>
      </c>
      <c r="E192" s="16">
        <v>0</v>
      </c>
      <c r="F192" s="17">
        <f t="shared" si="9"/>
        <v>0</v>
      </c>
      <c r="G192" s="22" t="str">
        <f t="shared" si="10"/>
        <v/>
      </c>
    </row>
    <row r="193" spans="1:7" ht="20.100000000000001" customHeight="1">
      <c r="A193" s="23">
        <f t="shared" si="8"/>
        <v>96</v>
      </c>
      <c r="B193" s="20" t="s">
        <v>411</v>
      </c>
      <c r="C193" s="21" t="s">
        <v>412</v>
      </c>
      <c r="D193" s="17">
        <v>32</v>
      </c>
      <c r="E193" s="16">
        <v>67</v>
      </c>
      <c r="F193" s="17">
        <f t="shared" si="9"/>
        <v>32</v>
      </c>
      <c r="G193" s="22">
        <f t="shared" si="10"/>
        <v>1</v>
      </c>
    </row>
    <row r="194" spans="1:7" ht="20.100000000000001" customHeight="1">
      <c r="A194" s="23">
        <f t="shared" si="8"/>
        <v>97</v>
      </c>
      <c r="B194" s="20" t="s">
        <v>413</v>
      </c>
      <c r="C194" s="21" t="s">
        <v>414</v>
      </c>
      <c r="D194" s="17">
        <v>15</v>
      </c>
      <c r="E194" s="16">
        <v>70</v>
      </c>
      <c r="F194" s="17">
        <f t="shared" si="9"/>
        <v>15</v>
      </c>
      <c r="G194" s="22">
        <f t="shared" si="10"/>
        <v>1</v>
      </c>
    </row>
    <row r="195" spans="1:7" ht="20.100000000000001" customHeight="1">
      <c r="A195" s="23">
        <f t="shared" si="8"/>
        <v>98</v>
      </c>
      <c r="B195" s="20" t="s">
        <v>415</v>
      </c>
      <c r="C195" s="21" t="s">
        <v>416</v>
      </c>
      <c r="D195" s="17">
        <v>100</v>
      </c>
      <c r="E195" s="16">
        <v>1540</v>
      </c>
      <c r="F195" s="17">
        <f t="shared" si="9"/>
        <v>100</v>
      </c>
      <c r="G195" s="22">
        <f t="shared" si="10"/>
        <v>1</v>
      </c>
    </row>
    <row r="196" spans="1:7" ht="20.100000000000001" customHeight="1">
      <c r="A196" s="23">
        <f t="shared" si="8"/>
        <v>99</v>
      </c>
      <c r="B196" s="20" t="s">
        <v>417</v>
      </c>
      <c r="C196" s="21" t="s">
        <v>418</v>
      </c>
      <c r="D196" s="17">
        <v>250</v>
      </c>
      <c r="E196" s="16">
        <v>315</v>
      </c>
      <c r="F196" s="17">
        <f t="shared" si="9"/>
        <v>250</v>
      </c>
      <c r="G196" s="22">
        <f t="shared" si="10"/>
        <v>1</v>
      </c>
    </row>
    <row r="197" spans="1:7" ht="20.100000000000001" customHeight="1">
      <c r="A197" s="23">
        <f t="shared" si="8"/>
        <v>100</v>
      </c>
      <c r="B197" s="20" t="s">
        <v>419</v>
      </c>
      <c r="C197" s="21" t="s">
        <v>420</v>
      </c>
      <c r="D197" s="17">
        <v>239</v>
      </c>
      <c r="E197" s="16">
        <v>377</v>
      </c>
      <c r="F197" s="17">
        <f t="shared" si="9"/>
        <v>239</v>
      </c>
      <c r="G197" s="22">
        <f t="shared" si="10"/>
        <v>1</v>
      </c>
    </row>
    <row r="198" spans="1:7" ht="20.100000000000001" hidden="1" customHeight="1">
      <c r="A198" s="23">
        <f t="shared" si="8"/>
        <v>100</v>
      </c>
      <c r="B198" s="20" t="s">
        <v>421</v>
      </c>
      <c r="C198" s="21" t="s">
        <v>422</v>
      </c>
      <c r="D198" s="17">
        <v>0</v>
      </c>
      <c r="E198" s="16">
        <v>0</v>
      </c>
      <c r="F198" s="17">
        <f t="shared" si="9"/>
        <v>0</v>
      </c>
      <c r="G198" s="22" t="str">
        <f t="shared" si="10"/>
        <v/>
      </c>
    </row>
    <row r="199" spans="1:7" ht="20.100000000000001" hidden="1" customHeight="1">
      <c r="A199" s="23">
        <f t="shared" si="8"/>
        <v>100</v>
      </c>
      <c r="B199" s="20" t="s">
        <v>423</v>
      </c>
      <c r="C199" s="21" t="s">
        <v>424</v>
      </c>
      <c r="D199" s="17">
        <v>0</v>
      </c>
      <c r="E199" s="16">
        <v>0</v>
      </c>
      <c r="F199" s="17">
        <f t="shared" si="9"/>
        <v>0</v>
      </c>
      <c r="G199" s="22" t="str">
        <f t="shared" si="10"/>
        <v/>
      </c>
    </row>
    <row r="200" spans="1:7" ht="20.100000000000001" hidden="1" customHeight="1">
      <c r="A200" s="23">
        <f t="shared" si="8"/>
        <v>100</v>
      </c>
      <c r="B200" s="20" t="s">
        <v>425</v>
      </c>
      <c r="C200" s="21" t="s">
        <v>426</v>
      </c>
      <c r="D200" s="17">
        <v>0</v>
      </c>
      <c r="E200" s="16">
        <v>0</v>
      </c>
      <c r="F200" s="17">
        <f t="shared" si="9"/>
        <v>0</v>
      </c>
      <c r="G200" s="22" t="str">
        <f t="shared" si="10"/>
        <v/>
      </c>
    </row>
    <row r="201" spans="1:7" ht="20.100000000000001" hidden="1" customHeight="1">
      <c r="A201" s="23">
        <f t="shared" si="8"/>
        <v>100</v>
      </c>
      <c r="B201" s="20" t="s">
        <v>427</v>
      </c>
      <c r="C201" s="21" t="s">
        <v>428</v>
      </c>
      <c r="D201" s="17">
        <v>0</v>
      </c>
      <c r="E201" s="16">
        <v>0</v>
      </c>
      <c r="F201" s="17">
        <f t="shared" si="9"/>
        <v>0</v>
      </c>
      <c r="G201" s="22" t="str">
        <f t="shared" si="10"/>
        <v/>
      </c>
    </row>
    <row r="202" spans="1:7" ht="20.100000000000001" hidden="1" customHeight="1">
      <c r="A202" s="23">
        <f t="shared" si="8"/>
        <v>100</v>
      </c>
      <c r="B202" s="20" t="s">
        <v>429</v>
      </c>
      <c r="C202" s="21" t="s">
        <v>430</v>
      </c>
      <c r="D202" s="17">
        <v>0</v>
      </c>
      <c r="E202" s="16">
        <v>0</v>
      </c>
      <c r="F202" s="17">
        <f t="shared" si="9"/>
        <v>0</v>
      </c>
      <c r="G202" s="22" t="str">
        <f t="shared" si="10"/>
        <v/>
      </c>
    </row>
    <row r="203" spans="1:7" ht="20.100000000000001" hidden="1" customHeight="1">
      <c r="A203" s="23">
        <f t="shared" ref="A203:A246" si="11">IF(F203&gt;0,1+A202,A202)</f>
        <v>100</v>
      </c>
      <c r="B203" s="20" t="s">
        <v>431</v>
      </c>
      <c r="C203" s="21" t="s">
        <v>432</v>
      </c>
      <c r="D203" s="17">
        <v>0</v>
      </c>
      <c r="E203" s="16">
        <v>0</v>
      </c>
      <c r="F203" s="17">
        <f t="shared" si="9"/>
        <v>0</v>
      </c>
      <c r="G203" s="22" t="str">
        <f t="shared" si="10"/>
        <v/>
      </c>
    </row>
    <row r="204" spans="1:7" ht="20.100000000000001" hidden="1" customHeight="1">
      <c r="A204" s="23">
        <f t="shared" si="11"/>
        <v>100</v>
      </c>
      <c r="B204" s="20" t="s">
        <v>433</v>
      </c>
      <c r="C204" s="21" t="s">
        <v>434</v>
      </c>
      <c r="D204" s="17">
        <v>0</v>
      </c>
      <c r="E204" s="16">
        <v>0</v>
      </c>
      <c r="F204" s="17">
        <f t="shared" si="9"/>
        <v>0</v>
      </c>
      <c r="G204" s="22" t="str">
        <f t="shared" si="10"/>
        <v/>
      </c>
    </row>
    <row r="205" spans="1:7" ht="20.100000000000001" hidden="1" customHeight="1">
      <c r="A205" s="23">
        <f t="shared" si="11"/>
        <v>100</v>
      </c>
      <c r="B205" s="20" t="s">
        <v>435</v>
      </c>
      <c r="C205" s="21" t="s">
        <v>436</v>
      </c>
      <c r="D205" s="17">
        <v>0</v>
      </c>
      <c r="E205" s="16">
        <v>0</v>
      </c>
      <c r="F205" s="17">
        <f t="shared" si="9"/>
        <v>0</v>
      </c>
      <c r="G205" s="22" t="str">
        <f t="shared" si="10"/>
        <v/>
      </c>
    </row>
    <row r="206" spans="1:7" ht="20.100000000000001" hidden="1" customHeight="1">
      <c r="A206" s="23">
        <f t="shared" si="11"/>
        <v>100</v>
      </c>
      <c r="B206" s="20" t="s">
        <v>437</v>
      </c>
      <c r="C206" s="21" t="s">
        <v>438</v>
      </c>
      <c r="D206" s="17">
        <v>0</v>
      </c>
      <c r="E206" s="16">
        <v>0</v>
      </c>
      <c r="F206" s="17">
        <f t="shared" si="9"/>
        <v>0</v>
      </c>
      <c r="G206" s="22" t="str">
        <f t="shared" si="10"/>
        <v/>
      </c>
    </row>
    <row r="207" spans="1:7" ht="20.100000000000001" hidden="1" customHeight="1">
      <c r="A207" s="23">
        <f t="shared" si="11"/>
        <v>100</v>
      </c>
      <c r="B207" s="20" t="s">
        <v>439</v>
      </c>
      <c r="C207" s="21" t="s">
        <v>440</v>
      </c>
      <c r="D207" s="17">
        <v>0</v>
      </c>
      <c r="E207" s="16">
        <v>0</v>
      </c>
      <c r="F207" s="17">
        <f t="shared" si="9"/>
        <v>0</v>
      </c>
      <c r="G207" s="22" t="str">
        <f t="shared" si="10"/>
        <v/>
      </c>
    </row>
    <row r="208" spans="1:7" ht="20.100000000000001" hidden="1" customHeight="1">
      <c r="A208" s="23">
        <f t="shared" si="11"/>
        <v>100</v>
      </c>
      <c r="B208" s="20" t="s">
        <v>441</v>
      </c>
      <c r="C208" s="21" t="s">
        <v>442</v>
      </c>
      <c r="D208" s="17">
        <v>0</v>
      </c>
      <c r="E208" s="16">
        <v>0</v>
      </c>
      <c r="F208" s="17">
        <f t="shared" si="9"/>
        <v>0</v>
      </c>
      <c r="G208" s="22" t="str">
        <f t="shared" si="10"/>
        <v/>
      </c>
    </row>
    <row r="209" spans="1:7" ht="20.100000000000001" hidden="1" customHeight="1">
      <c r="A209" s="23">
        <f t="shared" si="11"/>
        <v>100</v>
      </c>
      <c r="B209" s="20" t="s">
        <v>443</v>
      </c>
      <c r="C209" s="21" t="s">
        <v>444</v>
      </c>
      <c r="D209" s="17">
        <v>0</v>
      </c>
      <c r="E209" s="16">
        <v>0</v>
      </c>
      <c r="F209" s="17">
        <f t="shared" si="9"/>
        <v>0</v>
      </c>
      <c r="G209" s="22" t="str">
        <f t="shared" si="10"/>
        <v/>
      </c>
    </row>
    <row r="210" spans="1:7" ht="20.100000000000001" hidden="1" customHeight="1">
      <c r="A210" s="23">
        <f t="shared" si="11"/>
        <v>100</v>
      </c>
      <c r="B210" s="20" t="s">
        <v>445</v>
      </c>
      <c r="C210" s="21" t="s">
        <v>446</v>
      </c>
      <c r="D210" s="17">
        <v>0</v>
      </c>
      <c r="E210" s="16">
        <v>0</v>
      </c>
      <c r="F210" s="17">
        <f t="shared" si="9"/>
        <v>0</v>
      </c>
      <c r="G210" s="22" t="str">
        <f t="shared" si="10"/>
        <v/>
      </c>
    </row>
    <row r="211" spans="1:7" ht="20.100000000000001" hidden="1" customHeight="1">
      <c r="A211" s="23">
        <f t="shared" si="11"/>
        <v>100</v>
      </c>
      <c r="B211" s="20" t="s">
        <v>447</v>
      </c>
      <c r="C211" s="21" t="s">
        <v>448</v>
      </c>
      <c r="D211" s="17">
        <v>0</v>
      </c>
      <c r="E211" s="16">
        <v>0</v>
      </c>
      <c r="F211" s="17">
        <f t="shared" si="9"/>
        <v>0</v>
      </c>
      <c r="G211" s="22" t="str">
        <f t="shared" si="10"/>
        <v/>
      </c>
    </row>
    <row r="212" spans="1:7" ht="20.100000000000001" hidden="1" customHeight="1">
      <c r="A212" s="23">
        <f t="shared" si="11"/>
        <v>100</v>
      </c>
      <c r="B212" s="20" t="s">
        <v>449</v>
      </c>
      <c r="C212" s="21" t="s">
        <v>450</v>
      </c>
      <c r="D212" s="17">
        <v>0</v>
      </c>
      <c r="E212" s="16">
        <v>0</v>
      </c>
      <c r="F212" s="17">
        <f t="shared" si="9"/>
        <v>0</v>
      </c>
      <c r="G212" s="22" t="str">
        <f t="shared" si="10"/>
        <v/>
      </c>
    </row>
    <row r="213" spans="1:7" ht="20.100000000000001" customHeight="1">
      <c r="A213" s="23">
        <f t="shared" si="11"/>
        <v>101</v>
      </c>
      <c r="B213" s="20" t="s">
        <v>451</v>
      </c>
      <c r="C213" s="21" t="s">
        <v>452</v>
      </c>
      <c r="D213" s="17">
        <v>5</v>
      </c>
      <c r="E213" s="16">
        <v>20</v>
      </c>
      <c r="F213" s="17">
        <f t="shared" si="9"/>
        <v>5</v>
      </c>
      <c r="G213" s="22">
        <f t="shared" si="10"/>
        <v>1</v>
      </c>
    </row>
    <row r="214" spans="1:7" ht="20.100000000000001" hidden="1" customHeight="1">
      <c r="A214" s="23">
        <f t="shared" si="11"/>
        <v>101</v>
      </c>
      <c r="B214" s="20" t="s">
        <v>453</v>
      </c>
      <c r="C214" s="21" t="s">
        <v>454</v>
      </c>
      <c r="D214" s="17">
        <v>0</v>
      </c>
      <c r="E214" s="16">
        <v>0</v>
      </c>
      <c r="F214" s="17">
        <f t="shared" si="9"/>
        <v>0</v>
      </c>
      <c r="G214" s="22" t="str">
        <f t="shared" si="10"/>
        <v/>
      </c>
    </row>
    <row r="215" spans="1:7" ht="20.100000000000001" hidden="1" customHeight="1">
      <c r="A215" s="23">
        <f t="shared" si="11"/>
        <v>101</v>
      </c>
      <c r="B215" s="20" t="s">
        <v>455</v>
      </c>
      <c r="C215" s="21" t="s">
        <v>456</v>
      </c>
      <c r="D215" s="17">
        <v>0</v>
      </c>
      <c r="E215" s="16">
        <v>0</v>
      </c>
      <c r="F215" s="17">
        <f t="shared" si="9"/>
        <v>0</v>
      </c>
      <c r="G215" s="22" t="str">
        <f t="shared" si="10"/>
        <v/>
      </c>
    </row>
    <row r="216" spans="1:7" ht="20.100000000000001" hidden="1" customHeight="1">
      <c r="A216" s="23">
        <f t="shared" si="11"/>
        <v>101</v>
      </c>
      <c r="B216" s="20" t="s">
        <v>457</v>
      </c>
      <c r="C216" s="21" t="s">
        <v>458</v>
      </c>
      <c r="D216" s="17">
        <v>0</v>
      </c>
      <c r="E216" s="16">
        <v>0</v>
      </c>
      <c r="F216" s="17">
        <f t="shared" si="9"/>
        <v>0</v>
      </c>
      <c r="G216" s="22" t="str">
        <f t="shared" si="10"/>
        <v/>
      </c>
    </row>
    <row r="217" spans="1:7" ht="20.100000000000001" hidden="1" customHeight="1">
      <c r="A217" s="23">
        <f t="shared" si="11"/>
        <v>101</v>
      </c>
      <c r="B217" s="20" t="s">
        <v>459</v>
      </c>
      <c r="C217" s="21" t="s">
        <v>460</v>
      </c>
      <c r="D217" s="17">
        <v>0</v>
      </c>
      <c r="E217" s="16">
        <v>0</v>
      </c>
      <c r="F217" s="17">
        <f t="shared" si="9"/>
        <v>0</v>
      </c>
      <c r="G217" s="22" t="str">
        <f t="shared" si="10"/>
        <v/>
      </c>
    </row>
    <row r="218" spans="1:7" ht="20.100000000000001" hidden="1" customHeight="1">
      <c r="A218" s="23">
        <f t="shared" si="11"/>
        <v>101</v>
      </c>
      <c r="B218" s="20" t="s">
        <v>461</v>
      </c>
      <c r="C218" s="21" t="s">
        <v>462</v>
      </c>
      <c r="D218" s="17">
        <v>0</v>
      </c>
      <c r="E218" s="16">
        <v>0</v>
      </c>
      <c r="F218" s="17">
        <f t="shared" si="9"/>
        <v>0</v>
      </c>
      <c r="G218" s="22" t="str">
        <f t="shared" si="10"/>
        <v/>
      </c>
    </row>
    <row r="219" spans="1:7" ht="20.100000000000001" hidden="1" customHeight="1">
      <c r="A219" s="23">
        <f t="shared" si="11"/>
        <v>101</v>
      </c>
      <c r="B219" s="20" t="s">
        <v>463</v>
      </c>
      <c r="C219" s="21" t="s">
        <v>464</v>
      </c>
      <c r="D219" s="17">
        <v>0</v>
      </c>
      <c r="E219" s="16">
        <v>0</v>
      </c>
      <c r="F219" s="17">
        <f t="shared" si="9"/>
        <v>0</v>
      </c>
      <c r="G219" s="22" t="str">
        <f t="shared" si="10"/>
        <v/>
      </c>
    </row>
    <row r="220" spans="1:7" ht="20.100000000000001" hidden="1" customHeight="1">
      <c r="A220" s="23">
        <f t="shared" si="11"/>
        <v>101</v>
      </c>
      <c r="B220" s="20" t="s">
        <v>465</v>
      </c>
      <c r="C220" s="21" t="s">
        <v>466</v>
      </c>
      <c r="D220" s="17">
        <v>0</v>
      </c>
      <c r="E220" s="16">
        <v>0</v>
      </c>
      <c r="F220" s="17">
        <f t="shared" si="9"/>
        <v>0</v>
      </c>
      <c r="G220" s="22" t="str">
        <f t="shared" si="10"/>
        <v/>
      </c>
    </row>
    <row r="221" spans="1:7" ht="20.100000000000001" hidden="1" customHeight="1">
      <c r="A221" s="23">
        <f t="shared" si="11"/>
        <v>101</v>
      </c>
      <c r="B221" s="20" t="s">
        <v>467</v>
      </c>
      <c r="C221" s="21" t="s">
        <v>468</v>
      </c>
      <c r="D221" s="17">
        <v>0</v>
      </c>
      <c r="E221" s="16">
        <v>0</v>
      </c>
      <c r="F221" s="17">
        <f t="shared" si="9"/>
        <v>0</v>
      </c>
      <c r="G221" s="22" t="str">
        <f t="shared" si="10"/>
        <v/>
      </c>
    </row>
    <row r="222" spans="1:7" ht="20.100000000000001" hidden="1" customHeight="1">
      <c r="A222" s="23">
        <f t="shared" si="11"/>
        <v>101</v>
      </c>
      <c r="B222" s="20" t="s">
        <v>469</v>
      </c>
      <c r="C222" s="21" t="s">
        <v>470</v>
      </c>
      <c r="D222" s="17">
        <v>0</v>
      </c>
      <c r="E222" s="16">
        <v>0</v>
      </c>
      <c r="F222" s="17">
        <f t="shared" si="9"/>
        <v>0</v>
      </c>
      <c r="G222" s="22" t="str">
        <f t="shared" si="10"/>
        <v/>
      </c>
    </row>
    <row r="223" spans="1:7" ht="20.100000000000001" hidden="1" customHeight="1">
      <c r="A223" s="23">
        <f t="shared" si="11"/>
        <v>101</v>
      </c>
      <c r="B223" s="20" t="s">
        <v>471</v>
      </c>
      <c r="C223" s="21" t="s">
        <v>472</v>
      </c>
      <c r="D223" s="17">
        <v>0</v>
      </c>
      <c r="E223" s="16">
        <v>0</v>
      </c>
      <c r="F223" s="17">
        <f t="shared" si="9"/>
        <v>0</v>
      </c>
      <c r="G223" s="22" t="str">
        <f t="shared" si="10"/>
        <v/>
      </c>
    </row>
    <row r="224" spans="1:7" ht="20.100000000000001" hidden="1" customHeight="1">
      <c r="A224" s="23">
        <f t="shared" si="11"/>
        <v>101</v>
      </c>
      <c r="B224" s="20" t="s">
        <v>473</v>
      </c>
      <c r="C224" s="21" t="s">
        <v>474</v>
      </c>
      <c r="D224" s="17">
        <v>0</v>
      </c>
      <c r="E224" s="16">
        <v>0</v>
      </c>
      <c r="F224" s="17">
        <f t="shared" si="9"/>
        <v>0</v>
      </c>
      <c r="G224" s="22" t="str">
        <f t="shared" si="10"/>
        <v/>
      </c>
    </row>
    <row r="225" spans="1:7" ht="20.100000000000001" hidden="1" customHeight="1">
      <c r="A225" s="23">
        <f t="shared" si="11"/>
        <v>101</v>
      </c>
      <c r="B225" s="20" t="s">
        <v>475</v>
      </c>
      <c r="C225" s="21" t="s">
        <v>476</v>
      </c>
      <c r="D225" s="17">
        <v>0</v>
      </c>
      <c r="E225" s="16">
        <v>0</v>
      </c>
      <c r="F225" s="17">
        <f t="shared" si="9"/>
        <v>0</v>
      </c>
      <c r="G225" s="22" t="str">
        <f t="shared" si="10"/>
        <v/>
      </c>
    </row>
    <row r="226" spans="1:7" ht="20.100000000000001" hidden="1" customHeight="1">
      <c r="A226" s="23">
        <f t="shared" si="11"/>
        <v>101</v>
      </c>
      <c r="B226" s="20" t="s">
        <v>477</v>
      </c>
      <c r="C226" s="21" t="s">
        <v>478</v>
      </c>
      <c r="D226" s="17">
        <v>0</v>
      </c>
      <c r="E226" s="16">
        <v>0</v>
      </c>
      <c r="F226" s="17">
        <f t="shared" si="9"/>
        <v>0</v>
      </c>
      <c r="G226" s="22" t="str">
        <f t="shared" si="10"/>
        <v/>
      </c>
    </row>
    <row r="227" spans="1:7" ht="20.100000000000001" hidden="1" customHeight="1">
      <c r="A227" s="23">
        <f t="shared" si="11"/>
        <v>101</v>
      </c>
      <c r="B227" s="20" t="s">
        <v>479</v>
      </c>
      <c r="C227" s="21" t="s">
        <v>480</v>
      </c>
      <c r="D227" s="17">
        <v>0</v>
      </c>
      <c r="E227" s="16">
        <v>0</v>
      </c>
      <c r="F227" s="17">
        <f t="shared" si="9"/>
        <v>0</v>
      </c>
      <c r="G227" s="22" t="str">
        <f t="shared" si="10"/>
        <v/>
      </c>
    </row>
    <row r="228" spans="1:7" ht="20.100000000000001" hidden="1" customHeight="1">
      <c r="A228" s="23">
        <f t="shared" si="11"/>
        <v>101</v>
      </c>
      <c r="B228" s="20" t="s">
        <v>481</v>
      </c>
      <c r="C228" s="21" t="s">
        <v>482</v>
      </c>
      <c r="D228" s="17">
        <v>0</v>
      </c>
      <c r="E228" s="16">
        <v>0</v>
      </c>
      <c r="F228" s="17">
        <f t="shared" si="9"/>
        <v>0</v>
      </c>
      <c r="G228" s="22" t="str">
        <f t="shared" si="10"/>
        <v/>
      </c>
    </row>
    <row r="229" spans="1:7" ht="20.100000000000001" hidden="1" customHeight="1">
      <c r="A229" s="23">
        <f t="shared" si="11"/>
        <v>101</v>
      </c>
      <c r="B229" s="20" t="s">
        <v>483</v>
      </c>
      <c r="C229" s="21" t="s">
        <v>484</v>
      </c>
      <c r="D229" s="17">
        <v>0</v>
      </c>
      <c r="E229" s="16">
        <v>0</v>
      </c>
      <c r="F229" s="17">
        <f t="shared" si="9"/>
        <v>0</v>
      </c>
      <c r="G229" s="22" t="str">
        <f t="shared" si="10"/>
        <v/>
      </c>
    </row>
    <row r="230" spans="1:7" ht="20.100000000000001" hidden="1" customHeight="1">
      <c r="A230" s="23">
        <f t="shared" si="11"/>
        <v>101</v>
      </c>
      <c r="B230" s="20" t="s">
        <v>485</v>
      </c>
      <c r="C230" s="21" t="s">
        <v>486</v>
      </c>
      <c r="D230" s="17">
        <v>0</v>
      </c>
      <c r="E230" s="16">
        <v>0</v>
      </c>
      <c r="F230" s="17">
        <f t="shared" si="9"/>
        <v>0</v>
      </c>
      <c r="G230" s="22" t="str">
        <f t="shared" si="10"/>
        <v/>
      </c>
    </row>
    <row r="231" spans="1:7" ht="20.100000000000001" hidden="1" customHeight="1">
      <c r="A231" s="23">
        <f t="shared" si="11"/>
        <v>101</v>
      </c>
      <c r="B231" s="20" t="s">
        <v>487</v>
      </c>
      <c r="C231" s="21" t="s">
        <v>488</v>
      </c>
      <c r="D231" s="17">
        <v>0</v>
      </c>
      <c r="E231" s="16">
        <v>0</v>
      </c>
      <c r="F231" s="17">
        <f t="shared" si="9"/>
        <v>0</v>
      </c>
      <c r="G231" s="22" t="str">
        <f t="shared" si="10"/>
        <v/>
      </c>
    </row>
    <row r="232" spans="1:7" ht="20.100000000000001" hidden="1" customHeight="1">
      <c r="A232" s="23">
        <f t="shared" si="11"/>
        <v>101</v>
      </c>
      <c r="B232" s="20" t="s">
        <v>489</v>
      </c>
      <c r="C232" s="21" t="s">
        <v>490</v>
      </c>
      <c r="D232" s="17">
        <v>0</v>
      </c>
      <c r="E232" s="16">
        <v>0</v>
      </c>
      <c r="F232" s="17">
        <f t="shared" si="9"/>
        <v>0</v>
      </c>
      <c r="G232" s="22" t="str">
        <f t="shared" si="10"/>
        <v/>
      </c>
    </row>
    <row r="233" spans="1:7" ht="20.100000000000001" hidden="1" customHeight="1">
      <c r="A233" s="23">
        <f t="shared" si="11"/>
        <v>101</v>
      </c>
      <c r="B233" s="20" t="s">
        <v>491</v>
      </c>
      <c r="C233" s="21" t="s">
        <v>492</v>
      </c>
      <c r="D233" s="17">
        <v>0</v>
      </c>
      <c r="E233" s="16">
        <v>0</v>
      </c>
      <c r="F233" s="17">
        <f t="shared" si="9"/>
        <v>0</v>
      </c>
      <c r="G233" s="22" t="str">
        <f t="shared" si="10"/>
        <v/>
      </c>
    </row>
    <row r="234" spans="1:7" ht="20.100000000000001" hidden="1" customHeight="1">
      <c r="A234" s="23">
        <f t="shared" si="11"/>
        <v>101</v>
      </c>
      <c r="B234" s="20" t="s">
        <v>493</v>
      </c>
      <c r="C234" s="21" t="s">
        <v>494</v>
      </c>
      <c r="D234" s="17">
        <v>0</v>
      </c>
      <c r="E234" s="16">
        <v>0</v>
      </c>
      <c r="F234" s="17">
        <f t="shared" si="9"/>
        <v>0</v>
      </c>
      <c r="G234" s="22" t="str">
        <f t="shared" si="10"/>
        <v/>
      </c>
    </row>
    <row r="235" spans="1:7" ht="20.100000000000001" customHeight="1">
      <c r="A235" s="23">
        <f t="shared" si="11"/>
        <v>102</v>
      </c>
      <c r="B235" s="20" t="s">
        <v>495</v>
      </c>
      <c r="C235" s="21" t="s">
        <v>496</v>
      </c>
      <c r="D235" s="17">
        <v>300</v>
      </c>
      <c r="E235" s="16">
        <v>300</v>
      </c>
      <c r="F235" s="17">
        <f t="shared" si="9"/>
        <v>300</v>
      </c>
      <c r="G235" s="22">
        <f t="shared" si="10"/>
        <v>1</v>
      </c>
    </row>
    <row r="236" spans="1:7" ht="20.100000000000001" hidden="1" customHeight="1">
      <c r="A236" s="23">
        <f t="shared" si="11"/>
        <v>102</v>
      </c>
      <c r="B236" s="20" t="s">
        <v>497</v>
      </c>
      <c r="C236" s="21" t="s">
        <v>498</v>
      </c>
      <c r="D236" s="17">
        <v>0</v>
      </c>
      <c r="E236" s="16">
        <v>0</v>
      </c>
      <c r="F236" s="17">
        <f t="shared" si="9"/>
        <v>0</v>
      </c>
      <c r="G236" s="22" t="str">
        <f t="shared" si="10"/>
        <v/>
      </c>
    </row>
    <row r="237" spans="1:7" ht="20.100000000000001" hidden="1" customHeight="1">
      <c r="A237" s="23">
        <f t="shared" si="11"/>
        <v>102</v>
      </c>
      <c r="B237" s="20" t="s">
        <v>499</v>
      </c>
      <c r="C237" s="21" t="s">
        <v>500</v>
      </c>
      <c r="D237" s="17">
        <v>0</v>
      </c>
      <c r="E237" s="16">
        <v>0</v>
      </c>
      <c r="F237" s="17">
        <f t="shared" si="9"/>
        <v>0</v>
      </c>
      <c r="G237" s="22" t="str">
        <f t="shared" si="10"/>
        <v/>
      </c>
    </row>
    <row r="238" spans="1:7" ht="20.100000000000001" hidden="1" customHeight="1">
      <c r="A238" s="23">
        <f t="shared" si="11"/>
        <v>102</v>
      </c>
      <c r="B238" s="20" t="s">
        <v>501</v>
      </c>
      <c r="C238" s="21" t="s">
        <v>502</v>
      </c>
      <c r="D238" s="17">
        <v>0</v>
      </c>
      <c r="E238" s="16">
        <v>0</v>
      </c>
      <c r="F238" s="17">
        <f t="shared" si="9"/>
        <v>0</v>
      </c>
      <c r="G238" s="22" t="str">
        <f t="shared" si="10"/>
        <v/>
      </c>
    </row>
    <row r="239" spans="1:7" ht="20.100000000000001" hidden="1" customHeight="1">
      <c r="A239" s="23">
        <f t="shared" si="11"/>
        <v>102</v>
      </c>
      <c r="B239" s="20" t="s">
        <v>503</v>
      </c>
      <c r="C239" s="21" t="s">
        <v>504</v>
      </c>
      <c r="D239" s="17">
        <v>0</v>
      </c>
      <c r="E239" s="16">
        <v>0</v>
      </c>
      <c r="F239" s="17">
        <f t="shared" si="9"/>
        <v>0</v>
      </c>
      <c r="G239" s="22" t="str">
        <f t="shared" si="10"/>
        <v/>
      </c>
    </row>
    <row r="240" spans="1:7" ht="20.100000000000001" hidden="1" customHeight="1">
      <c r="A240" s="23">
        <f t="shared" si="11"/>
        <v>102</v>
      </c>
      <c r="B240" s="20" t="s">
        <v>505</v>
      </c>
      <c r="C240" s="21" t="s">
        <v>506</v>
      </c>
      <c r="D240" s="17">
        <v>0</v>
      </c>
      <c r="E240" s="16">
        <v>0</v>
      </c>
      <c r="F240" s="17">
        <f t="shared" si="9"/>
        <v>0</v>
      </c>
      <c r="G240" s="22" t="str">
        <f t="shared" si="10"/>
        <v/>
      </c>
    </row>
    <row r="241" spans="1:7" ht="20.100000000000001" hidden="1" customHeight="1">
      <c r="A241" s="23">
        <f t="shared" si="11"/>
        <v>102</v>
      </c>
      <c r="B241" s="20" t="s">
        <v>507</v>
      </c>
      <c r="C241" s="21" t="s">
        <v>508</v>
      </c>
      <c r="D241" s="17">
        <v>0</v>
      </c>
      <c r="E241" s="16">
        <v>0</v>
      </c>
      <c r="F241" s="17">
        <f t="shared" si="9"/>
        <v>0</v>
      </c>
      <c r="G241" s="22" t="str">
        <f t="shared" si="10"/>
        <v/>
      </c>
    </row>
    <row r="242" spans="1:7" ht="20.100000000000001" hidden="1" customHeight="1">
      <c r="A242" s="23">
        <f t="shared" si="11"/>
        <v>102</v>
      </c>
      <c r="B242" s="20" t="s">
        <v>509</v>
      </c>
      <c r="C242" s="21" t="s">
        <v>510</v>
      </c>
      <c r="D242" s="17">
        <v>0</v>
      </c>
      <c r="E242" s="16">
        <v>0</v>
      </c>
      <c r="F242" s="17">
        <f t="shared" si="9"/>
        <v>0</v>
      </c>
      <c r="G242" s="22" t="str">
        <f t="shared" si="10"/>
        <v/>
      </c>
    </row>
    <row r="243" spans="1:7" ht="20.100000000000001" hidden="1" customHeight="1">
      <c r="A243" s="23">
        <f t="shared" si="11"/>
        <v>102</v>
      </c>
      <c r="B243" s="20" t="s">
        <v>511</v>
      </c>
      <c r="C243" s="21" t="s">
        <v>512</v>
      </c>
      <c r="D243" s="17">
        <v>0</v>
      </c>
      <c r="E243" s="16">
        <v>0</v>
      </c>
      <c r="F243" s="17">
        <f t="shared" si="9"/>
        <v>0</v>
      </c>
      <c r="G243" s="22" t="str">
        <f t="shared" si="10"/>
        <v/>
      </c>
    </row>
    <row r="244" spans="1:7" ht="20.100000000000001" customHeight="1">
      <c r="A244" s="23">
        <f t="shared" si="11"/>
        <v>103</v>
      </c>
      <c r="B244" s="20" t="s">
        <v>513</v>
      </c>
      <c r="C244" s="21" t="s">
        <v>514</v>
      </c>
      <c r="D244" s="17">
        <v>149</v>
      </c>
      <c r="E244" s="16">
        <v>119</v>
      </c>
      <c r="F244" s="17">
        <f t="shared" si="9"/>
        <v>119</v>
      </c>
      <c r="G244" s="22">
        <f t="shared" si="10"/>
        <v>0.79865771812080533</v>
      </c>
    </row>
    <row r="245" spans="1:7" ht="20.100000000000001" customHeight="1">
      <c r="A245" s="23">
        <f t="shared" si="11"/>
        <v>104</v>
      </c>
      <c r="B245" s="20" t="s">
        <v>515</v>
      </c>
      <c r="C245" s="21" t="s">
        <v>516</v>
      </c>
      <c r="D245" s="17">
        <v>54</v>
      </c>
      <c r="E245" s="16">
        <v>55</v>
      </c>
      <c r="F245" s="17">
        <f t="shared" si="9"/>
        <v>54</v>
      </c>
      <c r="G245" s="22">
        <f t="shared" si="10"/>
        <v>1</v>
      </c>
    </row>
    <row r="246" spans="1:7" ht="20.100000000000001" hidden="1" customHeight="1">
      <c r="A246" s="23">
        <f t="shared" si="11"/>
        <v>104</v>
      </c>
      <c r="B246" s="20" t="s">
        <v>517</v>
      </c>
      <c r="C246" s="21" t="s">
        <v>518</v>
      </c>
      <c r="D246" s="17">
        <v>0</v>
      </c>
      <c r="E246" s="16">
        <v>0</v>
      </c>
      <c r="F246" s="17">
        <f t="shared" ref="F246:F309" si="12">IF(E246&gt;D246,D246,E246)</f>
        <v>0</v>
      </c>
      <c r="G246" s="22" t="str">
        <f t="shared" ref="G246:G309" si="13">IFERROR(F246/D246,"")</f>
        <v/>
      </c>
    </row>
    <row r="247" spans="1:7" ht="20.100000000000001" hidden="1" customHeight="1">
      <c r="A247" s="23">
        <f t="shared" ref="A247:A253" si="14">IF(F247&gt;0,1+A246,A246)</f>
        <v>104</v>
      </c>
      <c r="B247" s="20" t="s">
        <v>519</v>
      </c>
      <c r="C247" s="21" t="s">
        <v>520</v>
      </c>
      <c r="D247" s="17">
        <v>0</v>
      </c>
      <c r="E247" s="16">
        <v>0</v>
      </c>
      <c r="F247" s="17">
        <f t="shared" si="12"/>
        <v>0</v>
      </c>
      <c r="G247" s="22" t="str">
        <f t="shared" si="13"/>
        <v/>
      </c>
    </row>
    <row r="248" spans="1:7" ht="20.100000000000001" hidden="1" customHeight="1">
      <c r="A248" s="23">
        <f t="shared" si="14"/>
        <v>104</v>
      </c>
      <c r="B248" s="20" t="s">
        <v>521</v>
      </c>
      <c r="C248" s="21" t="s">
        <v>522</v>
      </c>
      <c r="D248" s="17">
        <v>0</v>
      </c>
      <c r="E248" s="16">
        <v>0</v>
      </c>
      <c r="F248" s="17">
        <f t="shared" si="12"/>
        <v>0</v>
      </c>
      <c r="G248" s="22" t="str">
        <f t="shared" si="13"/>
        <v/>
      </c>
    </row>
    <row r="249" spans="1:7" ht="20.100000000000001" customHeight="1">
      <c r="A249" s="23">
        <f t="shared" si="14"/>
        <v>105</v>
      </c>
      <c r="B249" s="20" t="s">
        <v>523</v>
      </c>
      <c r="C249" s="21" t="s">
        <v>524</v>
      </c>
      <c r="D249" s="17">
        <v>120</v>
      </c>
      <c r="E249" s="16">
        <v>128</v>
      </c>
      <c r="F249" s="17">
        <f t="shared" si="12"/>
        <v>120</v>
      </c>
      <c r="G249" s="22">
        <f t="shared" si="13"/>
        <v>1</v>
      </c>
    </row>
    <row r="250" spans="1:7" ht="20.100000000000001" customHeight="1">
      <c r="A250" s="23">
        <f t="shared" si="14"/>
        <v>106</v>
      </c>
      <c r="B250" s="20" t="s">
        <v>525</v>
      </c>
      <c r="C250" s="21" t="s">
        <v>526</v>
      </c>
      <c r="D250" s="17">
        <v>150</v>
      </c>
      <c r="E250" s="16">
        <v>150</v>
      </c>
      <c r="F250" s="17">
        <f t="shared" si="12"/>
        <v>150</v>
      </c>
      <c r="G250" s="22">
        <f t="shared" si="13"/>
        <v>1</v>
      </c>
    </row>
    <row r="251" spans="1:7" ht="20.100000000000001" hidden="1" customHeight="1">
      <c r="A251" s="23">
        <f t="shared" si="14"/>
        <v>106</v>
      </c>
      <c r="B251" s="20" t="s">
        <v>527</v>
      </c>
      <c r="C251" s="21" t="s">
        <v>528</v>
      </c>
      <c r="D251" s="17">
        <v>0</v>
      </c>
      <c r="E251" s="16">
        <v>0</v>
      </c>
      <c r="F251" s="17">
        <f t="shared" si="12"/>
        <v>0</v>
      </c>
      <c r="G251" s="22" t="str">
        <f t="shared" si="13"/>
        <v/>
      </c>
    </row>
    <row r="252" spans="1:7" ht="20.100000000000001" customHeight="1">
      <c r="A252" s="23">
        <f t="shared" si="14"/>
        <v>107</v>
      </c>
      <c r="B252" s="20" t="s">
        <v>529</v>
      </c>
      <c r="C252" s="21" t="s">
        <v>530</v>
      </c>
      <c r="D252" s="17">
        <v>300</v>
      </c>
      <c r="E252" s="16">
        <v>700</v>
      </c>
      <c r="F252" s="17">
        <f t="shared" si="12"/>
        <v>300</v>
      </c>
      <c r="G252" s="22">
        <f t="shared" si="13"/>
        <v>1</v>
      </c>
    </row>
    <row r="253" spans="1:7" ht="20.100000000000001" hidden="1" customHeight="1">
      <c r="A253" s="23">
        <f t="shared" si="14"/>
        <v>107</v>
      </c>
      <c r="B253" s="20" t="s">
        <v>531</v>
      </c>
      <c r="C253" s="21" t="s">
        <v>532</v>
      </c>
      <c r="D253" s="17">
        <v>0</v>
      </c>
      <c r="E253" s="16">
        <v>0</v>
      </c>
      <c r="F253" s="17">
        <f t="shared" si="12"/>
        <v>0</v>
      </c>
      <c r="G253" s="22" t="str">
        <f t="shared" si="13"/>
        <v/>
      </c>
    </row>
    <row r="254" spans="1:7" ht="20.100000000000001" customHeight="1">
      <c r="A254" s="23">
        <f t="shared" ref="A254:A317" si="15">IF(F254&gt;0,1+A253,A253)</f>
        <v>108</v>
      </c>
      <c r="B254" s="20" t="s">
        <v>533</v>
      </c>
      <c r="C254" s="21" t="s">
        <v>534</v>
      </c>
      <c r="D254" s="17">
        <v>430</v>
      </c>
      <c r="E254" s="16">
        <v>500</v>
      </c>
      <c r="F254" s="17">
        <f t="shared" si="12"/>
        <v>430</v>
      </c>
      <c r="G254" s="22">
        <f t="shared" si="13"/>
        <v>1</v>
      </c>
    </row>
    <row r="255" spans="1:7" ht="20.100000000000001" hidden="1" customHeight="1">
      <c r="A255" s="23">
        <f t="shared" si="15"/>
        <v>108</v>
      </c>
      <c r="B255" s="20" t="s">
        <v>535</v>
      </c>
      <c r="C255" s="21" t="s">
        <v>536</v>
      </c>
      <c r="D255" s="17">
        <v>0</v>
      </c>
      <c r="E255" s="16">
        <v>0</v>
      </c>
      <c r="F255" s="17">
        <f t="shared" si="12"/>
        <v>0</v>
      </c>
      <c r="G255" s="22" t="str">
        <f t="shared" si="13"/>
        <v/>
      </c>
    </row>
    <row r="256" spans="1:7" ht="20.100000000000001" hidden="1" customHeight="1">
      <c r="A256" s="23">
        <f t="shared" si="15"/>
        <v>108</v>
      </c>
      <c r="B256" s="20" t="s">
        <v>537</v>
      </c>
      <c r="C256" s="21" t="s">
        <v>538</v>
      </c>
      <c r="D256" s="17">
        <v>0</v>
      </c>
      <c r="E256" s="16">
        <v>0</v>
      </c>
      <c r="F256" s="17">
        <f t="shared" si="12"/>
        <v>0</v>
      </c>
      <c r="G256" s="22" t="str">
        <f t="shared" si="13"/>
        <v/>
      </c>
    </row>
    <row r="257" spans="1:7" ht="20.100000000000001" customHeight="1">
      <c r="A257" s="23">
        <f t="shared" si="15"/>
        <v>109</v>
      </c>
      <c r="B257" s="20" t="s">
        <v>539</v>
      </c>
      <c r="C257" s="21" t="s">
        <v>540</v>
      </c>
      <c r="D257" s="17">
        <v>835</v>
      </c>
      <c r="E257" s="16">
        <v>790</v>
      </c>
      <c r="F257" s="17">
        <f t="shared" si="12"/>
        <v>790</v>
      </c>
      <c r="G257" s="22">
        <f t="shared" si="13"/>
        <v>0.94610778443113774</v>
      </c>
    </row>
    <row r="258" spans="1:7" ht="20.100000000000001" customHeight="1">
      <c r="A258" s="23">
        <f t="shared" si="15"/>
        <v>110</v>
      </c>
      <c r="B258" s="20" t="s">
        <v>541</v>
      </c>
      <c r="C258" s="21" t="s">
        <v>542</v>
      </c>
      <c r="D258" s="17">
        <v>1670</v>
      </c>
      <c r="E258" s="16">
        <v>1000</v>
      </c>
      <c r="F258" s="17">
        <f t="shared" si="12"/>
        <v>1000</v>
      </c>
      <c r="G258" s="22">
        <f t="shared" si="13"/>
        <v>0.59880239520958078</v>
      </c>
    </row>
    <row r="259" spans="1:7" ht="20.100000000000001" customHeight="1">
      <c r="A259" s="23">
        <f t="shared" si="15"/>
        <v>111</v>
      </c>
      <c r="B259" s="20" t="s">
        <v>543</v>
      </c>
      <c r="C259" s="21" t="s">
        <v>544</v>
      </c>
      <c r="D259" s="17">
        <v>6525</v>
      </c>
      <c r="E259" s="16">
        <v>6155</v>
      </c>
      <c r="F259" s="17">
        <f t="shared" si="12"/>
        <v>6155</v>
      </c>
      <c r="G259" s="22">
        <f t="shared" si="13"/>
        <v>0.94329501915708813</v>
      </c>
    </row>
    <row r="260" spans="1:7" ht="20.100000000000001" hidden="1" customHeight="1">
      <c r="A260" s="23">
        <f t="shared" si="15"/>
        <v>111</v>
      </c>
      <c r="B260" s="20" t="s">
        <v>545</v>
      </c>
      <c r="C260" s="21" t="s">
        <v>546</v>
      </c>
      <c r="D260" s="17">
        <v>0</v>
      </c>
      <c r="E260" s="16">
        <v>0</v>
      </c>
      <c r="F260" s="17">
        <f t="shared" si="12"/>
        <v>0</v>
      </c>
      <c r="G260" s="22" t="str">
        <f t="shared" si="13"/>
        <v/>
      </c>
    </row>
    <row r="261" spans="1:7" ht="20.100000000000001" customHeight="1">
      <c r="A261" s="23">
        <f t="shared" si="15"/>
        <v>112</v>
      </c>
      <c r="B261" s="20" t="s">
        <v>547</v>
      </c>
      <c r="C261" s="21" t="s">
        <v>548</v>
      </c>
      <c r="D261" s="17">
        <v>4965</v>
      </c>
      <c r="E261" s="16">
        <v>3206</v>
      </c>
      <c r="F261" s="17">
        <f t="shared" si="12"/>
        <v>3206</v>
      </c>
      <c r="G261" s="22">
        <f t="shared" si="13"/>
        <v>0.64572004028197383</v>
      </c>
    </row>
    <row r="262" spans="1:7" ht="20.100000000000001" hidden="1" customHeight="1">
      <c r="A262" s="23">
        <f t="shared" si="15"/>
        <v>112</v>
      </c>
      <c r="B262" s="20" t="s">
        <v>549</v>
      </c>
      <c r="C262" s="21" t="s">
        <v>550</v>
      </c>
      <c r="D262" s="17">
        <v>0</v>
      </c>
      <c r="E262" s="16">
        <v>0</v>
      </c>
      <c r="F262" s="17">
        <f t="shared" si="12"/>
        <v>0</v>
      </c>
      <c r="G262" s="22" t="str">
        <f t="shared" si="13"/>
        <v/>
      </c>
    </row>
    <row r="263" spans="1:7" ht="20.100000000000001" customHeight="1">
      <c r="A263" s="23">
        <f t="shared" si="15"/>
        <v>113</v>
      </c>
      <c r="B263" s="20" t="s">
        <v>551</v>
      </c>
      <c r="C263" s="21" t="s">
        <v>552</v>
      </c>
      <c r="D263" s="17">
        <v>3700</v>
      </c>
      <c r="E263" s="16">
        <v>3278</v>
      </c>
      <c r="F263" s="17">
        <f t="shared" si="12"/>
        <v>3278</v>
      </c>
      <c r="G263" s="22">
        <f t="shared" si="13"/>
        <v>0.885945945945946</v>
      </c>
    </row>
    <row r="264" spans="1:7" ht="20.100000000000001" hidden="1" customHeight="1">
      <c r="A264" s="23">
        <f t="shared" si="15"/>
        <v>113</v>
      </c>
      <c r="B264" s="20" t="s">
        <v>553</v>
      </c>
      <c r="C264" s="21" t="s">
        <v>554</v>
      </c>
      <c r="D264" s="17">
        <v>0</v>
      </c>
      <c r="E264" s="16">
        <v>0</v>
      </c>
      <c r="F264" s="17">
        <f t="shared" si="12"/>
        <v>0</v>
      </c>
      <c r="G264" s="22" t="str">
        <f t="shared" si="13"/>
        <v/>
      </c>
    </row>
    <row r="265" spans="1:7" ht="20.100000000000001" customHeight="1">
      <c r="A265" s="23">
        <f t="shared" si="15"/>
        <v>114</v>
      </c>
      <c r="B265" s="20" t="s">
        <v>555</v>
      </c>
      <c r="C265" s="21" t="s">
        <v>556</v>
      </c>
      <c r="D265" s="17">
        <v>184</v>
      </c>
      <c r="E265" s="16">
        <v>184</v>
      </c>
      <c r="F265" s="17">
        <f t="shared" si="12"/>
        <v>184</v>
      </c>
      <c r="G265" s="22">
        <f t="shared" si="13"/>
        <v>1</v>
      </c>
    </row>
    <row r="266" spans="1:7" ht="20.100000000000001" hidden="1" customHeight="1">
      <c r="A266" s="23">
        <f t="shared" si="15"/>
        <v>114</v>
      </c>
      <c r="B266" s="20" t="s">
        <v>557</v>
      </c>
      <c r="C266" s="21" t="s">
        <v>558</v>
      </c>
      <c r="D266" s="17">
        <v>0</v>
      </c>
      <c r="E266" s="16">
        <v>0</v>
      </c>
      <c r="F266" s="17">
        <f t="shared" si="12"/>
        <v>0</v>
      </c>
      <c r="G266" s="22" t="str">
        <f t="shared" si="13"/>
        <v/>
      </c>
    </row>
    <row r="267" spans="1:7" ht="20.100000000000001" hidden="1" customHeight="1">
      <c r="A267" s="23">
        <f t="shared" si="15"/>
        <v>114</v>
      </c>
      <c r="B267" s="20" t="s">
        <v>559</v>
      </c>
      <c r="C267" s="21" t="s">
        <v>560</v>
      </c>
      <c r="D267" s="17">
        <v>0</v>
      </c>
      <c r="E267" s="16">
        <v>0</v>
      </c>
      <c r="F267" s="17">
        <f t="shared" si="12"/>
        <v>0</v>
      </c>
      <c r="G267" s="22" t="str">
        <f t="shared" si="13"/>
        <v/>
      </c>
    </row>
    <row r="268" spans="1:7" ht="20.100000000000001" hidden="1" customHeight="1">
      <c r="A268" s="23">
        <f t="shared" si="15"/>
        <v>114</v>
      </c>
      <c r="B268" s="20" t="s">
        <v>561</v>
      </c>
      <c r="C268" s="21" t="s">
        <v>562</v>
      </c>
      <c r="D268" s="17">
        <v>0</v>
      </c>
      <c r="E268" s="16">
        <v>0</v>
      </c>
      <c r="F268" s="17">
        <f t="shared" si="12"/>
        <v>0</v>
      </c>
      <c r="G268" s="22" t="str">
        <f t="shared" si="13"/>
        <v/>
      </c>
    </row>
    <row r="269" spans="1:7" ht="20.100000000000001" customHeight="1">
      <c r="A269" s="23">
        <f t="shared" si="15"/>
        <v>115</v>
      </c>
      <c r="B269" s="20" t="s">
        <v>563</v>
      </c>
      <c r="C269" s="21" t="s">
        <v>564</v>
      </c>
      <c r="D269" s="17">
        <v>200</v>
      </c>
      <c r="E269" s="16">
        <v>200</v>
      </c>
      <c r="F269" s="17">
        <f t="shared" si="12"/>
        <v>200</v>
      </c>
      <c r="G269" s="22">
        <f t="shared" si="13"/>
        <v>1</v>
      </c>
    </row>
    <row r="270" spans="1:7" ht="20.100000000000001" customHeight="1">
      <c r="A270" s="23">
        <f t="shared" si="15"/>
        <v>116</v>
      </c>
      <c r="B270" s="20" t="s">
        <v>565</v>
      </c>
      <c r="C270" s="21" t="s">
        <v>566</v>
      </c>
      <c r="D270" s="17">
        <v>100</v>
      </c>
      <c r="E270" s="16">
        <v>100</v>
      </c>
      <c r="F270" s="17">
        <f t="shared" si="12"/>
        <v>100</v>
      </c>
      <c r="G270" s="22">
        <f t="shared" si="13"/>
        <v>1</v>
      </c>
    </row>
    <row r="271" spans="1:7" ht="20.100000000000001" customHeight="1">
      <c r="A271" s="23">
        <f t="shared" si="15"/>
        <v>117</v>
      </c>
      <c r="B271" s="20" t="s">
        <v>567</v>
      </c>
      <c r="C271" s="21" t="s">
        <v>568</v>
      </c>
      <c r="D271" s="17">
        <v>100</v>
      </c>
      <c r="E271" s="16">
        <v>100</v>
      </c>
      <c r="F271" s="17">
        <f t="shared" si="12"/>
        <v>100</v>
      </c>
      <c r="G271" s="22">
        <f t="shared" si="13"/>
        <v>1</v>
      </c>
    </row>
    <row r="272" spans="1:7" ht="20.100000000000001" hidden="1" customHeight="1">
      <c r="A272" s="23">
        <f t="shared" si="15"/>
        <v>117</v>
      </c>
      <c r="B272" s="20" t="s">
        <v>569</v>
      </c>
      <c r="C272" s="21" t="s">
        <v>570</v>
      </c>
      <c r="D272" s="17">
        <v>0</v>
      </c>
      <c r="E272" s="16">
        <v>0</v>
      </c>
      <c r="F272" s="17">
        <f t="shared" si="12"/>
        <v>0</v>
      </c>
      <c r="G272" s="22" t="str">
        <f t="shared" si="13"/>
        <v/>
      </c>
    </row>
    <row r="273" spans="1:7" ht="20.100000000000001" customHeight="1">
      <c r="A273" s="23">
        <f t="shared" si="15"/>
        <v>118</v>
      </c>
      <c r="B273" s="20" t="s">
        <v>571</v>
      </c>
      <c r="C273" s="21" t="s">
        <v>572</v>
      </c>
      <c r="D273" s="17">
        <v>1640</v>
      </c>
      <c r="E273" s="16">
        <v>1632</v>
      </c>
      <c r="F273" s="17">
        <f t="shared" si="12"/>
        <v>1632</v>
      </c>
      <c r="G273" s="22">
        <f t="shared" si="13"/>
        <v>0.99512195121951219</v>
      </c>
    </row>
    <row r="274" spans="1:7" ht="20.100000000000001" hidden="1" customHeight="1">
      <c r="A274" s="23">
        <f t="shared" si="15"/>
        <v>118</v>
      </c>
      <c r="B274" s="20" t="s">
        <v>455</v>
      </c>
      <c r="C274" s="21" t="s">
        <v>456</v>
      </c>
      <c r="D274" s="17">
        <v>0</v>
      </c>
      <c r="E274" s="16">
        <v>0</v>
      </c>
      <c r="F274" s="17">
        <f t="shared" si="12"/>
        <v>0</v>
      </c>
      <c r="G274" s="22" t="str">
        <f t="shared" si="13"/>
        <v/>
      </c>
    </row>
    <row r="275" spans="1:7" ht="20.100000000000001" hidden="1" customHeight="1">
      <c r="A275" s="23">
        <f t="shared" si="15"/>
        <v>118</v>
      </c>
      <c r="B275" s="20" t="s">
        <v>453</v>
      </c>
      <c r="C275" s="21" t="s">
        <v>454</v>
      </c>
      <c r="D275" s="17">
        <v>0</v>
      </c>
      <c r="E275" s="16">
        <v>0</v>
      </c>
      <c r="F275" s="17">
        <f t="shared" si="12"/>
        <v>0</v>
      </c>
      <c r="G275" s="22" t="str">
        <f t="shared" si="13"/>
        <v/>
      </c>
    </row>
    <row r="276" spans="1:7" ht="20.100000000000001" customHeight="1">
      <c r="A276" s="23">
        <f t="shared" si="15"/>
        <v>119</v>
      </c>
      <c r="B276" s="20" t="s">
        <v>573</v>
      </c>
      <c r="C276" s="21" t="s">
        <v>574</v>
      </c>
      <c r="D276" s="17">
        <v>50</v>
      </c>
      <c r="E276" s="16">
        <v>150</v>
      </c>
      <c r="F276" s="17">
        <f t="shared" si="12"/>
        <v>50</v>
      </c>
      <c r="G276" s="22">
        <f t="shared" si="13"/>
        <v>1</v>
      </c>
    </row>
    <row r="277" spans="1:7" ht="20.100000000000001" hidden="1" customHeight="1">
      <c r="A277" s="23">
        <f t="shared" si="15"/>
        <v>119</v>
      </c>
      <c r="B277" s="20" t="s">
        <v>575</v>
      </c>
      <c r="C277" s="21" t="s">
        <v>576</v>
      </c>
      <c r="D277" s="17">
        <v>0</v>
      </c>
      <c r="E277" s="16">
        <v>0</v>
      </c>
      <c r="F277" s="17">
        <f t="shared" si="12"/>
        <v>0</v>
      </c>
      <c r="G277" s="22" t="str">
        <f t="shared" si="13"/>
        <v/>
      </c>
    </row>
    <row r="278" spans="1:7" ht="20.100000000000001" hidden="1" customHeight="1">
      <c r="A278" s="23">
        <f t="shared" si="15"/>
        <v>119</v>
      </c>
      <c r="B278" s="20" t="s">
        <v>577</v>
      </c>
      <c r="C278" s="21" t="s">
        <v>578</v>
      </c>
      <c r="D278" s="17">
        <v>0</v>
      </c>
      <c r="E278" s="16">
        <v>0</v>
      </c>
      <c r="F278" s="17">
        <f t="shared" si="12"/>
        <v>0</v>
      </c>
      <c r="G278" s="22" t="str">
        <f t="shared" si="13"/>
        <v/>
      </c>
    </row>
    <row r="279" spans="1:7" ht="20.100000000000001" hidden="1" customHeight="1">
      <c r="A279" s="23">
        <f t="shared" si="15"/>
        <v>119</v>
      </c>
      <c r="B279" s="20" t="s">
        <v>579</v>
      </c>
      <c r="C279" s="21" t="s">
        <v>580</v>
      </c>
      <c r="D279" s="17">
        <v>0</v>
      </c>
      <c r="E279" s="16">
        <v>0</v>
      </c>
      <c r="F279" s="17">
        <f t="shared" si="12"/>
        <v>0</v>
      </c>
      <c r="G279" s="22" t="str">
        <f t="shared" si="13"/>
        <v/>
      </c>
    </row>
    <row r="280" spans="1:7" ht="20.100000000000001" hidden="1" customHeight="1">
      <c r="A280" s="23">
        <f t="shared" si="15"/>
        <v>119</v>
      </c>
      <c r="B280" s="20" t="s">
        <v>581</v>
      </c>
      <c r="C280" s="21" t="s">
        <v>582</v>
      </c>
      <c r="D280" s="17">
        <v>0</v>
      </c>
      <c r="E280" s="16">
        <v>0</v>
      </c>
      <c r="F280" s="17">
        <f t="shared" si="12"/>
        <v>0</v>
      </c>
      <c r="G280" s="22" t="str">
        <f t="shared" si="13"/>
        <v/>
      </c>
    </row>
    <row r="281" spans="1:7" ht="20.100000000000001" hidden="1" customHeight="1">
      <c r="A281" s="23">
        <f t="shared" si="15"/>
        <v>119</v>
      </c>
      <c r="B281" s="20" t="s">
        <v>583</v>
      </c>
      <c r="C281" s="21" t="s">
        <v>584</v>
      </c>
      <c r="D281" s="17">
        <v>0</v>
      </c>
      <c r="E281" s="16">
        <v>0</v>
      </c>
      <c r="F281" s="17">
        <f t="shared" si="12"/>
        <v>0</v>
      </c>
      <c r="G281" s="22" t="str">
        <f t="shared" si="13"/>
        <v/>
      </c>
    </row>
    <row r="282" spans="1:7" ht="20.100000000000001" hidden="1" customHeight="1">
      <c r="A282" s="23">
        <f t="shared" si="15"/>
        <v>119</v>
      </c>
      <c r="B282" s="20" t="s">
        <v>585</v>
      </c>
      <c r="C282" s="21" t="s">
        <v>586</v>
      </c>
      <c r="D282" s="17">
        <v>0</v>
      </c>
      <c r="E282" s="16">
        <v>0</v>
      </c>
      <c r="F282" s="17">
        <f t="shared" si="12"/>
        <v>0</v>
      </c>
      <c r="G282" s="22" t="str">
        <f t="shared" si="13"/>
        <v/>
      </c>
    </row>
    <row r="283" spans="1:7" ht="20.100000000000001" hidden="1" customHeight="1">
      <c r="A283" s="23">
        <f t="shared" si="15"/>
        <v>119</v>
      </c>
      <c r="B283" s="20" t="s">
        <v>587</v>
      </c>
      <c r="C283" s="21" t="s">
        <v>588</v>
      </c>
      <c r="D283" s="17">
        <v>0</v>
      </c>
      <c r="E283" s="16">
        <v>0</v>
      </c>
      <c r="F283" s="17">
        <f t="shared" si="12"/>
        <v>0</v>
      </c>
      <c r="G283" s="22" t="str">
        <f t="shared" si="13"/>
        <v/>
      </c>
    </row>
    <row r="284" spans="1:7" ht="20.100000000000001" hidden="1" customHeight="1">
      <c r="A284" s="23">
        <f t="shared" si="15"/>
        <v>119</v>
      </c>
      <c r="B284" s="20" t="s">
        <v>589</v>
      </c>
      <c r="C284" s="21" t="s">
        <v>590</v>
      </c>
      <c r="D284" s="17">
        <v>0</v>
      </c>
      <c r="E284" s="16">
        <v>0</v>
      </c>
      <c r="F284" s="17">
        <f t="shared" si="12"/>
        <v>0</v>
      </c>
      <c r="G284" s="22" t="str">
        <f t="shared" si="13"/>
        <v/>
      </c>
    </row>
    <row r="285" spans="1:7" ht="20.100000000000001" hidden="1" customHeight="1">
      <c r="A285" s="23">
        <f t="shared" si="15"/>
        <v>119</v>
      </c>
      <c r="B285" s="20" t="s">
        <v>591</v>
      </c>
      <c r="C285" s="21" t="s">
        <v>592</v>
      </c>
      <c r="D285" s="17">
        <v>0</v>
      </c>
      <c r="E285" s="16">
        <v>0</v>
      </c>
      <c r="F285" s="17">
        <f t="shared" si="12"/>
        <v>0</v>
      </c>
      <c r="G285" s="22" t="str">
        <f t="shared" si="13"/>
        <v/>
      </c>
    </row>
    <row r="286" spans="1:7" ht="20.100000000000001" hidden="1" customHeight="1">
      <c r="A286" s="23">
        <f t="shared" si="15"/>
        <v>119</v>
      </c>
      <c r="B286" s="20" t="s">
        <v>593</v>
      </c>
      <c r="C286" s="21" t="s">
        <v>594</v>
      </c>
      <c r="D286" s="17">
        <v>0</v>
      </c>
      <c r="E286" s="16">
        <v>0</v>
      </c>
      <c r="F286" s="17">
        <f t="shared" si="12"/>
        <v>0</v>
      </c>
      <c r="G286" s="22" t="str">
        <f t="shared" si="13"/>
        <v/>
      </c>
    </row>
    <row r="287" spans="1:7" ht="20.100000000000001" hidden="1" customHeight="1">
      <c r="A287" s="23">
        <f t="shared" si="15"/>
        <v>119</v>
      </c>
      <c r="B287" s="20" t="s">
        <v>595</v>
      </c>
      <c r="C287" s="21" t="s">
        <v>596</v>
      </c>
      <c r="D287" s="17">
        <v>0</v>
      </c>
      <c r="E287" s="16">
        <v>0</v>
      </c>
      <c r="F287" s="17">
        <f t="shared" si="12"/>
        <v>0</v>
      </c>
      <c r="G287" s="22" t="str">
        <f t="shared" si="13"/>
        <v/>
      </c>
    </row>
    <row r="288" spans="1:7" ht="20.100000000000001" hidden="1" customHeight="1">
      <c r="A288" s="23">
        <f t="shared" si="15"/>
        <v>119</v>
      </c>
      <c r="B288" s="20" t="s">
        <v>597</v>
      </c>
      <c r="C288" s="21" t="s">
        <v>598</v>
      </c>
      <c r="D288" s="17">
        <v>0</v>
      </c>
      <c r="E288" s="16">
        <v>0</v>
      </c>
      <c r="F288" s="17">
        <f t="shared" si="12"/>
        <v>0</v>
      </c>
      <c r="G288" s="22" t="str">
        <f t="shared" si="13"/>
        <v/>
      </c>
    </row>
    <row r="289" spans="1:7" ht="20.100000000000001" hidden="1" customHeight="1">
      <c r="A289" s="23">
        <f t="shared" si="15"/>
        <v>119</v>
      </c>
      <c r="B289" s="20" t="s">
        <v>599</v>
      </c>
      <c r="C289" s="21" t="s">
        <v>600</v>
      </c>
      <c r="D289" s="17">
        <v>0</v>
      </c>
      <c r="E289" s="16">
        <v>0</v>
      </c>
      <c r="F289" s="17">
        <f t="shared" si="12"/>
        <v>0</v>
      </c>
      <c r="G289" s="22" t="str">
        <f t="shared" si="13"/>
        <v/>
      </c>
    </row>
    <row r="290" spans="1:7" ht="20.100000000000001" hidden="1" customHeight="1">
      <c r="A290" s="23">
        <f t="shared" si="15"/>
        <v>119</v>
      </c>
      <c r="B290" s="20" t="s">
        <v>601</v>
      </c>
      <c r="C290" s="21" t="s">
        <v>602</v>
      </c>
      <c r="D290" s="17">
        <v>0</v>
      </c>
      <c r="E290" s="16">
        <v>0</v>
      </c>
      <c r="F290" s="17">
        <f t="shared" si="12"/>
        <v>0</v>
      </c>
      <c r="G290" s="22" t="str">
        <f t="shared" si="13"/>
        <v/>
      </c>
    </row>
    <row r="291" spans="1:7" ht="20.100000000000001" hidden="1" customHeight="1">
      <c r="A291" s="23">
        <f t="shared" si="15"/>
        <v>119</v>
      </c>
      <c r="B291" s="20" t="s">
        <v>603</v>
      </c>
      <c r="C291" s="21" t="s">
        <v>604</v>
      </c>
      <c r="D291" s="17">
        <v>0</v>
      </c>
      <c r="E291" s="16">
        <v>0</v>
      </c>
      <c r="F291" s="17">
        <f t="shared" si="12"/>
        <v>0</v>
      </c>
      <c r="G291" s="22" t="str">
        <f t="shared" si="13"/>
        <v/>
      </c>
    </row>
    <row r="292" spans="1:7" ht="20.100000000000001" hidden="1" customHeight="1">
      <c r="A292" s="23">
        <f t="shared" si="15"/>
        <v>119</v>
      </c>
      <c r="B292" s="20" t="s">
        <v>605</v>
      </c>
      <c r="C292" s="21" t="s">
        <v>606</v>
      </c>
      <c r="D292" s="17">
        <v>0</v>
      </c>
      <c r="E292" s="16">
        <v>0</v>
      </c>
      <c r="F292" s="17">
        <f t="shared" si="12"/>
        <v>0</v>
      </c>
      <c r="G292" s="22" t="str">
        <f t="shared" si="13"/>
        <v/>
      </c>
    </row>
    <row r="293" spans="1:7" ht="20.100000000000001" hidden="1" customHeight="1">
      <c r="A293" s="23">
        <f t="shared" si="15"/>
        <v>119</v>
      </c>
      <c r="B293" s="20" t="s">
        <v>607</v>
      </c>
      <c r="C293" s="21" t="s">
        <v>608</v>
      </c>
      <c r="D293" s="17">
        <v>0</v>
      </c>
      <c r="E293" s="16">
        <v>0</v>
      </c>
      <c r="F293" s="17">
        <f t="shared" si="12"/>
        <v>0</v>
      </c>
      <c r="G293" s="22" t="str">
        <f t="shared" si="13"/>
        <v/>
      </c>
    </row>
    <row r="294" spans="1:7" ht="20.100000000000001" hidden="1" customHeight="1">
      <c r="A294" s="23">
        <f t="shared" si="15"/>
        <v>119</v>
      </c>
      <c r="B294" s="20" t="s">
        <v>609</v>
      </c>
      <c r="C294" s="21" t="s">
        <v>610</v>
      </c>
      <c r="D294" s="17">
        <v>0</v>
      </c>
      <c r="E294" s="16">
        <v>0</v>
      </c>
      <c r="F294" s="17">
        <f t="shared" si="12"/>
        <v>0</v>
      </c>
      <c r="G294" s="22" t="str">
        <f t="shared" si="13"/>
        <v/>
      </c>
    </row>
    <row r="295" spans="1:7" ht="20.100000000000001" hidden="1" customHeight="1">
      <c r="A295" s="23">
        <f t="shared" si="15"/>
        <v>119</v>
      </c>
      <c r="B295" s="20" t="s">
        <v>611</v>
      </c>
      <c r="C295" s="21" t="s">
        <v>612</v>
      </c>
      <c r="D295" s="17">
        <v>0</v>
      </c>
      <c r="E295" s="16">
        <v>0</v>
      </c>
      <c r="F295" s="17">
        <f t="shared" si="12"/>
        <v>0</v>
      </c>
      <c r="G295" s="22" t="str">
        <f t="shared" si="13"/>
        <v/>
      </c>
    </row>
    <row r="296" spans="1:7" ht="20.100000000000001" hidden="1" customHeight="1">
      <c r="A296" s="23">
        <f t="shared" si="15"/>
        <v>119</v>
      </c>
      <c r="B296" s="20" t="s">
        <v>613</v>
      </c>
      <c r="C296" s="21" t="s">
        <v>614</v>
      </c>
      <c r="D296" s="17">
        <v>0</v>
      </c>
      <c r="E296" s="16">
        <v>0</v>
      </c>
      <c r="F296" s="17">
        <f t="shared" si="12"/>
        <v>0</v>
      </c>
      <c r="G296" s="22" t="str">
        <f t="shared" si="13"/>
        <v/>
      </c>
    </row>
    <row r="297" spans="1:7" ht="20.100000000000001" hidden="1" customHeight="1">
      <c r="A297" s="23">
        <f t="shared" si="15"/>
        <v>119</v>
      </c>
      <c r="B297" s="20" t="s">
        <v>615</v>
      </c>
      <c r="C297" s="21" t="s">
        <v>616</v>
      </c>
      <c r="D297" s="17">
        <v>0</v>
      </c>
      <c r="E297" s="16">
        <v>0</v>
      </c>
      <c r="F297" s="17">
        <f t="shared" si="12"/>
        <v>0</v>
      </c>
      <c r="G297" s="22" t="str">
        <f t="shared" si="13"/>
        <v/>
      </c>
    </row>
    <row r="298" spans="1:7" ht="20.100000000000001" hidden="1" customHeight="1">
      <c r="A298" s="23">
        <f t="shared" si="15"/>
        <v>119</v>
      </c>
      <c r="B298" s="20" t="s">
        <v>617</v>
      </c>
      <c r="C298" s="21" t="s">
        <v>618</v>
      </c>
      <c r="D298" s="17">
        <v>0</v>
      </c>
      <c r="E298" s="16">
        <v>0</v>
      </c>
      <c r="F298" s="17">
        <f t="shared" si="12"/>
        <v>0</v>
      </c>
      <c r="G298" s="22" t="str">
        <f t="shared" si="13"/>
        <v/>
      </c>
    </row>
    <row r="299" spans="1:7" ht="20.100000000000001" hidden="1" customHeight="1">
      <c r="A299" s="23">
        <f t="shared" si="15"/>
        <v>119</v>
      </c>
      <c r="B299" s="20" t="s">
        <v>619</v>
      </c>
      <c r="C299" s="21" t="s">
        <v>620</v>
      </c>
      <c r="D299" s="17">
        <v>0</v>
      </c>
      <c r="E299" s="16">
        <v>0</v>
      </c>
      <c r="F299" s="17">
        <f t="shared" si="12"/>
        <v>0</v>
      </c>
      <c r="G299" s="22" t="str">
        <f t="shared" si="13"/>
        <v/>
      </c>
    </row>
    <row r="300" spans="1:7" ht="20.100000000000001" hidden="1" customHeight="1">
      <c r="A300" s="23">
        <f t="shared" si="15"/>
        <v>119</v>
      </c>
      <c r="B300" s="20" t="s">
        <v>621</v>
      </c>
      <c r="C300" s="21" t="s">
        <v>622</v>
      </c>
      <c r="D300" s="17">
        <v>0</v>
      </c>
      <c r="E300" s="16">
        <v>0</v>
      </c>
      <c r="F300" s="17">
        <f t="shared" si="12"/>
        <v>0</v>
      </c>
      <c r="G300" s="22" t="str">
        <f t="shared" si="13"/>
        <v/>
      </c>
    </row>
    <row r="301" spans="1:7" ht="20.100000000000001" hidden="1" customHeight="1">
      <c r="A301" s="23">
        <f t="shared" si="15"/>
        <v>119</v>
      </c>
      <c r="B301" s="20" t="s">
        <v>623</v>
      </c>
      <c r="C301" s="21" t="s">
        <v>624</v>
      </c>
      <c r="D301" s="17">
        <v>0</v>
      </c>
      <c r="E301" s="16">
        <v>0</v>
      </c>
      <c r="F301" s="17">
        <f t="shared" si="12"/>
        <v>0</v>
      </c>
      <c r="G301" s="22" t="str">
        <f t="shared" si="13"/>
        <v/>
      </c>
    </row>
    <row r="302" spans="1:7" ht="20.100000000000001" hidden="1" customHeight="1">
      <c r="A302" s="23">
        <f t="shared" si="15"/>
        <v>119</v>
      </c>
      <c r="B302" s="20" t="s">
        <v>625</v>
      </c>
      <c r="C302" s="21" t="s">
        <v>626</v>
      </c>
      <c r="D302" s="17">
        <v>0</v>
      </c>
      <c r="E302" s="16">
        <v>0</v>
      </c>
      <c r="F302" s="17">
        <f t="shared" si="12"/>
        <v>0</v>
      </c>
      <c r="G302" s="22" t="str">
        <f t="shared" si="13"/>
        <v/>
      </c>
    </row>
    <row r="303" spans="1:7" ht="20.100000000000001" hidden="1" customHeight="1">
      <c r="A303" s="23">
        <f t="shared" si="15"/>
        <v>119</v>
      </c>
      <c r="B303" s="20" t="s">
        <v>627</v>
      </c>
      <c r="C303" s="21" t="s">
        <v>628</v>
      </c>
      <c r="D303" s="17">
        <v>0</v>
      </c>
      <c r="E303" s="16">
        <v>0</v>
      </c>
      <c r="F303" s="17">
        <f t="shared" si="12"/>
        <v>0</v>
      </c>
      <c r="G303" s="22" t="str">
        <f t="shared" si="13"/>
        <v/>
      </c>
    </row>
    <row r="304" spans="1:7" ht="20.100000000000001" hidden="1" customHeight="1">
      <c r="A304" s="23">
        <f t="shared" si="15"/>
        <v>119</v>
      </c>
      <c r="B304" s="20" t="s">
        <v>629</v>
      </c>
      <c r="C304" s="21" t="s">
        <v>630</v>
      </c>
      <c r="D304" s="17">
        <v>0</v>
      </c>
      <c r="E304" s="16">
        <v>0</v>
      </c>
      <c r="F304" s="17">
        <f t="shared" si="12"/>
        <v>0</v>
      </c>
      <c r="G304" s="22" t="str">
        <f t="shared" si="13"/>
        <v/>
      </c>
    </row>
    <row r="305" spans="1:7" ht="20.100000000000001" hidden="1" customHeight="1">
      <c r="A305" s="23">
        <f t="shared" si="15"/>
        <v>119</v>
      </c>
      <c r="B305" s="20" t="s">
        <v>631</v>
      </c>
      <c r="C305" s="21" t="s">
        <v>632</v>
      </c>
      <c r="D305" s="17">
        <v>0</v>
      </c>
      <c r="E305" s="16">
        <v>0</v>
      </c>
      <c r="F305" s="17">
        <f t="shared" si="12"/>
        <v>0</v>
      </c>
      <c r="G305" s="22" t="str">
        <f t="shared" si="13"/>
        <v/>
      </c>
    </row>
    <row r="306" spans="1:7" ht="20.100000000000001" hidden="1" customHeight="1">
      <c r="A306" s="23">
        <f t="shared" si="15"/>
        <v>119</v>
      </c>
      <c r="B306" s="20" t="s">
        <v>633</v>
      </c>
      <c r="C306" s="21" t="s">
        <v>634</v>
      </c>
      <c r="D306" s="17">
        <v>0</v>
      </c>
      <c r="E306" s="16">
        <v>0</v>
      </c>
      <c r="F306" s="17">
        <f t="shared" si="12"/>
        <v>0</v>
      </c>
      <c r="G306" s="22" t="str">
        <f t="shared" si="13"/>
        <v/>
      </c>
    </row>
    <row r="307" spans="1:7" ht="20.100000000000001" hidden="1" customHeight="1">
      <c r="A307" s="23">
        <f t="shared" si="15"/>
        <v>119</v>
      </c>
      <c r="B307" s="20" t="s">
        <v>635</v>
      </c>
      <c r="C307" s="21" t="s">
        <v>636</v>
      </c>
      <c r="D307" s="17">
        <v>0</v>
      </c>
      <c r="E307" s="16">
        <v>0</v>
      </c>
      <c r="F307" s="17">
        <f t="shared" si="12"/>
        <v>0</v>
      </c>
      <c r="G307" s="22" t="str">
        <f t="shared" si="13"/>
        <v/>
      </c>
    </row>
    <row r="308" spans="1:7" ht="20.100000000000001" hidden="1" customHeight="1">
      <c r="A308" s="23">
        <f t="shared" si="15"/>
        <v>119</v>
      </c>
      <c r="B308" s="20" t="s">
        <v>637</v>
      </c>
      <c r="C308" s="21" t="s">
        <v>638</v>
      </c>
      <c r="D308" s="17">
        <v>0</v>
      </c>
      <c r="E308" s="16">
        <v>0</v>
      </c>
      <c r="F308" s="17">
        <f t="shared" si="12"/>
        <v>0</v>
      </c>
      <c r="G308" s="22" t="str">
        <f t="shared" si="13"/>
        <v/>
      </c>
    </row>
    <row r="309" spans="1:7" ht="20.100000000000001" hidden="1" customHeight="1">
      <c r="A309" s="23">
        <f t="shared" si="15"/>
        <v>119</v>
      </c>
      <c r="B309" s="20" t="s">
        <v>639</v>
      </c>
      <c r="C309" s="21" t="s">
        <v>640</v>
      </c>
      <c r="D309" s="17">
        <v>0</v>
      </c>
      <c r="E309" s="16">
        <v>0</v>
      </c>
      <c r="F309" s="17">
        <f t="shared" si="12"/>
        <v>0</v>
      </c>
      <c r="G309" s="22" t="str">
        <f t="shared" si="13"/>
        <v/>
      </c>
    </row>
    <row r="310" spans="1:7" ht="20.100000000000001" hidden="1" customHeight="1">
      <c r="A310" s="23">
        <f t="shared" si="15"/>
        <v>119</v>
      </c>
      <c r="B310" s="20" t="s">
        <v>641</v>
      </c>
      <c r="C310" s="21" t="s">
        <v>642</v>
      </c>
      <c r="D310" s="17">
        <v>0</v>
      </c>
      <c r="E310" s="16">
        <v>0</v>
      </c>
      <c r="F310" s="17">
        <f t="shared" ref="F310:F373" si="16">IF(E310&gt;D310,D310,E310)</f>
        <v>0</v>
      </c>
      <c r="G310" s="22" t="str">
        <f t="shared" ref="G310:G373" si="17">IFERROR(F310/D310,"")</f>
        <v/>
      </c>
    </row>
    <row r="311" spans="1:7" ht="20.100000000000001" hidden="1" customHeight="1">
      <c r="A311" s="23">
        <f t="shared" si="15"/>
        <v>119</v>
      </c>
      <c r="B311" s="20" t="s">
        <v>643</v>
      </c>
      <c r="C311" s="21" t="s">
        <v>644</v>
      </c>
      <c r="D311" s="17">
        <v>0</v>
      </c>
      <c r="E311" s="16">
        <v>0</v>
      </c>
      <c r="F311" s="17">
        <f t="shared" si="16"/>
        <v>0</v>
      </c>
      <c r="G311" s="22" t="str">
        <f t="shared" si="17"/>
        <v/>
      </c>
    </row>
    <row r="312" spans="1:7" ht="20.100000000000001" hidden="1" customHeight="1">
      <c r="A312" s="23">
        <f t="shared" si="15"/>
        <v>119</v>
      </c>
      <c r="B312" s="20" t="s">
        <v>645</v>
      </c>
      <c r="C312" s="21" t="s">
        <v>646</v>
      </c>
      <c r="D312" s="17">
        <v>0</v>
      </c>
      <c r="E312" s="16">
        <v>0</v>
      </c>
      <c r="F312" s="17">
        <f t="shared" si="16"/>
        <v>0</v>
      </c>
      <c r="G312" s="22" t="str">
        <f t="shared" si="17"/>
        <v/>
      </c>
    </row>
    <row r="313" spans="1:7" ht="20.100000000000001" hidden="1" customHeight="1">
      <c r="A313" s="23">
        <f t="shared" si="15"/>
        <v>119</v>
      </c>
      <c r="B313" s="20" t="s">
        <v>647</v>
      </c>
      <c r="C313" s="21" t="s">
        <v>648</v>
      </c>
      <c r="D313" s="17">
        <v>0</v>
      </c>
      <c r="E313" s="16">
        <v>0</v>
      </c>
      <c r="F313" s="17">
        <f t="shared" si="16"/>
        <v>0</v>
      </c>
      <c r="G313" s="22" t="str">
        <f t="shared" si="17"/>
        <v/>
      </c>
    </row>
    <row r="314" spans="1:7" ht="20.100000000000001" hidden="1" customHeight="1">
      <c r="A314" s="23">
        <f t="shared" si="15"/>
        <v>119</v>
      </c>
      <c r="B314" s="20" t="s">
        <v>649</v>
      </c>
      <c r="C314" s="21" t="s">
        <v>650</v>
      </c>
      <c r="D314" s="17">
        <v>0</v>
      </c>
      <c r="E314" s="16">
        <v>0</v>
      </c>
      <c r="F314" s="17">
        <f t="shared" si="16"/>
        <v>0</v>
      </c>
      <c r="G314" s="22" t="str">
        <f t="shared" si="17"/>
        <v/>
      </c>
    </row>
    <row r="315" spans="1:7" ht="20.100000000000001" hidden="1" customHeight="1">
      <c r="A315" s="23">
        <f t="shared" si="15"/>
        <v>119</v>
      </c>
      <c r="B315" s="20" t="s">
        <v>651</v>
      </c>
      <c r="C315" s="21" t="s">
        <v>652</v>
      </c>
      <c r="D315" s="17">
        <v>0</v>
      </c>
      <c r="E315" s="16">
        <v>0</v>
      </c>
      <c r="F315" s="17">
        <f t="shared" si="16"/>
        <v>0</v>
      </c>
      <c r="G315" s="22" t="str">
        <f t="shared" si="17"/>
        <v/>
      </c>
    </row>
    <row r="316" spans="1:7" ht="20.100000000000001" hidden="1" customHeight="1">
      <c r="A316" s="23">
        <f t="shared" si="15"/>
        <v>119</v>
      </c>
      <c r="B316" s="20" t="s">
        <v>653</v>
      </c>
      <c r="C316" s="21" t="s">
        <v>654</v>
      </c>
      <c r="D316" s="17">
        <v>0</v>
      </c>
      <c r="E316" s="16">
        <v>0</v>
      </c>
      <c r="F316" s="17">
        <f t="shared" si="16"/>
        <v>0</v>
      </c>
      <c r="G316" s="22" t="str">
        <f t="shared" si="17"/>
        <v/>
      </c>
    </row>
    <row r="317" spans="1:7" ht="20.100000000000001" hidden="1" customHeight="1">
      <c r="A317" s="23">
        <f t="shared" si="15"/>
        <v>119</v>
      </c>
      <c r="B317" s="20" t="s">
        <v>655</v>
      </c>
      <c r="C317" s="21" t="s">
        <v>656</v>
      </c>
      <c r="D317" s="17">
        <v>0</v>
      </c>
      <c r="E317" s="16">
        <v>0</v>
      </c>
      <c r="F317" s="17">
        <f t="shared" si="16"/>
        <v>0</v>
      </c>
      <c r="G317" s="22" t="str">
        <f t="shared" si="17"/>
        <v/>
      </c>
    </row>
    <row r="318" spans="1:7" ht="20.100000000000001" hidden="1" customHeight="1">
      <c r="A318" s="23">
        <f t="shared" ref="A318:A381" si="18">IF(F318&gt;0,1+A317,A317)</f>
        <v>119</v>
      </c>
      <c r="B318" s="20" t="s">
        <v>657</v>
      </c>
      <c r="C318" s="21" t="s">
        <v>658</v>
      </c>
      <c r="D318" s="17">
        <v>0</v>
      </c>
      <c r="E318" s="16">
        <v>0</v>
      </c>
      <c r="F318" s="17">
        <f t="shared" si="16"/>
        <v>0</v>
      </c>
      <c r="G318" s="22" t="str">
        <f t="shared" si="17"/>
        <v/>
      </c>
    </row>
    <row r="319" spans="1:7" ht="20.100000000000001" hidden="1" customHeight="1">
      <c r="A319" s="23">
        <f t="shared" si="18"/>
        <v>119</v>
      </c>
      <c r="B319" s="20" t="s">
        <v>659</v>
      </c>
      <c r="C319" s="21" t="s">
        <v>660</v>
      </c>
      <c r="D319" s="17">
        <v>0</v>
      </c>
      <c r="E319" s="16">
        <v>0</v>
      </c>
      <c r="F319" s="17">
        <f t="shared" si="16"/>
        <v>0</v>
      </c>
      <c r="G319" s="22" t="str">
        <f t="shared" si="17"/>
        <v/>
      </c>
    </row>
    <row r="320" spans="1:7" ht="20.100000000000001" hidden="1" customHeight="1">
      <c r="A320" s="23">
        <f t="shared" si="18"/>
        <v>119</v>
      </c>
      <c r="B320" s="20" t="s">
        <v>661</v>
      </c>
      <c r="C320" s="21" t="s">
        <v>662</v>
      </c>
      <c r="D320" s="17">
        <v>0</v>
      </c>
      <c r="E320" s="16">
        <v>0</v>
      </c>
      <c r="F320" s="17">
        <f t="shared" si="16"/>
        <v>0</v>
      </c>
      <c r="G320" s="22" t="str">
        <f t="shared" si="17"/>
        <v/>
      </c>
    </row>
    <row r="321" spans="1:7" ht="20.100000000000001" hidden="1" customHeight="1">
      <c r="A321" s="23">
        <f t="shared" si="18"/>
        <v>119</v>
      </c>
      <c r="B321" s="20" t="s">
        <v>663</v>
      </c>
      <c r="C321" s="21" t="s">
        <v>664</v>
      </c>
      <c r="D321" s="17">
        <v>0</v>
      </c>
      <c r="E321" s="16">
        <v>0</v>
      </c>
      <c r="F321" s="17">
        <f t="shared" si="16"/>
        <v>0</v>
      </c>
      <c r="G321" s="22" t="str">
        <f t="shared" si="17"/>
        <v/>
      </c>
    </row>
    <row r="322" spans="1:7" ht="20.100000000000001" hidden="1" customHeight="1">
      <c r="A322" s="23">
        <f t="shared" si="18"/>
        <v>119</v>
      </c>
      <c r="B322" s="20" t="s">
        <v>665</v>
      </c>
      <c r="C322" s="21" t="s">
        <v>666</v>
      </c>
      <c r="D322" s="17">
        <v>0</v>
      </c>
      <c r="E322" s="16">
        <v>0</v>
      </c>
      <c r="F322" s="17">
        <f t="shared" si="16"/>
        <v>0</v>
      </c>
      <c r="G322" s="22" t="str">
        <f t="shared" si="17"/>
        <v/>
      </c>
    </row>
    <row r="323" spans="1:7" ht="20.100000000000001" hidden="1" customHeight="1">
      <c r="A323" s="23">
        <f t="shared" si="18"/>
        <v>119</v>
      </c>
      <c r="B323" s="20" t="s">
        <v>667</v>
      </c>
      <c r="C323" s="21" t="s">
        <v>668</v>
      </c>
      <c r="D323" s="17">
        <v>0</v>
      </c>
      <c r="E323" s="16">
        <v>0</v>
      </c>
      <c r="F323" s="17">
        <f t="shared" si="16"/>
        <v>0</v>
      </c>
      <c r="G323" s="22" t="str">
        <f t="shared" si="17"/>
        <v/>
      </c>
    </row>
    <row r="324" spans="1:7" ht="20.100000000000001" hidden="1" customHeight="1">
      <c r="A324" s="23">
        <f t="shared" si="18"/>
        <v>119</v>
      </c>
      <c r="B324" s="20" t="s">
        <v>669</v>
      </c>
      <c r="C324" s="21" t="s">
        <v>670</v>
      </c>
      <c r="D324" s="17">
        <v>0</v>
      </c>
      <c r="E324" s="16">
        <v>0</v>
      </c>
      <c r="F324" s="17">
        <f t="shared" si="16"/>
        <v>0</v>
      </c>
      <c r="G324" s="22" t="str">
        <f t="shared" si="17"/>
        <v/>
      </c>
    </row>
    <row r="325" spans="1:7" ht="20.100000000000001" hidden="1" customHeight="1">
      <c r="A325" s="23">
        <f t="shared" si="18"/>
        <v>119</v>
      </c>
      <c r="B325" s="20" t="s">
        <v>671</v>
      </c>
      <c r="C325" s="21" t="s">
        <v>672</v>
      </c>
      <c r="D325" s="17">
        <v>0</v>
      </c>
      <c r="E325" s="16">
        <v>0</v>
      </c>
      <c r="F325" s="17">
        <f t="shared" si="16"/>
        <v>0</v>
      </c>
      <c r="G325" s="22" t="str">
        <f t="shared" si="17"/>
        <v/>
      </c>
    </row>
    <row r="326" spans="1:7" ht="20.100000000000001" customHeight="1">
      <c r="A326" s="23">
        <f t="shared" si="18"/>
        <v>120</v>
      </c>
      <c r="B326" s="20" t="s">
        <v>673</v>
      </c>
      <c r="C326" s="21" t="s">
        <v>674</v>
      </c>
      <c r="D326" s="17">
        <v>600</v>
      </c>
      <c r="E326" s="16">
        <v>600</v>
      </c>
      <c r="F326" s="17">
        <f t="shared" si="16"/>
        <v>600</v>
      </c>
      <c r="G326" s="22">
        <f t="shared" si="17"/>
        <v>1</v>
      </c>
    </row>
    <row r="327" spans="1:7" ht="20.100000000000001" customHeight="1">
      <c r="A327" s="23">
        <f t="shared" si="18"/>
        <v>121</v>
      </c>
      <c r="B327" s="20" t="s">
        <v>675</v>
      </c>
      <c r="C327" s="21" t="s">
        <v>676</v>
      </c>
      <c r="D327" s="17">
        <v>200</v>
      </c>
      <c r="E327" s="16">
        <v>144</v>
      </c>
      <c r="F327" s="17">
        <f t="shared" si="16"/>
        <v>144</v>
      </c>
      <c r="G327" s="22">
        <f t="shared" si="17"/>
        <v>0.72</v>
      </c>
    </row>
    <row r="328" spans="1:7" ht="20.100000000000001" customHeight="1">
      <c r="A328" s="23">
        <f t="shared" si="18"/>
        <v>122</v>
      </c>
      <c r="B328" s="20" t="s">
        <v>677</v>
      </c>
      <c r="C328" s="21" t="s">
        <v>678</v>
      </c>
      <c r="D328" s="17">
        <v>184</v>
      </c>
      <c r="E328" s="16">
        <v>600</v>
      </c>
      <c r="F328" s="17">
        <f t="shared" si="16"/>
        <v>184</v>
      </c>
      <c r="G328" s="22">
        <f t="shared" si="17"/>
        <v>1</v>
      </c>
    </row>
    <row r="329" spans="1:7" ht="20.100000000000001" hidden="1" customHeight="1">
      <c r="A329" s="23">
        <f t="shared" si="18"/>
        <v>122</v>
      </c>
      <c r="B329" s="20" t="s">
        <v>679</v>
      </c>
      <c r="C329" s="21" t="s">
        <v>680</v>
      </c>
      <c r="D329" s="17">
        <v>0</v>
      </c>
      <c r="E329" s="16">
        <v>0</v>
      </c>
      <c r="F329" s="17">
        <f t="shared" si="16"/>
        <v>0</v>
      </c>
      <c r="G329" s="22" t="str">
        <f t="shared" si="17"/>
        <v/>
      </c>
    </row>
    <row r="330" spans="1:7" ht="20.100000000000001" hidden="1" customHeight="1">
      <c r="A330" s="23">
        <f t="shared" si="18"/>
        <v>122</v>
      </c>
      <c r="B330" s="20" t="s">
        <v>681</v>
      </c>
      <c r="C330" s="21" t="s">
        <v>682</v>
      </c>
      <c r="D330" s="17">
        <v>0</v>
      </c>
      <c r="E330" s="16">
        <v>0</v>
      </c>
      <c r="F330" s="17">
        <f t="shared" si="16"/>
        <v>0</v>
      </c>
      <c r="G330" s="22" t="str">
        <f t="shared" si="17"/>
        <v/>
      </c>
    </row>
    <row r="331" spans="1:7" ht="20.100000000000001" hidden="1" customHeight="1">
      <c r="A331" s="23">
        <f t="shared" si="18"/>
        <v>122</v>
      </c>
      <c r="B331" s="20" t="s">
        <v>683</v>
      </c>
      <c r="C331" s="21" t="s">
        <v>684</v>
      </c>
      <c r="D331" s="17">
        <v>0</v>
      </c>
      <c r="E331" s="16">
        <v>0</v>
      </c>
      <c r="F331" s="17">
        <f t="shared" si="16"/>
        <v>0</v>
      </c>
      <c r="G331" s="22" t="str">
        <f t="shared" si="17"/>
        <v/>
      </c>
    </row>
    <row r="332" spans="1:7" ht="20.100000000000001" customHeight="1">
      <c r="A332" s="23">
        <f t="shared" si="18"/>
        <v>123</v>
      </c>
      <c r="B332" s="20" t="s">
        <v>685</v>
      </c>
      <c r="C332" s="21" t="s">
        <v>686</v>
      </c>
      <c r="D332" s="17">
        <v>1200</v>
      </c>
      <c r="E332" s="16">
        <v>1600</v>
      </c>
      <c r="F332" s="17">
        <f t="shared" si="16"/>
        <v>1200</v>
      </c>
      <c r="G332" s="22">
        <f t="shared" si="17"/>
        <v>1</v>
      </c>
    </row>
    <row r="333" spans="1:7" ht="20.100000000000001" customHeight="1">
      <c r="A333" s="23">
        <f t="shared" si="18"/>
        <v>124</v>
      </c>
      <c r="B333" s="20" t="s">
        <v>687</v>
      </c>
      <c r="C333" s="21" t="s">
        <v>688</v>
      </c>
      <c r="D333" s="17">
        <v>803</v>
      </c>
      <c r="E333" s="16">
        <v>803</v>
      </c>
      <c r="F333" s="17">
        <f t="shared" si="16"/>
        <v>803</v>
      </c>
      <c r="G333" s="22">
        <f t="shared" si="17"/>
        <v>1</v>
      </c>
    </row>
    <row r="334" spans="1:7" ht="20.100000000000001" customHeight="1">
      <c r="A334" s="23">
        <f t="shared" si="18"/>
        <v>125</v>
      </c>
      <c r="B334" s="20" t="s">
        <v>689</v>
      </c>
      <c r="C334" s="21" t="s">
        <v>690</v>
      </c>
      <c r="D334" s="17">
        <v>677</v>
      </c>
      <c r="E334" s="16">
        <v>677</v>
      </c>
      <c r="F334" s="17">
        <f t="shared" si="16"/>
        <v>677</v>
      </c>
      <c r="G334" s="22">
        <f t="shared" si="17"/>
        <v>1</v>
      </c>
    </row>
    <row r="335" spans="1:7" ht="20.100000000000001" hidden="1" customHeight="1">
      <c r="A335" s="23">
        <f t="shared" si="18"/>
        <v>125</v>
      </c>
      <c r="B335" s="20" t="s">
        <v>691</v>
      </c>
      <c r="C335" s="21" t="s">
        <v>692</v>
      </c>
      <c r="D335" s="17">
        <v>0</v>
      </c>
      <c r="E335" s="16">
        <v>0</v>
      </c>
      <c r="F335" s="17">
        <f t="shared" si="16"/>
        <v>0</v>
      </c>
      <c r="G335" s="22" t="str">
        <f t="shared" si="17"/>
        <v/>
      </c>
    </row>
    <row r="336" spans="1:7" ht="20.100000000000001" hidden="1" customHeight="1">
      <c r="A336" s="23">
        <f t="shared" si="18"/>
        <v>125</v>
      </c>
      <c r="B336" s="20" t="s">
        <v>693</v>
      </c>
      <c r="C336" s="21" t="s">
        <v>694</v>
      </c>
      <c r="D336" s="17">
        <v>0</v>
      </c>
      <c r="E336" s="16">
        <v>0</v>
      </c>
      <c r="F336" s="17">
        <f t="shared" si="16"/>
        <v>0</v>
      </c>
      <c r="G336" s="22" t="str">
        <f t="shared" si="17"/>
        <v/>
      </c>
    </row>
    <row r="337" spans="1:7" ht="20.100000000000001" customHeight="1">
      <c r="A337" s="23">
        <f t="shared" si="18"/>
        <v>126</v>
      </c>
      <c r="B337" s="20" t="s">
        <v>695</v>
      </c>
      <c r="C337" s="21" t="s">
        <v>696</v>
      </c>
      <c r="D337" s="17">
        <v>247</v>
      </c>
      <c r="E337" s="16">
        <v>247</v>
      </c>
      <c r="F337" s="17">
        <f t="shared" si="16"/>
        <v>247</v>
      </c>
      <c r="G337" s="22">
        <f t="shared" si="17"/>
        <v>1</v>
      </c>
    </row>
    <row r="338" spans="1:7" ht="20.100000000000001" customHeight="1">
      <c r="A338" s="23">
        <f t="shared" si="18"/>
        <v>127</v>
      </c>
      <c r="B338" s="20" t="s">
        <v>697</v>
      </c>
      <c r="C338" s="21" t="s">
        <v>698</v>
      </c>
      <c r="D338" s="17">
        <v>170</v>
      </c>
      <c r="E338" s="16">
        <v>170</v>
      </c>
      <c r="F338" s="17">
        <f t="shared" si="16"/>
        <v>170</v>
      </c>
      <c r="G338" s="22">
        <f t="shared" si="17"/>
        <v>1</v>
      </c>
    </row>
    <row r="339" spans="1:7" ht="20.100000000000001" hidden="1" customHeight="1">
      <c r="A339" s="23">
        <f t="shared" si="18"/>
        <v>127</v>
      </c>
      <c r="B339" s="20" t="s">
        <v>699</v>
      </c>
      <c r="C339" s="21" t="s">
        <v>700</v>
      </c>
      <c r="D339" s="17">
        <v>0</v>
      </c>
      <c r="E339" s="16">
        <v>0</v>
      </c>
      <c r="F339" s="17">
        <f t="shared" si="16"/>
        <v>0</v>
      </c>
      <c r="G339" s="22" t="str">
        <f t="shared" si="17"/>
        <v/>
      </c>
    </row>
    <row r="340" spans="1:7" ht="20.100000000000001" hidden="1" customHeight="1">
      <c r="A340" s="23">
        <f t="shared" si="18"/>
        <v>127</v>
      </c>
      <c r="B340" s="20" t="s">
        <v>701</v>
      </c>
      <c r="C340" s="21" t="s">
        <v>702</v>
      </c>
      <c r="D340" s="17">
        <v>0</v>
      </c>
      <c r="E340" s="16">
        <v>0</v>
      </c>
      <c r="F340" s="17">
        <f t="shared" si="16"/>
        <v>0</v>
      </c>
      <c r="G340" s="22" t="str">
        <f t="shared" si="17"/>
        <v/>
      </c>
    </row>
    <row r="341" spans="1:7" ht="20.100000000000001" hidden="1" customHeight="1">
      <c r="A341" s="23">
        <f t="shared" si="18"/>
        <v>127</v>
      </c>
      <c r="B341" s="20" t="s">
        <v>703</v>
      </c>
      <c r="C341" s="21" t="s">
        <v>704</v>
      </c>
      <c r="D341" s="17">
        <v>0</v>
      </c>
      <c r="E341" s="16">
        <v>0</v>
      </c>
      <c r="F341" s="17">
        <f t="shared" si="16"/>
        <v>0</v>
      </c>
      <c r="G341" s="22" t="str">
        <f t="shared" si="17"/>
        <v/>
      </c>
    </row>
    <row r="342" spans="1:7" ht="20.100000000000001" hidden="1" customHeight="1">
      <c r="A342" s="23">
        <f t="shared" si="18"/>
        <v>127</v>
      </c>
      <c r="B342" s="20" t="s">
        <v>705</v>
      </c>
      <c r="C342" s="21" t="s">
        <v>706</v>
      </c>
      <c r="D342" s="17">
        <v>0</v>
      </c>
      <c r="E342" s="16">
        <v>0</v>
      </c>
      <c r="F342" s="17">
        <f t="shared" si="16"/>
        <v>0</v>
      </c>
      <c r="G342" s="22" t="str">
        <f t="shared" si="17"/>
        <v/>
      </c>
    </row>
    <row r="343" spans="1:7" ht="20.100000000000001" hidden="1" customHeight="1">
      <c r="A343" s="23">
        <f t="shared" si="18"/>
        <v>127</v>
      </c>
      <c r="B343" s="20" t="s">
        <v>707</v>
      </c>
      <c r="C343" s="21" t="s">
        <v>708</v>
      </c>
      <c r="D343" s="17">
        <v>0</v>
      </c>
      <c r="E343" s="16">
        <v>0</v>
      </c>
      <c r="F343" s="17">
        <f t="shared" si="16"/>
        <v>0</v>
      </c>
      <c r="G343" s="22" t="str">
        <f t="shared" si="17"/>
        <v/>
      </c>
    </row>
    <row r="344" spans="1:7" ht="20.100000000000001" hidden="1" customHeight="1">
      <c r="A344" s="23">
        <f t="shared" si="18"/>
        <v>127</v>
      </c>
      <c r="B344" s="20" t="s">
        <v>709</v>
      </c>
      <c r="C344" s="21" t="s">
        <v>710</v>
      </c>
      <c r="D344" s="17">
        <v>0</v>
      </c>
      <c r="E344" s="16">
        <v>0</v>
      </c>
      <c r="F344" s="17">
        <f t="shared" si="16"/>
        <v>0</v>
      </c>
      <c r="G344" s="22" t="str">
        <f t="shared" si="17"/>
        <v/>
      </c>
    </row>
    <row r="345" spans="1:7" ht="20.100000000000001" hidden="1" customHeight="1">
      <c r="A345" s="23">
        <f t="shared" si="18"/>
        <v>127</v>
      </c>
      <c r="B345" s="20" t="s">
        <v>711</v>
      </c>
      <c r="C345" s="21" t="s">
        <v>712</v>
      </c>
      <c r="D345" s="17">
        <v>0</v>
      </c>
      <c r="E345" s="16">
        <v>0</v>
      </c>
      <c r="F345" s="17">
        <f t="shared" si="16"/>
        <v>0</v>
      </c>
      <c r="G345" s="22" t="str">
        <f t="shared" si="17"/>
        <v/>
      </c>
    </row>
    <row r="346" spans="1:7" ht="20.100000000000001" hidden="1" customHeight="1">
      <c r="A346" s="23">
        <f t="shared" si="18"/>
        <v>127</v>
      </c>
      <c r="B346" s="20" t="s">
        <v>713</v>
      </c>
      <c r="C346" s="21" t="s">
        <v>714</v>
      </c>
      <c r="D346" s="17">
        <v>0</v>
      </c>
      <c r="E346" s="16">
        <v>0</v>
      </c>
      <c r="F346" s="17">
        <f t="shared" si="16"/>
        <v>0</v>
      </c>
      <c r="G346" s="22" t="str">
        <f t="shared" si="17"/>
        <v/>
      </c>
    </row>
    <row r="347" spans="1:7" ht="20.100000000000001" hidden="1" customHeight="1">
      <c r="A347" s="23">
        <f t="shared" si="18"/>
        <v>127</v>
      </c>
      <c r="B347" s="20" t="s">
        <v>715</v>
      </c>
      <c r="C347" s="21" t="s">
        <v>716</v>
      </c>
      <c r="D347" s="17">
        <v>0</v>
      </c>
      <c r="E347" s="16">
        <v>0</v>
      </c>
      <c r="F347" s="17">
        <f t="shared" si="16"/>
        <v>0</v>
      </c>
      <c r="G347" s="22" t="str">
        <f t="shared" si="17"/>
        <v/>
      </c>
    </row>
    <row r="348" spans="1:7" ht="20.100000000000001" hidden="1" customHeight="1">
      <c r="A348" s="23">
        <f t="shared" si="18"/>
        <v>127</v>
      </c>
      <c r="B348" s="20" t="s">
        <v>717</v>
      </c>
      <c r="C348" s="21" t="s">
        <v>718</v>
      </c>
      <c r="D348" s="17">
        <v>0</v>
      </c>
      <c r="E348" s="16">
        <v>0</v>
      </c>
      <c r="F348" s="17">
        <f t="shared" si="16"/>
        <v>0</v>
      </c>
      <c r="G348" s="22" t="str">
        <f t="shared" si="17"/>
        <v/>
      </c>
    </row>
    <row r="349" spans="1:7" ht="20.100000000000001" hidden="1" customHeight="1">
      <c r="A349" s="23">
        <f t="shared" si="18"/>
        <v>127</v>
      </c>
      <c r="B349" s="20" t="s">
        <v>719</v>
      </c>
      <c r="C349" s="21" t="s">
        <v>720</v>
      </c>
      <c r="D349" s="17">
        <v>0</v>
      </c>
      <c r="E349" s="16">
        <v>0</v>
      </c>
      <c r="F349" s="17">
        <f t="shared" si="16"/>
        <v>0</v>
      </c>
      <c r="G349" s="22" t="str">
        <f t="shared" si="17"/>
        <v/>
      </c>
    </row>
    <row r="350" spans="1:7" ht="20.100000000000001" hidden="1" customHeight="1">
      <c r="A350" s="23">
        <f t="shared" si="18"/>
        <v>127</v>
      </c>
      <c r="B350" s="20" t="s">
        <v>721</v>
      </c>
      <c r="C350" s="21" t="s">
        <v>722</v>
      </c>
      <c r="D350" s="17">
        <v>0</v>
      </c>
      <c r="E350" s="16">
        <v>0</v>
      </c>
      <c r="F350" s="17">
        <f t="shared" si="16"/>
        <v>0</v>
      </c>
      <c r="G350" s="22" t="str">
        <f t="shared" si="17"/>
        <v/>
      </c>
    </row>
    <row r="351" spans="1:7" ht="20.100000000000001" hidden="1" customHeight="1">
      <c r="A351" s="23">
        <f t="shared" si="18"/>
        <v>127</v>
      </c>
      <c r="B351" s="20" t="s">
        <v>723</v>
      </c>
      <c r="C351" s="21" t="s">
        <v>724</v>
      </c>
      <c r="D351" s="17">
        <v>0</v>
      </c>
      <c r="E351" s="16">
        <v>0</v>
      </c>
      <c r="F351" s="17">
        <f t="shared" si="16"/>
        <v>0</v>
      </c>
      <c r="G351" s="22" t="str">
        <f t="shared" si="17"/>
        <v/>
      </c>
    </row>
    <row r="352" spans="1:7" ht="20.100000000000001" hidden="1" customHeight="1">
      <c r="A352" s="23">
        <f t="shared" si="18"/>
        <v>127</v>
      </c>
      <c r="B352" s="20" t="s">
        <v>725</v>
      </c>
      <c r="C352" s="21" t="s">
        <v>726</v>
      </c>
      <c r="D352" s="17">
        <v>0</v>
      </c>
      <c r="E352" s="16">
        <v>0</v>
      </c>
      <c r="F352" s="17">
        <f t="shared" si="16"/>
        <v>0</v>
      </c>
      <c r="G352" s="22" t="str">
        <f t="shared" si="17"/>
        <v/>
      </c>
    </row>
    <row r="353" spans="1:7" ht="20.100000000000001" hidden="1" customHeight="1">
      <c r="A353" s="23">
        <f t="shared" si="18"/>
        <v>127</v>
      </c>
      <c r="B353" s="20" t="s">
        <v>727</v>
      </c>
      <c r="C353" s="21" t="s">
        <v>728</v>
      </c>
      <c r="D353" s="17">
        <v>0</v>
      </c>
      <c r="E353" s="16">
        <v>0</v>
      </c>
      <c r="F353" s="17">
        <f t="shared" si="16"/>
        <v>0</v>
      </c>
      <c r="G353" s="22" t="str">
        <f t="shared" si="17"/>
        <v/>
      </c>
    </row>
    <row r="354" spans="1:7" ht="20.100000000000001" hidden="1" customHeight="1">
      <c r="A354" s="23">
        <f t="shared" si="18"/>
        <v>127</v>
      </c>
      <c r="B354" s="20" t="s">
        <v>729</v>
      </c>
      <c r="C354" s="21" t="s">
        <v>730</v>
      </c>
      <c r="D354" s="17">
        <v>0</v>
      </c>
      <c r="E354" s="16">
        <v>0</v>
      </c>
      <c r="F354" s="17">
        <f t="shared" si="16"/>
        <v>0</v>
      </c>
      <c r="G354" s="22" t="str">
        <f t="shared" si="17"/>
        <v/>
      </c>
    </row>
    <row r="355" spans="1:7" ht="20.100000000000001" hidden="1" customHeight="1">
      <c r="A355" s="23">
        <f t="shared" si="18"/>
        <v>127</v>
      </c>
      <c r="B355" s="20" t="s">
        <v>731</v>
      </c>
      <c r="C355" s="21" t="s">
        <v>732</v>
      </c>
      <c r="D355" s="17">
        <v>0</v>
      </c>
      <c r="E355" s="16">
        <v>0</v>
      </c>
      <c r="F355" s="17">
        <f t="shared" si="16"/>
        <v>0</v>
      </c>
      <c r="G355" s="22" t="str">
        <f t="shared" si="17"/>
        <v/>
      </c>
    </row>
    <row r="356" spans="1:7" ht="20.100000000000001" hidden="1" customHeight="1">
      <c r="A356" s="23">
        <f t="shared" si="18"/>
        <v>127</v>
      </c>
      <c r="B356" s="20" t="s">
        <v>733</v>
      </c>
      <c r="C356" s="21" t="s">
        <v>734</v>
      </c>
      <c r="D356" s="17">
        <v>0</v>
      </c>
      <c r="E356" s="16">
        <v>0</v>
      </c>
      <c r="F356" s="17">
        <f t="shared" si="16"/>
        <v>0</v>
      </c>
      <c r="G356" s="22" t="str">
        <f t="shared" si="17"/>
        <v/>
      </c>
    </row>
    <row r="357" spans="1:7" ht="20.100000000000001" customHeight="1">
      <c r="A357" s="23">
        <f t="shared" si="18"/>
        <v>128</v>
      </c>
      <c r="B357" s="20" t="s">
        <v>735</v>
      </c>
      <c r="C357" s="21" t="s">
        <v>736</v>
      </c>
      <c r="D357" s="17">
        <v>200</v>
      </c>
      <c r="E357" s="16">
        <v>200</v>
      </c>
      <c r="F357" s="17">
        <f t="shared" si="16"/>
        <v>200</v>
      </c>
      <c r="G357" s="22">
        <f t="shared" si="17"/>
        <v>1</v>
      </c>
    </row>
    <row r="358" spans="1:7" ht="20.100000000000001" customHeight="1">
      <c r="A358" s="23">
        <f t="shared" si="18"/>
        <v>129</v>
      </c>
      <c r="B358" s="20" t="s">
        <v>737</v>
      </c>
      <c r="C358" s="21" t="s">
        <v>738</v>
      </c>
      <c r="D358" s="17">
        <v>200</v>
      </c>
      <c r="E358" s="16">
        <v>200</v>
      </c>
      <c r="F358" s="17">
        <f t="shared" si="16"/>
        <v>200</v>
      </c>
      <c r="G358" s="22">
        <f t="shared" si="17"/>
        <v>1</v>
      </c>
    </row>
    <row r="359" spans="1:7" ht="20.100000000000001" hidden="1" customHeight="1">
      <c r="A359" s="23">
        <f t="shared" si="18"/>
        <v>129</v>
      </c>
      <c r="B359" s="20" t="s">
        <v>739</v>
      </c>
      <c r="C359" s="21" t="s">
        <v>740</v>
      </c>
      <c r="D359" s="17">
        <v>0</v>
      </c>
      <c r="E359" s="16">
        <v>0</v>
      </c>
      <c r="F359" s="17">
        <f t="shared" si="16"/>
        <v>0</v>
      </c>
      <c r="G359" s="22" t="str">
        <f t="shared" si="17"/>
        <v/>
      </c>
    </row>
    <row r="360" spans="1:7" ht="20.100000000000001" customHeight="1">
      <c r="A360" s="23">
        <f t="shared" si="18"/>
        <v>130</v>
      </c>
      <c r="B360" s="20" t="s">
        <v>741</v>
      </c>
      <c r="C360" s="21" t="s">
        <v>742</v>
      </c>
      <c r="D360" s="17">
        <v>200</v>
      </c>
      <c r="E360" s="16">
        <v>200</v>
      </c>
      <c r="F360" s="17">
        <f t="shared" si="16"/>
        <v>200</v>
      </c>
      <c r="G360" s="22">
        <f t="shared" si="17"/>
        <v>1</v>
      </c>
    </row>
    <row r="361" spans="1:7" ht="20.100000000000001" hidden="1" customHeight="1">
      <c r="A361" s="23">
        <f t="shared" si="18"/>
        <v>130</v>
      </c>
      <c r="B361" s="20" t="s">
        <v>743</v>
      </c>
      <c r="C361" s="21" t="s">
        <v>744</v>
      </c>
      <c r="D361" s="17">
        <v>0</v>
      </c>
      <c r="E361" s="16">
        <v>0</v>
      </c>
      <c r="F361" s="17">
        <f t="shared" si="16"/>
        <v>0</v>
      </c>
      <c r="G361" s="22" t="str">
        <f t="shared" si="17"/>
        <v/>
      </c>
    </row>
    <row r="362" spans="1:7" ht="20.100000000000001" hidden="1" customHeight="1">
      <c r="A362" s="23">
        <f t="shared" si="18"/>
        <v>130</v>
      </c>
      <c r="B362" s="20" t="s">
        <v>745</v>
      </c>
      <c r="C362" s="21" t="s">
        <v>746</v>
      </c>
      <c r="D362" s="17">
        <v>0</v>
      </c>
      <c r="E362" s="16">
        <v>0</v>
      </c>
      <c r="F362" s="17">
        <f t="shared" si="16"/>
        <v>0</v>
      </c>
      <c r="G362" s="22" t="str">
        <f t="shared" si="17"/>
        <v/>
      </c>
    </row>
    <row r="363" spans="1:7" ht="20.100000000000001" hidden="1" customHeight="1">
      <c r="A363" s="23">
        <f t="shared" si="18"/>
        <v>130</v>
      </c>
      <c r="B363" s="20" t="s">
        <v>747</v>
      </c>
      <c r="C363" s="21" t="s">
        <v>748</v>
      </c>
      <c r="D363" s="17">
        <v>0</v>
      </c>
      <c r="E363" s="16">
        <v>0</v>
      </c>
      <c r="F363" s="17">
        <f t="shared" si="16"/>
        <v>0</v>
      </c>
      <c r="G363" s="22" t="str">
        <f t="shared" si="17"/>
        <v/>
      </c>
    </row>
    <row r="364" spans="1:7" ht="20.100000000000001" hidden="1" customHeight="1">
      <c r="A364" s="23">
        <f t="shared" si="18"/>
        <v>130</v>
      </c>
      <c r="B364" s="20" t="s">
        <v>749</v>
      </c>
      <c r="C364" s="21" t="s">
        <v>750</v>
      </c>
      <c r="D364" s="17">
        <v>0</v>
      </c>
      <c r="E364" s="16">
        <v>0</v>
      </c>
      <c r="F364" s="17">
        <f t="shared" si="16"/>
        <v>0</v>
      </c>
      <c r="G364" s="22" t="str">
        <f t="shared" si="17"/>
        <v/>
      </c>
    </row>
    <row r="365" spans="1:7" ht="20.100000000000001" customHeight="1">
      <c r="A365" s="23">
        <f t="shared" si="18"/>
        <v>131</v>
      </c>
      <c r="B365" s="20" t="s">
        <v>751</v>
      </c>
      <c r="C365" s="21" t="s">
        <v>752</v>
      </c>
      <c r="D365" s="17">
        <v>65</v>
      </c>
      <c r="E365" s="16">
        <v>65</v>
      </c>
      <c r="F365" s="17">
        <f t="shared" si="16"/>
        <v>65</v>
      </c>
      <c r="G365" s="22">
        <f t="shared" si="17"/>
        <v>1</v>
      </c>
    </row>
    <row r="366" spans="1:7" ht="20.100000000000001" hidden="1" customHeight="1">
      <c r="A366" s="23">
        <f t="shared" si="18"/>
        <v>131</v>
      </c>
      <c r="B366" s="20" t="s">
        <v>753</v>
      </c>
      <c r="C366" s="21" t="s">
        <v>754</v>
      </c>
      <c r="D366" s="17">
        <v>0</v>
      </c>
      <c r="E366" s="16">
        <v>0</v>
      </c>
      <c r="F366" s="17">
        <f t="shared" si="16"/>
        <v>0</v>
      </c>
      <c r="G366" s="22" t="str">
        <f t="shared" si="17"/>
        <v/>
      </c>
    </row>
    <row r="367" spans="1:7" ht="20.100000000000001" hidden="1" customHeight="1">
      <c r="A367" s="23">
        <f t="shared" si="18"/>
        <v>131</v>
      </c>
      <c r="B367" s="20" t="s">
        <v>755</v>
      </c>
      <c r="C367" s="21" t="s">
        <v>756</v>
      </c>
      <c r="D367" s="17">
        <v>0</v>
      </c>
      <c r="E367" s="16">
        <v>0</v>
      </c>
      <c r="F367" s="17">
        <f t="shared" si="16"/>
        <v>0</v>
      </c>
      <c r="G367" s="22" t="str">
        <f t="shared" si="17"/>
        <v/>
      </c>
    </row>
    <row r="368" spans="1:7" ht="20.100000000000001" hidden="1" customHeight="1">
      <c r="A368" s="23">
        <f t="shared" si="18"/>
        <v>131</v>
      </c>
      <c r="B368" s="20" t="s">
        <v>757</v>
      </c>
      <c r="C368" s="21" t="s">
        <v>758</v>
      </c>
      <c r="D368" s="17">
        <v>0</v>
      </c>
      <c r="E368" s="16">
        <v>0</v>
      </c>
      <c r="F368" s="17">
        <f t="shared" si="16"/>
        <v>0</v>
      </c>
      <c r="G368" s="22" t="str">
        <f t="shared" si="17"/>
        <v/>
      </c>
    </row>
    <row r="369" spans="1:7" ht="20.100000000000001" hidden="1" customHeight="1">
      <c r="A369" s="23">
        <f t="shared" si="18"/>
        <v>131</v>
      </c>
      <c r="B369" s="20" t="s">
        <v>759</v>
      </c>
      <c r="C369" s="21" t="s">
        <v>760</v>
      </c>
      <c r="D369" s="17">
        <v>0</v>
      </c>
      <c r="E369" s="16">
        <v>0</v>
      </c>
      <c r="F369" s="17">
        <f t="shared" si="16"/>
        <v>0</v>
      </c>
      <c r="G369" s="22" t="str">
        <f t="shared" si="17"/>
        <v/>
      </c>
    </row>
    <row r="370" spans="1:7" ht="20.100000000000001" hidden="1" customHeight="1">
      <c r="A370" s="23">
        <f t="shared" si="18"/>
        <v>131</v>
      </c>
      <c r="B370" s="20" t="s">
        <v>761</v>
      </c>
      <c r="C370" s="21" t="s">
        <v>762</v>
      </c>
      <c r="D370" s="17">
        <v>0</v>
      </c>
      <c r="E370" s="16">
        <v>0</v>
      </c>
      <c r="F370" s="17">
        <f t="shared" si="16"/>
        <v>0</v>
      </c>
      <c r="G370" s="22" t="str">
        <f t="shared" si="17"/>
        <v/>
      </c>
    </row>
    <row r="371" spans="1:7" ht="20.100000000000001" hidden="1" customHeight="1">
      <c r="A371" s="23">
        <f t="shared" si="18"/>
        <v>131</v>
      </c>
      <c r="B371" s="20" t="s">
        <v>763</v>
      </c>
      <c r="C371" s="21" t="s">
        <v>764</v>
      </c>
      <c r="D371" s="17">
        <v>0</v>
      </c>
      <c r="E371" s="16">
        <v>0</v>
      </c>
      <c r="F371" s="17">
        <f t="shared" si="16"/>
        <v>0</v>
      </c>
      <c r="G371" s="22" t="str">
        <f>IFERROR(F371/D371,"")</f>
        <v/>
      </c>
    </row>
    <row r="372" spans="1:7" ht="20.100000000000001" hidden="1" customHeight="1">
      <c r="A372" s="23">
        <f t="shared" si="18"/>
        <v>131</v>
      </c>
      <c r="B372" s="20" t="s">
        <v>765</v>
      </c>
      <c r="C372" s="21" t="s">
        <v>766</v>
      </c>
      <c r="D372" s="17">
        <v>0</v>
      </c>
      <c r="E372" s="16">
        <v>0</v>
      </c>
      <c r="F372" s="17">
        <f t="shared" si="16"/>
        <v>0</v>
      </c>
      <c r="G372" s="22" t="str">
        <f t="shared" si="17"/>
        <v/>
      </c>
    </row>
    <row r="373" spans="1:7" ht="20.100000000000001" hidden="1" customHeight="1">
      <c r="A373" s="23">
        <f t="shared" si="18"/>
        <v>131</v>
      </c>
      <c r="B373" s="20" t="s">
        <v>767</v>
      </c>
      <c r="C373" s="21" t="s">
        <v>768</v>
      </c>
      <c r="D373" s="17">
        <v>0</v>
      </c>
      <c r="E373" s="16">
        <v>0</v>
      </c>
      <c r="F373" s="17">
        <f t="shared" si="16"/>
        <v>0</v>
      </c>
      <c r="G373" s="22" t="str">
        <f t="shared" si="17"/>
        <v/>
      </c>
    </row>
    <row r="374" spans="1:7" ht="20.100000000000001" hidden="1" customHeight="1">
      <c r="A374" s="23">
        <f t="shared" si="18"/>
        <v>131</v>
      </c>
      <c r="B374" s="20" t="s">
        <v>769</v>
      </c>
      <c r="C374" s="21" t="s">
        <v>770</v>
      </c>
      <c r="D374" s="17">
        <v>0</v>
      </c>
      <c r="E374" s="16">
        <v>0</v>
      </c>
      <c r="F374" s="17">
        <f t="shared" ref="F374:F437" si="19">IF(E374&gt;D374,D374,E374)</f>
        <v>0</v>
      </c>
      <c r="G374" s="22" t="str">
        <f t="shared" ref="G374:G437" si="20">IFERROR(F374/D374,"")</f>
        <v/>
      </c>
    </row>
    <row r="375" spans="1:7" ht="20.100000000000001" hidden="1" customHeight="1">
      <c r="A375" s="23">
        <f t="shared" si="18"/>
        <v>131</v>
      </c>
      <c r="B375" s="20" t="s">
        <v>771</v>
      </c>
      <c r="C375" s="21" t="s">
        <v>772</v>
      </c>
      <c r="D375" s="17">
        <v>0</v>
      </c>
      <c r="E375" s="16">
        <v>0</v>
      </c>
      <c r="F375" s="17">
        <f t="shared" si="19"/>
        <v>0</v>
      </c>
      <c r="G375" s="22" t="str">
        <f t="shared" si="20"/>
        <v/>
      </c>
    </row>
    <row r="376" spans="1:7" ht="20.100000000000001" hidden="1" customHeight="1">
      <c r="A376" s="23">
        <f t="shared" si="18"/>
        <v>131</v>
      </c>
      <c r="B376" s="20" t="s">
        <v>773</v>
      </c>
      <c r="C376" s="21" t="s">
        <v>774</v>
      </c>
      <c r="D376" s="17">
        <v>0</v>
      </c>
      <c r="E376" s="16">
        <v>0</v>
      </c>
      <c r="F376" s="17">
        <f t="shared" si="19"/>
        <v>0</v>
      </c>
      <c r="G376" s="22" t="str">
        <f t="shared" si="20"/>
        <v/>
      </c>
    </row>
    <row r="377" spans="1:7" ht="20.100000000000001" customHeight="1">
      <c r="A377" s="23">
        <f t="shared" si="18"/>
        <v>132</v>
      </c>
      <c r="B377" s="20" t="s">
        <v>775</v>
      </c>
      <c r="C377" s="21" t="s">
        <v>776</v>
      </c>
      <c r="D377" s="17">
        <v>200</v>
      </c>
      <c r="E377" s="16">
        <v>200</v>
      </c>
      <c r="F377" s="17">
        <f t="shared" si="19"/>
        <v>200</v>
      </c>
      <c r="G377" s="22">
        <f t="shared" si="20"/>
        <v>1</v>
      </c>
    </row>
    <row r="378" spans="1:7" ht="20.100000000000001" hidden="1" customHeight="1">
      <c r="A378" s="23">
        <f t="shared" si="18"/>
        <v>132</v>
      </c>
      <c r="B378" s="20"/>
      <c r="C378" s="21"/>
      <c r="D378" s="17"/>
      <c r="E378" s="16"/>
      <c r="F378" s="17">
        <f t="shared" si="19"/>
        <v>0</v>
      </c>
      <c r="G378" s="22" t="str">
        <f t="shared" si="20"/>
        <v/>
      </c>
    </row>
    <row r="379" spans="1:7" ht="20.100000000000001" hidden="1" customHeight="1">
      <c r="A379" s="23">
        <f t="shared" si="18"/>
        <v>132</v>
      </c>
      <c r="B379" s="20"/>
      <c r="C379" s="21"/>
      <c r="D379" s="17"/>
      <c r="E379" s="16"/>
      <c r="F379" s="17">
        <f t="shared" si="19"/>
        <v>0</v>
      </c>
      <c r="G379" s="22" t="str">
        <f t="shared" si="20"/>
        <v/>
      </c>
    </row>
    <row r="380" spans="1:7" ht="20.100000000000001" hidden="1" customHeight="1">
      <c r="A380" s="23">
        <f t="shared" si="18"/>
        <v>132</v>
      </c>
      <c r="B380" s="20"/>
      <c r="C380" s="21"/>
      <c r="D380" s="17"/>
      <c r="E380" s="16"/>
      <c r="F380" s="17">
        <f t="shared" si="19"/>
        <v>0</v>
      </c>
      <c r="G380" s="22" t="str">
        <f t="shared" si="20"/>
        <v/>
      </c>
    </row>
    <row r="381" spans="1:7" ht="20.100000000000001" hidden="1" customHeight="1">
      <c r="A381" s="23">
        <f t="shared" si="18"/>
        <v>132</v>
      </c>
      <c r="B381" s="20"/>
      <c r="C381" s="21"/>
      <c r="D381" s="17"/>
      <c r="E381" s="16"/>
      <c r="F381" s="17">
        <f t="shared" si="19"/>
        <v>0</v>
      </c>
      <c r="G381" s="22" t="str">
        <f t="shared" si="20"/>
        <v/>
      </c>
    </row>
    <row r="382" spans="1:7" ht="20.100000000000001" hidden="1" customHeight="1">
      <c r="A382" s="23">
        <f t="shared" ref="A382:A445" si="21">IF(F382&gt;0,1+A381,A381)</f>
        <v>132</v>
      </c>
      <c r="B382" s="20"/>
      <c r="C382" s="21"/>
      <c r="D382" s="17"/>
      <c r="E382" s="16"/>
      <c r="F382" s="17">
        <f t="shared" si="19"/>
        <v>0</v>
      </c>
      <c r="G382" s="22" t="str">
        <f t="shared" si="20"/>
        <v/>
      </c>
    </row>
    <row r="383" spans="1:7" ht="20.100000000000001" hidden="1" customHeight="1">
      <c r="A383" s="23">
        <f t="shared" si="21"/>
        <v>132</v>
      </c>
      <c r="B383" s="20"/>
      <c r="C383" s="21"/>
      <c r="D383" s="17"/>
      <c r="E383" s="16"/>
      <c r="F383" s="17">
        <f t="shared" si="19"/>
        <v>0</v>
      </c>
      <c r="G383" s="22" t="str">
        <f t="shared" si="20"/>
        <v/>
      </c>
    </row>
    <row r="384" spans="1:7" ht="20.100000000000001" hidden="1" customHeight="1">
      <c r="A384" s="23">
        <f t="shared" si="21"/>
        <v>132</v>
      </c>
      <c r="B384" s="20"/>
      <c r="C384" s="21"/>
      <c r="D384" s="17"/>
      <c r="E384" s="16"/>
      <c r="F384" s="17">
        <f t="shared" si="19"/>
        <v>0</v>
      </c>
      <c r="G384" s="22" t="str">
        <f t="shared" si="20"/>
        <v/>
      </c>
    </row>
    <row r="385" spans="1:7" ht="20.100000000000001" hidden="1" customHeight="1">
      <c r="A385" s="23">
        <f t="shared" si="21"/>
        <v>132</v>
      </c>
      <c r="B385" s="20"/>
      <c r="C385" s="21"/>
      <c r="D385" s="17"/>
      <c r="E385" s="16"/>
      <c r="F385" s="17">
        <f t="shared" si="19"/>
        <v>0</v>
      </c>
      <c r="G385" s="22" t="str">
        <f t="shared" si="20"/>
        <v/>
      </c>
    </row>
    <row r="386" spans="1:7" ht="20.100000000000001" hidden="1" customHeight="1">
      <c r="A386" s="23">
        <f t="shared" si="21"/>
        <v>132</v>
      </c>
      <c r="B386" s="20"/>
      <c r="C386" s="21"/>
      <c r="D386" s="17"/>
      <c r="E386" s="16"/>
      <c r="F386" s="17">
        <f t="shared" si="19"/>
        <v>0</v>
      </c>
      <c r="G386" s="22" t="str">
        <f t="shared" si="20"/>
        <v/>
      </c>
    </row>
    <row r="387" spans="1:7" ht="20.100000000000001" hidden="1" customHeight="1">
      <c r="A387" s="23">
        <f t="shared" si="21"/>
        <v>132</v>
      </c>
      <c r="B387" s="20"/>
      <c r="C387" s="21"/>
      <c r="D387" s="17"/>
      <c r="E387" s="16"/>
      <c r="F387" s="17">
        <f t="shared" si="19"/>
        <v>0</v>
      </c>
      <c r="G387" s="22" t="str">
        <f t="shared" si="20"/>
        <v/>
      </c>
    </row>
    <row r="388" spans="1:7" ht="20.100000000000001" hidden="1" customHeight="1">
      <c r="A388" s="23">
        <f t="shared" si="21"/>
        <v>132</v>
      </c>
      <c r="B388" s="20"/>
      <c r="C388" s="21"/>
      <c r="D388" s="17"/>
      <c r="E388" s="16"/>
      <c r="F388" s="17">
        <f t="shared" si="19"/>
        <v>0</v>
      </c>
      <c r="G388" s="22" t="str">
        <f t="shared" si="20"/>
        <v/>
      </c>
    </row>
    <row r="389" spans="1:7" ht="20.100000000000001" hidden="1" customHeight="1">
      <c r="A389" s="23">
        <f t="shared" si="21"/>
        <v>132</v>
      </c>
      <c r="B389" s="20"/>
      <c r="C389" s="21"/>
      <c r="D389" s="17"/>
      <c r="E389" s="16"/>
      <c r="F389" s="17">
        <f t="shared" si="19"/>
        <v>0</v>
      </c>
      <c r="G389" s="22" t="str">
        <f t="shared" si="20"/>
        <v/>
      </c>
    </row>
    <row r="390" spans="1:7" ht="20.100000000000001" hidden="1" customHeight="1">
      <c r="A390" s="23">
        <f t="shared" si="21"/>
        <v>132</v>
      </c>
      <c r="B390" s="20"/>
      <c r="C390" s="21"/>
      <c r="D390" s="17"/>
      <c r="E390" s="16"/>
      <c r="F390" s="17">
        <f t="shared" si="19"/>
        <v>0</v>
      </c>
      <c r="G390" s="22" t="str">
        <f t="shared" si="20"/>
        <v/>
      </c>
    </row>
    <row r="391" spans="1:7" ht="20.100000000000001" hidden="1" customHeight="1">
      <c r="A391" s="23">
        <f t="shared" si="21"/>
        <v>132</v>
      </c>
      <c r="B391" s="20"/>
      <c r="C391" s="21"/>
      <c r="D391" s="17"/>
      <c r="E391" s="16"/>
      <c r="F391" s="17">
        <f t="shared" si="19"/>
        <v>0</v>
      </c>
      <c r="G391" s="22" t="str">
        <f t="shared" si="20"/>
        <v/>
      </c>
    </row>
    <row r="392" spans="1:7" ht="20.100000000000001" hidden="1" customHeight="1">
      <c r="A392" s="23">
        <f t="shared" si="21"/>
        <v>132</v>
      </c>
      <c r="B392" s="20"/>
      <c r="C392" s="21"/>
      <c r="D392" s="17"/>
      <c r="E392" s="16"/>
      <c r="F392" s="17">
        <f t="shared" si="19"/>
        <v>0</v>
      </c>
      <c r="G392" s="22" t="str">
        <f t="shared" si="20"/>
        <v/>
      </c>
    </row>
    <row r="393" spans="1:7" ht="20.100000000000001" hidden="1" customHeight="1">
      <c r="A393" s="23">
        <f t="shared" si="21"/>
        <v>132</v>
      </c>
      <c r="B393" s="20"/>
      <c r="C393" s="21"/>
      <c r="D393" s="17"/>
      <c r="E393" s="16"/>
      <c r="F393" s="17">
        <f t="shared" si="19"/>
        <v>0</v>
      </c>
      <c r="G393" s="22" t="str">
        <f t="shared" si="20"/>
        <v/>
      </c>
    </row>
    <row r="394" spans="1:7" ht="20.100000000000001" hidden="1" customHeight="1">
      <c r="A394" s="23">
        <f t="shared" si="21"/>
        <v>132</v>
      </c>
      <c r="B394" s="20"/>
      <c r="C394" s="21"/>
      <c r="D394" s="17"/>
      <c r="E394" s="16"/>
      <c r="F394" s="17">
        <f t="shared" si="19"/>
        <v>0</v>
      </c>
      <c r="G394" s="22" t="str">
        <f t="shared" si="20"/>
        <v/>
      </c>
    </row>
    <row r="395" spans="1:7" ht="20.100000000000001" hidden="1" customHeight="1">
      <c r="A395" s="23">
        <f t="shared" si="21"/>
        <v>132</v>
      </c>
      <c r="B395" s="20"/>
      <c r="C395" s="21"/>
      <c r="D395" s="17"/>
      <c r="E395" s="16"/>
      <c r="F395" s="17">
        <f t="shared" si="19"/>
        <v>0</v>
      </c>
      <c r="G395" s="22" t="str">
        <f t="shared" si="20"/>
        <v/>
      </c>
    </row>
    <row r="396" spans="1:7" ht="20.100000000000001" hidden="1" customHeight="1">
      <c r="A396" s="23">
        <f t="shared" si="21"/>
        <v>132</v>
      </c>
      <c r="B396" s="20"/>
      <c r="C396" s="21"/>
      <c r="D396" s="17"/>
      <c r="E396" s="16"/>
      <c r="F396" s="17">
        <f t="shared" si="19"/>
        <v>0</v>
      </c>
      <c r="G396" s="22" t="str">
        <f t="shared" si="20"/>
        <v/>
      </c>
    </row>
    <row r="397" spans="1:7" ht="20.100000000000001" hidden="1" customHeight="1">
      <c r="A397" s="23">
        <f t="shared" si="21"/>
        <v>132</v>
      </c>
      <c r="B397" s="20"/>
      <c r="C397" s="21"/>
      <c r="D397" s="17"/>
      <c r="E397" s="16"/>
      <c r="F397" s="17">
        <f t="shared" si="19"/>
        <v>0</v>
      </c>
      <c r="G397" s="22" t="str">
        <f t="shared" si="20"/>
        <v/>
      </c>
    </row>
    <row r="398" spans="1:7" ht="20.100000000000001" hidden="1" customHeight="1">
      <c r="A398" s="23">
        <f t="shared" si="21"/>
        <v>132</v>
      </c>
      <c r="B398" s="20"/>
      <c r="C398" s="21"/>
      <c r="D398" s="17"/>
      <c r="E398" s="16"/>
      <c r="F398" s="17">
        <f t="shared" si="19"/>
        <v>0</v>
      </c>
      <c r="G398" s="22" t="str">
        <f t="shared" si="20"/>
        <v/>
      </c>
    </row>
    <row r="399" spans="1:7" ht="20.100000000000001" hidden="1" customHeight="1">
      <c r="A399" s="23">
        <f t="shared" si="21"/>
        <v>132</v>
      </c>
      <c r="B399" s="20"/>
      <c r="C399" s="21"/>
      <c r="D399" s="17"/>
      <c r="E399" s="16"/>
      <c r="F399" s="17">
        <f t="shared" si="19"/>
        <v>0</v>
      </c>
      <c r="G399" s="22" t="str">
        <f t="shared" si="20"/>
        <v/>
      </c>
    </row>
    <row r="400" spans="1:7" ht="20.100000000000001" hidden="1" customHeight="1">
      <c r="A400" s="23">
        <f t="shared" si="21"/>
        <v>132</v>
      </c>
      <c r="B400" s="20"/>
      <c r="C400" s="21"/>
      <c r="D400" s="17"/>
      <c r="E400" s="16"/>
      <c r="F400" s="17">
        <f t="shared" si="19"/>
        <v>0</v>
      </c>
      <c r="G400" s="22" t="str">
        <f t="shared" si="20"/>
        <v/>
      </c>
    </row>
    <row r="401" spans="1:7" ht="20.100000000000001" hidden="1" customHeight="1">
      <c r="A401" s="23">
        <f t="shared" si="21"/>
        <v>132</v>
      </c>
      <c r="B401" s="20"/>
      <c r="C401" s="21"/>
      <c r="D401" s="17"/>
      <c r="E401" s="16"/>
      <c r="F401" s="17">
        <f t="shared" si="19"/>
        <v>0</v>
      </c>
      <c r="G401" s="22" t="str">
        <f t="shared" si="20"/>
        <v/>
      </c>
    </row>
    <row r="402" spans="1:7" ht="20.100000000000001" hidden="1" customHeight="1">
      <c r="A402" s="23">
        <f t="shared" si="21"/>
        <v>132</v>
      </c>
      <c r="B402" s="20"/>
      <c r="C402" s="21"/>
      <c r="D402" s="17"/>
      <c r="E402" s="16"/>
      <c r="F402" s="17">
        <f t="shared" si="19"/>
        <v>0</v>
      </c>
      <c r="G402" s="22" t="str">
        <f t="shared" si="20"/>
        <v/>
      </c>
    </row>
    <row r="403" spans="1:7" ht="20.100000000000001" hidden="1" customHeight="1">
      <c r="A403" s="23">
        <f t="shared" si="21"/>
        <v>132</v>
      </c>
      <c r="B403" s="20"/>
      <c r="C403" s="21"/>
      <c r="D403" s="17"/>
      <c r="E403" s="16"/>
      <c r="F403" s="17">
        <f t="shared" si="19"/>
        <v>0</v>
      </c>
      <c r="G403" s="22" t="str">
        <f t="shared" si="20"/>
        <v/>
      </c>
    </row>
    <row r="404" spans="1:7" ht="20.100000000000001" hidden="1" customHeight="1">
      <c r="A404" s="23">
        <f t="shared" si="21"/>
        <v>132</v>
      </c>
      <c r="B404" s="20"/>
      <c r="C404" s="21"/>
      <c r="D404" s="17"/>
      <c r="E404" s="16"/>
      <c r="F404" s="17">
        <f t="shared" si="19"/>
        <v>0</v>
      </c>
      <c r="G404" s="22" t="str">
        <f t="shared" si="20"/>
        <v/>
      </c>
    </row>
    <row r="405" spans="1:7" ht="20.100000000000001" hidden="1" customHeight="1">
      <c r="A405" s="23">
        <f t="shared" si="21"/>
        <v>132</v>
      </c>
      <c r="B405" s="20"/>
      <c r="C405" s="21"/>
      <c r="D405" s="17"/>
      <c r="E405" s="16"/>
      <c r="F405" s="17">
        <f t="shared" si="19"/>
        <v>0</v>
      </c>
      <c r="G405" s="22" t="str">
        <f t="shared" si="20"/>
        <v/>
      </c>
    </row>
    <row r="406" spans="1:7" ht="20.100000000000001" hidden="1" customHeight="1">
      <c r="A406" s="23">
        <f t="shared" si="21"/>
        <v>132</v>
      </c>
      <c r="B406" s="20"/>
      <c r="C406" s="21"/>
      <c r="D406" s="17"/>
      <c r="E406" s="16"/>
      <c r="F406" s="17">
        <f t="shared" si="19"/>
        <v>0</v>
      </c>
      <c r="G406" s="22" t="str">
        <f t="shared" si="20"/>
        <v/>
      </c>
    </row>
    <row r="407" spans="1:7" ht="20.100000000000001" hidden="1" customHeight="1">
      <c r="A407" s="23">
        <f t="shared" si="21"/>
        <v>132</v>
      </c>
      <c r="B407" s="20"/>
      <c r="C407" s="21"/>
      <c r="D407" s="17"/>
      <c r="E407" s="16"/>
      <c r="F407" s="17">
        <f t="shared" si="19"/>
        <v>0</v>
      </c>
      <c r="G407" s="22" t="str">
        <f t="shared" si="20"/>
        <v/>
      </c>
    </row>
    <row r="408" spans="1:7" ht="20.100000000000001" hidden="1" customHeight="1">
      <c r="A408" s="23">
        <f t="shared" si="21"/>
        <v>132</v>
      </c>
      <c r="B408" s="20"/>
      <c r="C408" s="21"/>
      <c r="D408" s="17"/>
      <c r="E408" s="16"/>
      <c r="F408" s="17">
        <f t="shared" si="19"/>
        <v>0</v>
      </c>
      <c r="G408" s="22" t="str">
        <f t="shared" si="20"/>
        <v/>
      </c>
    </row>
    <row r="409" spans="1:7" ht="20.100000000000001" hidden="1" customHeight="1">
      <c r="A409" s="23">
        <f t="shared" si="21"/>
        <v>132</v>
      </c>
      <c r="B409" s="20"/>
      <c r="C409" s="21"/>
      <c r="D409" s="17"/>
      <c r="E409" s="16"/>
      <c r="F409" s="17">
        <f t="shared" si="19"/>
        <v>0</v>
      </c>
      <c r="G409" s="22" t="str">
        <f t="shared" si="20"/>
        <v/>
      </c>
    </row>
    <row r="410" spans="1:7" ht="20.100000000000001" hidden="1" customHeight="1">
      <c r="A410" s="23">
        <f t="shared" si="21"/>
        <v>132</v>
      </c>
      <c r="B410" s="20"/>
      <c r="C410" s="21"/>
      <c r="D410" s="17"/>
      <c r="E410" s="16"/>
      <c r="F410" s="17">
        <f t="shared" si="19"/>
        <v>0</v>
      </c>
      <c r="G410" s="22" t="str">
        <f t="shared" si="20"/>
        <v/>
      </c>
    </row>
    <row r="411" spans="1:7" ht="20.100000000000001" hidden="1" customHeight="1">
      <c r="A411" s="23">
        <f t="shared" si="21"/>
        <v>132</v>
      </c>
      <c r="B411" s="20"/>
      <c r="C411" s="21"/>
      <c r="D411" s="17"/>
      <c r="E411" s="16"/>
      <c r="F411" s="17">
        <f t="shared" si="19"/>
        <v>0</v>
      </c>
      <c r="G411" s="22" t="str">
        <f t="shared" si="20"/>
        <v/>
      </c>
    </row>
    <row r="412" spans="1:7" ht="20.100000000000001" hidden="1" customHeight="1">
      <c r="A412" s="23">
        <f t="shared" si="21"/>
        <v>132</v>
      </c>
      <c r="B412" s="20"/>
      <c r="C412" s="21"/>
      <c r="D412" s="17"/>
      <c r="E412" s="16"/>
      <c r="F412" s="17">
        <f t="shared" si="19"/>
        <v>0</v>
      </c>
      <c r="G412" s="22" t="str">
        <f t="shared" si="20"/>
        <v/>
      </c>
    </row>
    <row r="413" spans="1:7" ht="20.100000000000001" hidden="1" customHeight="1">
      <c r="A413" s="23">
        <f t="shared" si="21"/>
        <v>132</v>
      </c>
      <c r="B413" s="20"/>
      <c r="C413" s="21"/>
      <c r="D413" s="17"/>
      <c r="E413" s="16"/>
      <c r="F413" s="17">
        <f t="shared" si="19"/>
        <v>0</v>
      </c>
      <c r="G413" s="22" t="str">
        <f t="shared" si="20"/>
        <v/>
      </c>
    </row>
    <row r="414" spans="1:7" ht="20.100000000000001" hidden="1" customHeight="1">
      <c r="A414" s="23">
        <f t="shared" si="21"/>
        <v>132</v>
      </c>
      <c r="B414" s="20"/>
      <c r="C414" s="21"/>
      <c r="D414" s="17"/>
      <c r="E414" s="16"/>
      <c r="F414" s="17">
        <f t="shared" si="19"/>
        <v>0</v>
      </c>
      <c r="G414" s="22" t="str">
        <f t="shared" si="20"/>
        <v/>
      </c>
    </row>
    <row r="415" spans="1:7" ht="20.100000000000001" hidden="1" customHeight="1">
      <c r="A415" s="23">
        <f t="shared" si="21"/>
        <v>132</v>
      </c>
      <c r="B415" s="20"/>
      <c r="C415" s="21"/>
      <c r="D415" s="17"/>
      <c r="E415" s="16"/>
      <c r="F415" s="17">
        <f t="shared" si="19"/>
        <v>0</v>
      </c>
      <c r="G415" s="22" t="str">
        <f t="shared" si="20"/>
        <v/>
      </c>
    </row>
    <row r="416" spans="1:7" ht="20.100000000000001" hidden="1" customHeight="1">
      <c r="A416" s="23">
        <f t="shared" si="21"/>
        <v>132</v>
      </c>
      <c r="B416" s="20"/>
      <c r="C416" s="21"/>
      <c r="D416" s="17"/>
      <c r="E416" s="16"/>
      <c r="F416" s="17">
        <f t="shared" si="19"/>
        <v>0</v>
      </c>
      <c r="G416" s="22" t="str">
        <f t="shared" si="20"/>
        <v/>
      </c>
    </row>
    <row r="417" spans="1:7" ht="20.100000000000001" hidden="1" customHeight="1">
      <c r="A417" s="23">
        <f t="shared" si="21"/>
        <v>132</v>
      </c>
      <c r="B417" s="20"/>
      <c r="C417" s="21"/>
      <c r="D417" s="17"/>
      <c r="E417" s="16"/>
      <c r="F417" s="17">
        <f t="shared" si="19"/>
        <v>0</v>
      </c>
      <c r="G417" s="22" t="str">
        <f t="shared" si="20"/>
        <v/>
      </c>
    </row>
    <row r="418" spans="1:7" ht="20.100000000000001" hidden="1" customHeight="1">
      <c r="A418" s="23">
        <f t="shared" si="21"/>
        <v>132</v>
      </c>
      <c r="B418" s="20"/>
      <c r="C418" s="21"/>
      <c r="D418" s="17"/>
      <c r="E418" s="16"/>
      <c r="F418" s="17">
        <f t="shared" si="19"/>
        <v>0</v>
      </c>
      <c r="G418" s="22" t="str">
        <f t="shared" si="20"/>
        <v/>
      </c>
    </row>
    <row r="419" spans="1:7" ht="20.100000000000001" hidden="1" customHeight="1">
      <c r="A419" s="23">
        <f t="shared" si="21"/>
        <v>132</v>
      </c>
      <c r="B419" s="20"/>
      <c r="C419" s="21"/>
      <c r="D419" s="17"/>
      <c r="E419" s="16"/>
      <c r="F419" s="17">
        <f t="shared" si="19"/>
        <v>0</v>
      </c>
      <c r="G419" s="22" t="str">
        <f t="shared" si="20"/>
        <v/>
      </c>
    </row>
    <row r="420" spans="1:7" ht="20.100000000000001" hidden="1" customHeight="1">
      <c r="A420" s="23">
        <f t="shared" si="21"/>
        <v>132</v>
      </c>
      <c r="B420" s="20"/>
      <c r="C420" s="21"/>
      <c r="D420" s="17"/>
      <c r="E420" s="16"/>
      <c r="F420" s="17">
        <f t="shared" si="19"/>
        <v>0</v>
      </c>
      <c r="G420" s="22" t="str">
        <f t="shared" si="20"/>
        <v/>
      </c>
    </row>
    <row r="421" spans="1:7" ht="20.100000000000001" hidden="1" customHeight="1">
      <c r="A421" s="23">
        <f t="shared" si="21"/>
        <v>132</v>
      </c>
      <c r="B421" s="20"/>
      <c r="C421" s="21"/>
      <c r="D421" s="17"/>
      <c r="E421" s="16"/>
      <c r="F421" s="17">
        <f t="shared" si="19"/>
        <v>0</v>
      </c>
      <c r="G421" s="22" t="str">
        <f t="shared" si="20"/>
        <v/>
      </c>
    </row>
    <row r="422" spans="1:7" ht="20.100000000000001" hidden="1" customHeight="1">
      <c r="A422" s="23">
        <f t="shared" si="21"/>
        <v>132</v>
      </c>
      <c r="B422" s="20"/>
      <c r="C422" s="21"/>
      <c r="D422" s="17"/>
      <c r="E422" s="16"/>
      <c r="F422" s="17">
        <f t="shared" si="19"/>
        <v>0</v>
      </c>
      <c r="G422" s="22" t="str">
        <f t="shared" si="20"/>
        <v/>
      </c>
    </row>
    <row r="423" spans="1:7" ht="20.100000000000001" hidden="1" customHeight="1">
      <c r="A423" s="23">
        <f t="shared" si="21"/>
        <v>132</v>
      </c>
      <c r="B423" s="20"/>
      <c r="C423" s="21"/>
      <c r="D423" s="17"/>
      <c r="E423" s="16"/>
      <c r="F423" s="17">
        <f t="shared" si="19"/>
        <v>0</v>
      </c>
      <c r="G423" s="22" t="str">
        <f t="shared" si="20"/>
        <v/>
      </c>
    </row>
    <row r="424" spans="1:7" ht="20.100000000000001" hidden="1" customHeight="1">
      <c r="A424" s="23">
        <f t="shared" si="21"/>
        <v>132</v>
      </c>
      <c r="B424" s="20"/>
      <c r="C424" s="21"/>
      <c r="D424" s="17"/>
      <c r="E424" s="16"/>
      <c r="F424" s="17">
        <f t="shared" si="19"/>
        <v>0</v>
      </c>
      <c r="G424" s="22" t="str">
        <f t="shared" si="20"/>
        <v/>
      </c>
    </row>
    <row r="425" spans="1:7" ht="20.100000000000001" hidden="1" customHeight="1">
      <c r="A425" s="23">
        <f t="shared" si="21"/>
        <v>132</v>
      </c>
      <c r="B425" s="20"/>
      <c r="C425" s="21"/>
      <c r="D425" s="17"/>
      <c r="E425" s="16"/>
      <c r="F425" s="17">
        <f t="shared" si="19"/>
        <v>0</v>
      </c>
      <c r="G425" s="22" t="str">
        <f t="shared" si="20"/>
        <v/>
      </c>
    </row>
    <row r="426" spans="1:7" ht="20.100000000000001" hidden="1" customHeight="1">
      <c r="A426" s="23">
        <f t="shared" si="21"/>
        <v>132</v>
      </c>
      <c r="B426" s="20"/>
      <c r="C426" s="21"/>
      <c r="D426" s="17"/>
      <c r="E426" s="16"/>
      <c r="F426" s="17">
        <f t="shared" si="19"/>
        <v>0</v>
      </c>
      <c r="G426" s="22" t="str">
        <f t="shared" si="20"/>
        <v/>
      </c>
    </row>
    <row r="427" spans="1:7" ht="20.100000000000001" hidden="1" customHeight="1">
      <c r="A427" s="23">
        <f t="shared" si="21"/>
        <v>132</v>
      </c>
      <c r="B427" s="20"/>
      <c r="C427" s="21"/>
      <c r="D427" s="17"/>
      <c r="E427" s="16"/>
      <c r="F427" s="17">
        <f t="shared" si="19"/>
        <v>0</v>
      </c>
      <c r="G427" s="22" t="str">
        <f t="shared" si="20"/>
        <v/>
      </c>
    </row>
    <row r="428" spans="1:7" ht="20.100000000000001" hidden="1" customHeight="1">
      <c r="A428" s="23">
        <f t="shared" si="21"/>
        <v>132</v>
      </c>
      <c r="B428" s="20"/>
      <c r="C428" s="21"/>
      <c r="D428" s="17"/>
      <c r="E428" s="16"/>
      <c r="F428" s="17">
        <f t="shared" si="19"/>
        <v>0</v>
      </c>
      <c r="G428" s="22" t="str">
        <f t="shared" si="20"/>
        <v/>
      </c>
    </row>
    <row r="429" spans="1:7" ht="20.100000000000001" hidden="1" customHeight="1">
      <c r="A429" s="23">
        <f t="shared" si="21"/>
        <v>132</v>
      </c>
      <c r="B429" s="20"/>
      <c r="C429" s="21"/>
      <c r="D429" s="17"/>
      <c r="E429" s="16"/>
      <c r="F429" s="17">
        <f t="shared" si="19"/>
        <v>0</v>
      </c>
      <c r="G429" s="22" t="str">
        <f t="shared" si="20"/>
        <v/>
      </c>
    </row>
    <row r="430" spans="1:7" ht="20.100000000000001" hidden="1" customHeight="1">
      <c r="A430" s="23">
        <f t="shared" si="21"/>
        <v>132</v>
      </c>
      <c r="B430" s="20"/>
      <c r="C430" s="21"/>
      <c r="D430" s="17"/>
      <c r="E430" s="16"/>
      <c r="F430" s="17">
        <f t="shared" si="19"/>
        <v>0</v>
      </c>
      <c r="G430" s="22" t="str">
        <f t="shared" si="20"/>
        <v/>
      </c>
    </row>
    <row r="431" spans="1:7" ht="20.100000000000001" hidden="1" customHeight="1">
      <c r="A431" s="23">
        <f t="shared" si="21"/>
        <v>132</v>
      </c>
      <c r="B431" s="20"/>
      <c r="C431" s="21"/>
      <c r="D431" s="17"/>
      <c r="E431" s="16"/>
      <c r="F431" s="17">
        <f t="shared" si="19"/>
        <v>0</v>
      </c>
      <c r="G431" s="22" t="str">
        <f t="shared" si="20"/>
        <v/>
      </c>
    </row>
    <row r="432" spans="1:7" ht="20.100000000000001" hidden="1" customHeight="1">
      <c r="A432" s="23">
        <f t="shared" si="21"/>
        <v>132</v>
      </c>
      <c r="B432" s="20"/>
      <c r="C432" s="21"/>
      <c r="D432" s="17"/>
      <c r="E432" s="16"/>
      <c r="F432" s="17">
        <f t="shared" si="19"/>
        <v>0</v>
      </c>
      <c r="G432" s="22" t="str">
        <f t="shared" si="20"/>
        <v/>
      </c>
    </row>
    <row r="433" spans="1:7" ht="20.100000000000001" hidden="1" customHeight="1">
      <c r="A433" s="23">
        <f t="shared" si="21"/>
        <v>132</v>
      </c>
      <c r="B433" s="20"/>
      <c r="C433" s="21"/>
      <c r="D433" s="17"/>
      <c r="E433" s="16"/>
      <c r="F433" s="17">
        <f t="shared" si="19"/>
        <v>0</v>
      </c>
      <c r="G433" s="22" t="str">
        <f t="shared" si="20"/>
        <v/>
      </c>
    </row>
    <row r="434" spans="1:7" ht="20.100000000000001" hidden="1" customHeight="1">
      <c r="A434" s="23">
        <f t="shared" si="21"/>
        <v>132</v>
      </c>
      <c r="B434" s="20"/>
      <c r="C434" s="21"/>
      <c r="D434" s="17"/>
      <c r="E434" s="16"/>
      <c r="F434" s="17">
        <f t="shared" si="19"/>
        <v>0</v>
      </c>
      <c r="G434" s="22" t="str">
        <f t="shared" si="20"/>
        <v/>
      </c>
    </row>
    <row r="435" spans="1:7" ht="20.100000000000001" hidden="1" customHeight="1">
      <c r="A435" s="23">
        <f t="shared" si="21"/>
        <v>132</v>
      </c>
      <c r="B435" s="20"/>
      <c r="C435" s="21"/>
      <c r="D435" s="17"/>
      <c r="E435" s="16"/>
      <c r="F435" s="17">
        <f t="shared" si="19"/>
        <v>0</v>
      </c>
      <c r="G435" s="22" t="str">
        <f t="shared" si="20"/>
        <v/>
      </c>
    </row>
    <row r="436" spans="1:7" ht="20.100000000000001" hidden="1" customHeight="1">
      <c r="A436" s="23">
        <f t="shared" si="21"/>
        <v>132</v>
      </c>
      <c r="B436" s="20"/>
      <c r="C436" s="21"/>
      <c r="D436" s="17"/>
      <c r="E436" s="16"/>
      <c r="F436" s="17">
        <f t="shared" si="19"/>
        <v>0</v>
      </c>
      <c r="G436" s="22" t="str">
        <f t="shared" si="20"/>
        <v/>
      </c>
    </row>
    <row r="437" spans="1:7" ht="20.100000000000001" hidden="1" customHeight="1">
      <c r="A437" s="23">
        <f t="shared" si="21"/>
        <v>132</v>
      </c>
      <c r="B437" s="20"/>
      <c r="C437" s="21"/>
      <c r="D437" s="17"/>
      <c r="E437" s="16"/>
      <c r="F437" s="17">
        <f t="shared" si="19"/>
        <v>0</v>
      </c>
      <c r="G437" s="22" t="str">
        <f t="shared" si="20"/>
        <v/>
      </c>
    </row>
    <row r="438" spans="1:7" ht="20.100000000000001" hidden="1" customHeight="1">
      <c r="A438" s="23">
        <f t="shared" si="21"/>
        <v>132</v>
      </c>
      <c r="B438" s="20"/>
      <c r="C438" s="21"/>
      <c r="D438" s="17"/>
      <c r="E438" s="16"/>
      <c r="F438" s="17">
        <f t="shared" ref="F438:F501" si="22">IF(E438&gt;D438,D438,E438)</f>
        <v>0</v>
      </c>
      <c r="G438" s="22" t="str">
        <f t="shared" ref="G438:G501" si="23">IFERROR(F438/D438,"")</f>
        <v/>
      </c>
    </row>
    <row r="439" spans="1:7" ht="20.100000000000001" hidden="1" customHeight="1">
      <c r="A439" s="23">
        <f t="shared" si="21"/>
        <v>132</v>
      </c>
      <c r="B439" s="20"/>
      <c r="C439" s="21"/>
      <c r="D439" s="17"/>
      <c r="E439" s="16"/>
      <c r="F439" s="17">
        <f t="shared" si="22"/>
        <v>0</v>
      </c>
      <c r="G439" s="22" t="str">
        <f t="shared" si="23"/>
        <v/>
      </c>
    </row>
    <row r="440" spans="1:7" ht="20.100000000000001" hidden="1" customHeight="1">
      <c r="A440" s="23">
        <f t="shared" si="21"/>
        <v>132</v>
      </c>
      <c r="B440" s="20"/>
      <c r="C440" s="21"/>
      <c r="D440" s="17"/>
      <c r="E440" s="16"/>
      <c r="F440" s="17">
        <f t="shared" si="22"/>
        <v>0</v>
      </c>
      <c r="G440" s="22" t="str">
        <f t="shared" si="23"/>
        <v/>
      </c>
    </row>
    <row r="441" spans="1:7" ht="20.100000000000001" hidden="1" customHeight="1">
      <c r="A441" s="23">
        <f t="shared" si="21"/>
        <v>132</v>
      </c>
      <c r="B441" s="20"/>
      <c r="C441" s="21"/>
      <c r="D441" s="17"/>
      <c r="E441" s="16"/>
      <c r="F441" s="17">
        <f t="shared" si="22"/>
        <v>0</v>
      </c>
      <c r="G441" s="22" t="str">
        <f t="shared" si="23"/>
        <v/>
      </c>
    </row>
    <row r="442" spans="1:7" ht="20.100000000000001" hidden="1" customHeight="1">
      <c r="A442" s="23">
        <f t="shared" si="21"/>
        <v>132</v>
      </c>
      <c r="B442" s="20"/>
      <c r="C442" s="21"/>
      <c r="D442" s="17"/>
      <c r="E442" s="16"/>
      <c r="F442" s="17">
        <f t="shared" si="22"/>
        <v>0</v>
      </c>
      <c r="G442" s="22" t="str">
        <f t="shared" si="23"/>
        <v/>
      </c>
    </row>
    <row r="443" spans="1:7" ht="20.100000000000001" hidden="1" customHeight="1">
      <c r="A443" s="23">
        <f t="shared" si="21"/>
        <v>132</v>
      </c>
      <c r="B443" s="20"/>
      <c r="C443" s="21"/>
      <c r="D443" s="17"/>
      <c r="E443" s="16"/>
      <c r="F443" s="17">
        <f t="shared" si="22"/>
        <v>0</v>
      </c>
      <c r="G443" s="22" t="str">
        <f t="shared" si="23"/>
        <v/>
      </c>
    </row>
    <row r="444" spans="1:7" ht="20.100000000000001" hidden="1" customHeight="1">
      <c r="A444" s="23">
        <f t="shared" si="21"/>
        <v>132</v>
      </c>
      <c r="B444" s="20"/>
      <c r="C444" s="21"/>
      <c r="D444" s="17"/>
      <c r="E444" s="16"/>
      <c r="F444" s="17">
        <f t="shared" si="22"/>
        <v>0</v>
      </c>
      <c r="G444" s="22" t="str">
        <f t="shared" si="23"/>
        <v/>
      </c>
    </row>
    <row r="445" spans="1:7" ht="20.100000000000001" hidden="1" customHeight="1">
      <c r="A445" s="23">
        <f t="shared" si="21"/>
        <v>132</v>
      </c>
      <c r="B445" s="20"/>
      <c r="C445" s="21"/>
      <c r="D445" s="17"/>
      <c r="E445" s="16"/>
      <c r="F445" s="17">
        <f t="shared" si="22"/>
        <v>0</v>
      </c>
      <c r="G445" s="22" t="str">
        <f t="shared" si="23"/>
        <v/>
      </c>
    </row>
    <row r="446" spans="1:7" ht="20.100000000000001" hidden="1" customHeight="1">
      <c r="A446" s="23">
        <f t="shared" ref="A446:A509" si="24">IF(F446&gt;0,1+A445,A445)</f>
        <v>132</v>
      </c>
      <c r="B446" s="20"/>
      <c r="C446" s="21"/>
      <c r="D446" s="17"/>
      <c r="E446" s="16"/>
      <c r="F446" s="17">
        <f t="shared" si="22"/>
        <v>0</v>
      </c>
      <c r="G446" s="22" t="str">
        <f t="shared" si="23"/>
        <v/>
      </c>
    </row>
    <row r="447" spans="1:7" ht="20.100000000000001" hidden="1" customHeight="1">
      <c r="A447" s="23">
        <f t="shared" si="24"/>
        <v>132</v>
      </c>
      <c r="B447" s="20"/>
      <c r="C447" s="21"/>
      <c r="D447" s="17"/>
      <c r="E447" s="16"/>
      <c r="F447" s="17">
        <f t="shared" si="22"/>
        <v>0</v>
      </c>
      <c r="G447" s="22" t="str">
        <f t="shared" si="23"/>
        <v/>
      </c>
    </row>
    <row r="448" spans="1:7" ht="20.100000000000001" hidden="1" customHeight="1">
      <c r="A448" s="23">
        <f t="shared" si="24"/>
        <v>132</v>
      </c>
      <c r="B448" s="20"/>
      <c r="C448" s="21"/>
      <c r="D448" s="17"/>
      <c r="E448" s="16"/>
      <c r="F448" s="17">
        <f t="shared" si="22"/>
        <v>0</v>
      </c>
      <c r="G448" s="22" t="str">
        <f t="shared" si="23"/>
        <v/>
      </c>
    </row>
    <row r="449" spans="1:7" ht="20.100000000000001" hidden="1" customHeight="1">
      <c r="A449" s="23">
        <f t="shared" si="24"/>
        <v>132</v>
      </c>
      <c r="B449" s="20"/>
      <c r="C449" s="21"/>
      <c r="D449" s="17"/>
      <c r="E449" s="16"/>
      <c r="F449" s="17">
        <f t="shared" si="22"/>
        <v>0</v>
      </c>
      <c r="G449" s="22" t="str">
        <f t="shared" si="23"/>
        <v/>
      </c>
    </row>
    <row r="450" spans="1:7" ht="20.100000000000001" hidden="1" customHeight="1">
      <c r="A450" s="23">
        <f t="shared" si="24"/>
        <v>132</v>
      </c>
      <c r="B450" s="20"/>
      <c r="C450" s="21"/>
      <c r="D450" s="17"/>
      <c r="E450" s="16"/>
      <c r="F450" s="17">
        <f t="shared" si="22"/>
        <v>0</v>
      </c>
      <c r="G450" s="22" t="str">
        <f t="shared" si="23"/>
        <v/>
      </c>
    </row>
    <row r="451" spans="1:7" ht="20.100000000000001" hidden="1" customHeight="1">
      <c r="A451" s="23">
        <f t="shared" si="24"/>
        <v>132</v>
      </c>
      <c r="B451" s="20"/>
      <c r="C451" s="21"/>
      <c r="D451" s="17"/>
      <c r="E451" s="16"/>
      <c r="F451" s="17">
        <f t="shared" si="22"/>
        <v>0</v>
      </c>
      <c r="G451" s="22" t="str">
        <f t="shared" si="23"/>
        <v/>
      </c>
    </row>
    <row r="452" spans="1:7" ht="20.100000000000001" hidden="1" customHeight="1">
      <c r="A452" s="23">
        <f t="shared" si="24"/>
        <v>132</v>
      </c>
      <c r="B452" s="20"/>
      <c r="C452" s="21"/>
      <c r="D452" s="17"/>
      <c r="E452" s="16"/>
      <c r="F452" s="17">
        <f t="shared" si="22"/>
        <v>0</v>
      </c>
      <c r="G452" s="22" t="str">
        <f t="shared" si="23"/>
        <v/>
      </c>
    </row>
    <row r="453" spans="1:7" ht="20.100000000000001" hidden="1" customHeight="1">
      <c r="A453" s="23">
        <f t="shared" si="24"/>
        <v>132</v>
      </c>
      <c r="B453" s="20"/>
      <c r="C453" s="21"/>
      <c r="D453" s="17"/>
      <c r="E453" s="16"/>
      <c r="F453" s="17">
        <f t="shared" si="22"/>
        <v>0</v>
      </c>
      <c r="G453" s="22" t="str">
        <f t="shared" si="23"/>
        <v/>
      </c>
    </row>
    <row r="454" spans="1:7" ht="20.100000000000001" hidden="1" customHeight="1">
      <c r="A454" s="23">
        <f t="shared" si="24"/>
        <v>132</v>
      </c>
      <c r="B454" s="20"/>
      <c r="C454" s="21"/>
      <c r="D454" s="17"/>
      <c r="E454" s="16"/>
      <c r="F454" s="17">
        <f t="shared" si="22"/>
        <v>0</v>
      </c>
      <c r="G454" s="22" t="str">
        <f t="shared" si="23"/>
        <v/>
      </c>
    </row>
    <row r="455" spans="1:7" ht="20.100000000000001" hidden="1" customHeight="1">
      <c r="A455" s="23">
        <f t="shared" si="24"/>
        <v>132</v>
      </c>
      <c r="B455" s="20"/>
      <c r="C455" s="21"/>
      <c r="D455" s="17"/>
      <c r="E455" s="16"/>
      <c r="F455" s="17">
        <f t="shared" si="22"/>
        <v>0</v>
      </c>
      <c r="G455" s="22" t="str">
        <f t="shared" si="23"/>
        <v/>
      </c>
    </row>
    <row r="456" spans="1:7" ht="20.100000000000001" hidden="1" customHeight="1">
      <c r="A456" s="23">
        <f t="shared" si="24"/>
        <v>132</v>
      </c>
      <c r="B456" s="20"/>
      <c r="C456" s="21"/>
      <c r="D456" s="17"/>
      <c r="E456" s="16"/>
      <c r="F456" s="17">
        <f t="shared" si="22"/>
        <v>0</v>
      </c>
      <c r="G456" s="22" t="str">
        <f t="shared" si="23"/>
        <v/>
      </c>
    </row>
    <row r="457" spans="1:7" ht="20.100000000000001" hidden="1" customHeight="1">
      <c r="A457" s="23">
        <f t="shared" si="24"/>
        <v>132</v>
      </c>
      <c r="B457" s="20"/>
      <c r="C457" s="21"/>
      <c r="D457" s="17"/>
      <c r="E457" s="16"/>
      <c r="F457" s="17">
        <f t="shared" si="22"/>
        <v>0</v>
      </c>
      <c r="G457" s="22" t="str">
        <f t="shared" si="23"/>
        <v/>
      </c>
    </row>
    <row r="458" spans="1:7" ht="20.100000000000001" hidden="1" customHeight="1">
      <c r="A458" s="23">
        <f t="shared" si="24"/>
        <v>132</v>
      </c>
      <c r="B458" s="20"/>
      <c r="C458" s="21"/>
      <c r="D458" s="17"/>
      <c r="E458" s="16"/>
      <c r="F458" s="17">
        <f t="shared" si="22"/>
        <v>0</v>
      </c>
      <c r="G458" s="22" t="str">
        <f t="shared" si="23"/>
        <v/>
      </c>
    </row>
    <row r="459" spans="1:7" ht="20.100000000000001" hidden="1" customHeight="1">
      <c r="A459" s="23">
        <f t="shared" si="24"/>
        <v>132</v>
      </c>
      <c r="B459" s="20"/>
      <c r="C459" s="21"/>
      <c r="D459" s="17"/>
      <c r="E459" s="16"/>
      <c r="F459" s="17">
        <f t="shared" si="22"/>
        <v>0</v>
      </c>
      <c r="G459" s="22" t="str">
        <f t="shared" si="23"/>
        <v/>
      </c>
    </row>
    <row r="460" spans="1:7" ht="20.100000000000001" hidden="1" customHeight="1">
      <c r="A460" s="23">
        <f t="shared" si="24"/>
        <v>132</v>
      </c>
      <c r="B460" s="20"/>
      <c r="C460" s="21"/>
      <c r="D460" s="17"/>
      <c r="E460" s="16"/>
      <c r="F460" s="17">
        <f t="shared" si="22"/>
        <v>0</v>
      </c>
      <c r="G460" s="22" t="str">
        <f t="shared" si="23"/>
        <v/>
      </c>
    </row>
    <row r="461" spans="1:7" ht="20.100000000000001" hidden="1" customHeight="1">
      <c r="A461" s="23">
        <f t="shared" si="24"/>
        <v>132</v>
      </c>
      <c r="B461" s="20"/>
      <c r="C461" s="21"/>
      <c r="D461" s="17"/>
      <c r="E461" s="16"/>
      <c r="F461" s="17">
        <f t="shared" si="22"/>
        <v>0</v>
      </c>
      <c r="G461" s="22" t="str">
        <f t="shared" si="23"/>
        <v/>
      </c>
    </row>
    <row r="462" spans="1:7" ht="20.100000000000001" hidden="1" customHeight="1">
      <c r="A462" s="23">
        <f t="shared" si="24"/>
        <v>132</v>
      </c>
      <c r="B462" s="20"/>
      <c r="C462" s="21"/>
      <c r="D462" s="17"/>
      <c r="E462" s="16"/>
      <c r="F462" s="17">
        <f t="shared" si="22"/>
        <v>0</v>
      </c>
      <c r="G462" s="22" t="str">
        <f t="shared" si="23"/>
        <v/>
      </c>
    </row>
    <row r="463" spans="1:7" ht="20.100000000000001" hidden="1" customHeight="1">
      <c r="A463" s="23">
        <f t="shared" si="24"/>
        <v>132</v>
      </c>
      <c r="B463" s="20"/>
      <c r="C463" s="21"/>
      <c r="D463" s="17"/>
      <c r="E463" s="16"/>
      <c r="F463" s="17">
        <f t="shared" si="22"/>
        <v>0</v>
      </c>
      <c r="G463" s="22" t="str">
        <f t="shared" si="23"/>
        <v/>
      </c>
    </row>
    <row r="464" spans="1:7" ht="20.100000000000001" hidden="1" customHeight="1">
      <c r="A464" s="23">
        <f t="shared" si="24"/>
        <v>132</v>
      </c>
      <c r="B464" s="20"/>
      <c r="C464" s="21"/>
      <c r="D464" s="17"/>
      <c r="E464" s="16"/>
      <c r="F464" s="17">
        <f t="shared" si="22"/>
        <v>0</v>
      </c>
      <c r="G464" s="22" t="str">
        <f t="shared" si="23"/>
        <v/>
      </c>
    </row>
    <row r="465" spans="1:7" ht="20.100000000000001" hidden="1" customHeight="1">
      <c r="A465" s="23">
        <f t="shared" si="24"/>
        <v>132</v>
      </c>
      <c r="B465" s="20"/>
      <c r="C465" s="21"/>
      <c r="D465" s="17"/>
      <c r="E465" s="16"/>
      <c r="F465" s="17">
        <f t="shared" si="22"/>
        <v>0</v>
      </c>
      <c r="G465" s="22" t="str">
        <f t="shared" si="23"/>
        <v/>
      </c>
    </row>
    <row r="466" spans="1:7" ht="20.100000000000001" hidden="1" customHeight="1">
      <c r="A466" s="23">
        <f t="shared" si="24"/>
        <v>132</v>
      </c>
      <c r="B466" s="20"/>
      <c r="C466" s="21"/>
      <c r="D466" s="17"/>
      <c r="E466" s="16"/>
      <c r="F466" s="17">
        <f t="shared" si="22"/>
        <v>0</v>
      </c>
      <c r="G466" s="22" t="str">
        <f t="shared" si="23"/>
        <v/>
      </c>
    </row>
    <row r="467" spans="1:7" ht="20.100000000000001" hidden="1" customHeight="1">
      <c r="A467" s="23">
        <f t="shared" si="24"/>
        <v>132</v>
      </c>
      <c r="B467" s="20"/>
      <c r="C467" s="21"/>
      <c r="D467" s="17"/>
      <c r="E467" s="16"/>
      <c r="F467" s="17">
        <f t="shared" si="22"/>
        <v>0</v>
      </c>
      <c r="G467" s="22" t="str">
        <f t="shared" si="23"/>
        <v/>
      </c>
    </row>
    <row r="468" spans="1:7" ht="20.100000000000001" hidden="1" customHeight="1">
      <c r="A468" s="23">
        <f t="shared" si="24"/>
        <v>132</v>
      </c>
      <c r="B468" s="20"/>
      <c r="C468" s="21"/>
      <c r="D468" s="17"/>
      <c r="E468" s="16"/>
      <c r="F468" s="17">
        <f t="shared" si="22"/>
        <v>0</v>
      </c>
      <c r="G468" s="22" t="str">
        <f t="shared" si="23"/>
        <v/>
      </c>
    </row>
    <row r="469" spans="1:7" ht="20.100000000000001" hidden="1" customHeight="1">
      <c r="A469" s="23">
        <f t="shared" si="24"/>
        <v>132</v>
      </c>
      <c r="B469" s="20"/>
      <c r="C469" s="21"/>
      <c r="D469" s="17"/>
      <c r="E469" s="16"/>
      <c r="F469" s="17">
        <f t="shared" si="22"/>
        <v>0</v>
      </c>
      <c r="G469" s="22" t="str">
        <f t="shared" si="23"/>
        <v/>
      </c>
    </row>
    <row r="470" spans="1:7" ht="20.100000000000001" hidden="1" customHeight="1">
      <c r="A470" s="23">
        <f t="shared" si="24"/>
        <v>132</v>
      </c>
      <c r="B470" s="20"/>
      <c r="C470" s="21"/>
      <c r="D470" s="17"/>
      <c r="E470" s="16"/>
      <c r="F470" s="17">
        <f t="shared" si="22"/>
        <v>0</v>
      </c>
      <c r="G470" s="22" t="str">
        <f t="shared" si="23"/>
        <v/>
      </c>
    </row>
    <row r="471" spans="1:7" ht="20.100000000000001" hidden="1" customHeight="1">
      <c r="A471" s="23">
        <f t="shared" si="24"/>
        <v>132</v>
      </c>
      <c r="B471" s="20"/>
      <c r="C471" s="21"/>
      <c r="D471" s="17"/>
      <c r="E471" s="16"/>
      <c r="F471" s="17">
        <f t="shared" si="22"/>
        <v>0</v>
      </c>
      <c r="G471" s="22" t="str">
        <f t="shared" si="23"/>
        <v/>
      </c>
    </row>
    <row r="472" spans="1:7" ht="20.100000000000001" hidden="1" customHeight="1">
      <c r="A472" s="23">
        <f t="shared" si="24"/>
        <v>132</v>
      </c>
      <c r="B472" s="20"/>
      <c r="C472" s="21"/>
      <c r="D472" s="17"/>
      <c r="E472" s="16"/>
      <c r="F472" s="17">
        <f t="shared" si="22"/>
        <v>0</v>
      </c>
      <c r="G472" s="22" t="str">
        <f t="shared" si="23"/>
        <v/>
      </c>
    </row>
    <row r="473" spans="1:7" ht="20.100000000000001" hidden="1" customHeight="1">
      <c r="A473" s="23">
        <f t="shared" si="24"/>
        <v>132</v>
      </c>
      <c r="B473" s="20"/>
      <c r="C473" s="21"/>
      <c r="D473" s="17"/>
      <c r="E473" s="16"/>
      <c r="F473" s="17">
        <f t="shared" si="22"/>
        <v>0</v>
      </c>
      <c r="G473" s="22" t="str">
        <f t="shared" si="23"/>
        <v/>
      </c>
    </row>
    <row r="474" spans="1:7" ht="20.100000000000001" hidden="1" customHeight="1">
      <c r="A474" s="23">
        <f t="shared" si="24"/>
        <v>132</v>
      </c>
      <c r="B474" s="20"/>
      <c r="C474" s="21"/>
      <c r="D474" s="17"/>
      <c r="E474" s="16"/>
      <c r="F474" s="17">
        <f t="shared" si="22"/>
        <v>0</v>
      </c>
      <c r="G474" s="22" t="str">
        <f t="shared" si="23"/>
        <v/>
      </c>
    </row>
    <row r="475" spans="1:7" ht="20.100000000000001" hidden="1" customHeight="1">
      <c r="A475" s="23">
        <f t="shared" si="24"/>
        <v>132</v>
      </c>
      <c r="B475" s="20"/>
      <c r="C475" s="21"/>
      <c r="D475" s="17"/>
      <c r="E475" s="16"/>
      <c r="F475" s="17">
        <f t="shared" si="22"/>
        <v>0</v>
      </c>
      <c r="G475" s="22" t="str">
        <f t="shared" si="23"/>
        <v/>
      </c>
    </row>
    <row r="476" spans="1:7" ht="20.100000000000001" hidden="1" customHeight="1">
      <c r="A476" s="23">
        <f t="shared" si="24"/>
        <v>132</v>
      </c>
      <c r="B476" s="20"/>
      <c r="C476" s="21"/>
      <c r="D476" s="17"/>
      <c r="E476" s="16"/>
      <c r="F476" s="17">
        <f t="shared" si="22"/>
        <v>0</v>
      </c>
      <c r="G476" s="22" t="str">
        <f t="shared" si="23"/>
        <v/>
      </c>
    </row>
    <row r="477" spans="1:7" ht="20.100000000000001" hidden="1" customHeight="1">
      <c r="A477" s="23">
        <f t="shared" si="24"/>
        <v>132</v>
      </c>
      <c r="B477" s="20"/>
      <c r="C477" s="21"/>
      <c r="D477" s="17"/>
      <c r="E477" s="16"/>
      <c r="F477" s="17">
        <f t="shared" si="22"/>
        <v>0</v>
      </c>
      <c r="G477" s="22" t="str">
        <f t="shared" si="23"/>
        <v/>
      </c>
    </row>
    <row r="478" spans="1:7" ht="20.100000000000001" hidden="1" customHeight="1">
      <c r="A478" s="23">
        <f t="shared" si="24"/>
        <v>132</v>
      </c>
      <c r="B478" s="20"/>
      <c r="C478" s="21"/>
      <c r="D478" s="17"/>
      <c r="E478" s="16"/>
      <c r="F478" s="17">
        <f t="shared" si="22"/>
        <v>0</v>
      </c>
      <c r="G478" s="22" t="str">
        <f t="shared" si="23"/>
        <v/>
      </c>
    </row>
    <row r="479" spans="1:7" ht="20.100000000000001" hidden="1" customHeight="1">
      <c r="A479" s="23">
        <f t="shared" si="24"/>
        <v>132</v>
      </c>
      <c r="B479" s="20"/>
      <c r="C479" s="21"/>
      <c r="D479" s="17"/>
      <c r="E479" s="16"/>
      <c r="F479" s="17">
        <f t="shared" si="22"/>
        <v>0</v>
      </c>
      <c r="G479" s="22" t="str">
        <f t="shared" si="23"/>
        <v/>
      </c>
    </row>
    <row r="480" spans="1:7" ht="20.100000000000001" hidden="1" customHeight="1">
      <c r="A480" s="23">
        <f t="shared" si="24"/>
        <v>132</v>
      </c>
      <c r="B480" s="20"/>
      <c r="C480" s="21"/>
      <c r="D480" s="17"/>
      <c r="E480" s="16"/>
      <c r="F480" s="17">
        <f t="shared" si="22"/>
        <v>0</v>
      </c>
      <c r="G480" s="22" t="str">
        <f t="shared" si="23"/>
        <v/>
      </c>
    </row>
    <row r="481" spans="1:7" ht="20.100000000000001" hidden="1" customHeight="1">
      <c r="A481" s="23">
        <f t="shared" si="24"/>
        <v>132</v>
      </c>
      <c r="B481" s="20"/>
      <c r="C481" s="21"/>
      <c r="D481" s="17"/>
      <c r="E481" s="16"/>
      <c r="F481" s="17">
        <f t="shared" si="22"/>
        <v>0</v>
      </c>
      <c r="G481" s="22" t="str">
        <f t="shared" si="23"/>
        <v/>
      </c>
    </row>
    <row r="482" spans="1:7" ht="20.100000000000001" hidden="1" customHeight="1">
      <c r="A482" s="23">
        <f t="shared" si="24"/>
        <v>132</v>
      </c>
      <c r="B482" s="20"/>
      <c r="C482" s="21"/>
      <c r="D482" s="17"/>
      <c r="E482" s="16"/>
      <c r="F482" s="17">
        <f t="shared" si="22"/>
        <v>0</v>
      </c>
      <c r="G482" s="22" t="str">
        <f t="shared" si="23"/>
        <v/>
      </c>
    </row>
    <row r="483" spans="1:7" ht="20.100000000000001" hidden="1" customHeight="1">
      <c r="A483" s="23">
        <f t="shared" si="24"/>
        <v>132</v>
      </c>
      <c r="B483" s="20"/>
      <c r="C483" s="21"/>
      <c r="D483" s="17"/>
      <c r="E483" s="16"/>
      <c r="F483" s="17">
        <f t="shared" si="22"/>
        <v>0</v>
      </c>
      <c r="G483" s="22" t="str">
        <f t="shared" si="23"/>
        <v/>
      </c>
    </row>
    <row r="484" spans="1:7" ht="20.100000000000001" hidden="1" customHeight="1">
      <c r="A484" s="23">
        <f t="shared" si="24"/>
        <v>132</v>
      </c>
      <c r="B484" s="20"/>
      <c r="C484" s="21"/>
      <c r="D484" s="17"/>
      <c r="E484" s="16"/>
      <c r="F484" s="17">
        <f t="shared" si="22"/>
        <v>0</v>
      </c>
      <c r="G484" s="22" t="str">
        <f t="shared" si="23"/>
        <v/>
      </c>
    </row>
    <row r="485" spans="1:7" ht="20.100000000000001" hidden="1" customHeight="1">
      <c r="A485" s="23">
        <f t="shared" si="24"/>
        <v>132</v>
      </c>
      <c r="B485" s="20"/>
      <c r="C485" s="21"/>
      <c r="D485" s="17"/>
      <c r="E485" s="16"/>
      <c r="F485" s="17">
        <f t="shared" si="22"/>
        <v>0</v>
      </c>
      <c r="G485" s="22" t="str">
        <f t="shared" si="23"/>
        <v/>
      </c>
    </row>
    <row r="486" spans="1:7" ht="20.100000000000001" hidden="1" customHeight="1">
      <c r="A486" s="23">
        <f t="shared" si="24"/>
        <v>132</v>
      </c>
      <c r="B486" s="20"/>
      <c r="C486" s="21"/>
      <c r="D486" s="17"/>
      <c r="E486" s="16"/>
      <c r="F486" s="17">
        <f t="shared" si="22"/>
        <v>0</v>
      </c>
      <c r="G486" s="22" t="str">
        <f t="shared" si="23"/>
        <v/>
      </c>
    </row>
    <row r="487" spans="1:7" ht="20.100000000000001" hidden="1" customHeight="1">
      <c r="A487" s="23">
        <f t="shared" si="24"/>
        <v>132</v>
      </c>
      <c r="B487" s="20"/>
      <c r="C487" s="21"/>
      <c r="D487" s="17"/>
      <c r="E487" s="16"/>
      <c r="F487" s="17">
        <f t="shared" si="22"/>
        <v>0</v>
      </c>
      <c r="G487" s="22" t="str">
        <f t="shared" si="23"/>
        <v/>
      </c>
    </row>
    <row r="488" spans="1:7" ht="20.100000000000001" hidden="1" customHeight="1">
      <c r="A488" s="23">
        <f t="shared" si="24"/>
        <v>132</v>
      </c>
      <c r="B488" s="20"/>
      <c r="C488" s="21"/>
      <c r="D488" s="17"/>
      <c r="E488" s="16"/>
      <c r="F488" s="17">
        <f t="shared" si="22"/>
        <v>0</v>
      </c>
      <c r="G488" s="22" t="str">
        <f t="shared" si="23"/>
        <v/>
      </c>
    </row>
    <row r="489" spans="1:7" ht="20.100000000000001" hidden="1" customHeight="1">
      <c r="A489" s="23">
        <f t="shared" si="24"/>
        <v>132</v>
      </c>
      <c r="B489" s="20"/>
      <c r="C489" s="21"/>
      <c r="D489" s="17"/>
      <c r="E489" s="16"/>
      <c r="F489" s="17">
        <f t="shared" si="22"/>
        <v>0</v>
      </c>
      <c r="G489" s="22" t="str">
        <f t="shared" si="23"/>
        <v/>
      </c>
    </row>
    <row r="490" spans="1:7" ht="20.100000000000001" hidden="1" customHeight="1">
      <c r="A490" s="23">
        <f t="shared" si="24"/>
        <v>132</v>
      </c>
      <c r="B490" s="20"/>
      <c r="C490" s="21"/>
      <c r="D490" s="17"/>
      <c r="E490" s="16"/>
      <c r="F490" s="17">
        <f t="shared" si="22"/>
        <v>0</v>
      </c>
      <c r="G490" s="22" t="str">
        <f t="shared" si="23"/>
        <v/>
      </c>
    </row>
    <row r="491" spans="1:7" ht="20.100000000000001" hidden="1" customHeight="1">
      <c r="A491" s="23">
        <f t="shared" si="24"/>
        <v>132</v>
      </c>
      <c r="B491" s="20"/>
      <c r="C491" s="21"/>
      <c r="D491" s="17"/>
      <c r="E491" s="16"/>
      <c r="F491" s="17">
        <f t="shared" si="22"/>
        <v>0</v>
      </c>
      <c r="G491" s="22" t="str">
        <f t="shared" si="23"/>
        <v/>
      </c>
    </row>
    <row r="492" spans="1:7" ht="20.100000000000001" hidden="1" customHeight="1">
      <c r="A492" s="23">
        <f t="shared" si="24"/>
        <v>132</v>
      </c>
      <c r="B492" s="20"/>
      <c r="C492" s="21"/>
      <c r="D492" s="17"/>
      <c r="E492" s="16"/>
      <c r="F492" s="17">
        <f t="shared" si="22"/>
        <v>0</v>
      </c>
      <c r="G492" s="22" t="str">
        <f t="shared" si="23"/>
        <v/>
      </c>
    </row>
    <row r="493" spans="1:7" ht="20.100000000000001" hidden="1" customHeight="1">
      <c r="A493" s="23">
        <f t="shared" si="24"/>
        <v>132</v>
      </c>
      <c r="B493" s="20"/>
      <c r="C493" s="21"/>
      <c r="D493" s="17"/>
      <c r="E493" s="16"/>
      <c r="F493" s="17">
        <f t="shared" si="22"/>
        <v>0</v>
      </c>
      <c r="G493" s="22" t="str">
        <f t="shared" si="23"/>
        <v/>
      </c>
    </row>
    <row r="494" spans="1:7" ht="20.100000000000001" hidden="1" customHeight="1">
      <c r="A494" s="23">
        <f t="shared" si="24"/>
        <v>132</v>
      </c>
      <c r="B494" s="20"/>
      <c r="C494" s="21"/>
      <c r="D494" s="17"/>
      <c r="E494" s="16"/>
      <c r="F494" s="17">
        <f t="shared" si="22"/>
        <v>0</v>
      </c>
      <c r="G494" s="22" t="str">
        <f t="shared" si="23"/>
        <v/>
      </c>
    </row>
    <row r="495" spans="1:7" ht="20.100000000000001" hidden="1" customHeight="1">
      <c r="A495" s="23">
        <f t="shared" si="24"/>
        <v>132</v>
      </c>
      <c r="B495" s="20"/>
      <c r="C495" s="21"/>
      <c r="D495" s="17"/>
      <c r="E495" s="16"/>
      <c r="F495" s="17">
        <f t="shared" si="22"/>
        <v>0</v>
      </c>
      <c r="G495" s="22" t="str">
        <f t="shared" si="23"/>
        <v/>
      </c>
    </row>
    <row r="496" spans="1:7" ht="20.100000000000001" hidden="1" customHeight="1">
      <c r="A496" s="23">
        <f t="shared" si="24"/>
        <v>132</v>
      </c>
      <c r="B496" s="20"/>
      <c r="C496" s="21"/>
      <c r="D496" s="17"/>
      <c r="E496" s="16"/>
      <c r="F496" s="17">
        <f t="shared" si="22"/>
        <v>0</v>
      </c>
      <c r="G496" s="22" t="str">
        <f t="shared" si="23"/>
        <v/>
      </c>
    </row>
    <row r="497" spans="1:7" ht="20.100000000000001" hidden="1" customHeight="1">
      <c r="A497" s="23">
        <f t="shared" si="24"/>
        <v>132</v>
      </c>
      <c r="B497" s="20"/>
      <c r="C497" s="21"/>
      <c r="D497" s="17"/>
      <c r="E497" s="16"/>
      <c r="F497" s="17">
        <f t="shared" si="22"/>
        <v>0</v>
      </c>
      <c r="G497" s="22" t="str">
        <f t="shared" si="23"/>
        <v/>
      </c>
    </row>
    <row r="498" spans="1:7" ht="20.100000000000001" hidden="1" customHeight="1">
      <c r="A498" s="23">
        <f t="shared" si="24"/>
        <v>132</v>
      </c>
      <c r="B498" s="20"/>
      <c r="C498" s="21"/>
      <c r="D498" s="17"/>
      <c r="E498" s="16"/>
      <c r="F498" s="17">
        <f t="shared" si="22"/>
        <v>0</v>
      </c>
      <c r="G498" s="22" t="str">
        <f t="shared" si="23"/>
        <v/>
      </c>
    </row>
    <row r="499" spans="1:7" ht="20.100000000000001" hidden="1" customHeight="1">
      <c r="A499" s="23">
        <f t="shared" si="24"/>
        <v>132</v>
      </c>
      <c r="B499" s="20"/>
      <c r="C499" s="21"/>
      <c r="D499" s="17"/>
      <c r="E499" s="16"/>
      <c r="F499" s="17">
        <f t="shared" si="22"/>
        <v>0</v>
      </c>
      <c r="G499" s="22" t="str">
        <f t="shared" si="23"/>
        <v/>
      </c>
    </row>
    <row r="500" spans="1:7" ht="20.100000000000001" hidden="1" customHeight="1">
      <c r="A500" s="23">
        <f t="shared" si="24"/>
        <v>132</v>
      </c>
      <c r="B500" s="20"/>
      <c r="C500" s="21"/>
      <c r="D500" s="17"/>
      <c r="E500" s="16"/>
      <c r="F500" s="17">
        <f t="shared" si="22"/>
        <v>0</v>
      </c>
      <c r="G500" s="22" t="str">
        <f t="shared" si="23"/>
        <v/>
      </c>
    </row>
    <row r="501" spans="1:7" ht="20.100000000000001" hidden="1" customHeight="1">
      <c r="A501" s="23">
        <f t="shared" si="24"/>
        <v>132</v>
      </c>
      <c r="B501" s="20"/>
      <c r="C501" s="21"/>
      <c r="D501" s="17"/>
      <c r="E501" s="16"/>
      <c r="F501" s="17">
        <f t="shared" si="22"/>
        <v>0</v>
      </c>
      <c r="G501" s="22" t="str">
        <f t="shared" si="23"/>
        <v/>
      </c>
    </row>
    <row r="502" spans="1:7" ht="20.100000000000001" hidden="1" customHeight="1">
      <c r="A502" s="23">
        <f t="shared" si="24"/>
        <v>132</v>
      </c>
      <c r="B502" s="20"/>
      <c r="C502" s="21"/>
      <c r="D502" s="17"/>
      <c r="E502" s="16"/>
      <c r="F502" s="17">
        <f t="shared" ref="F502:F531" si="25">IF(E502&gt;D502,D502,E502)</f>
        <v>0</v>
      </c>
      <c r="G502" s="22" t="str">
        <f t="shared" ref="G502:G531" si="26">IFERROR(F502/D502,"")</f>
        <v/>
      </c>
    </row>
    <row r="503" spans="1:7" ht="20.100000000000001" hidden="1" customHeight="1">
      <c r="A503" s="23">
        <f t="shared" si="24"/>
        <v>132</v>
      </c>
      <c r="B503" s="20"/>
      <c r="C503" s="21"/>
      <c r="D503" s="17"/>
      <c r="E503" s="16"/>
      <c r="F503" s="17">
        <f t="shared" si="25"/>
        <v>0</v>
      </c>
      <c r="G503" s="22" t="str">
        <f t="shared" si="26"/>
        <v/>
      </c>
    </row>
    <row r="504" spans="1:7" ht="20.100000000000001" hidden="1" customHeight="1">
      <c r="A504" s="23">
        <f t="shared" si="24"/>
        <v>132</v>
      </c>
      <c r="B504" s="20"/>
      <c r="C504" s="21"/>
      <c r="D504" s="17"/>
      <c r="E504" s="16"/>
      <c r="F504" s="17">
        <f t="shared" si="25"/>
        <v>0</v>
      </c>
      <c r="G504" s="22" t="str">
        <f t="shared" si="26"/>
        <v/>
      </c>
    </row>
    <row r="505" spans="1:7" ht="20.100000000000001" hidden="1" customHeight="1">
      <c r="A505" s="23">
        <f t="shared" si="24"/>
        <v>132</v>
      </c>
      <c r="B505" s="20"/>
      <c r="C505" s="21"/>
      <c r="D505" s="17"/>
      <c r="E505" s="16"/>
      <c r="F505" s="17">
        <f t="shared" si="25"/>
        <v>0</v>
      </c>
      <c r="G505" s="22" t="str">
        <f t="shared" si="26"/>
        <v/>
      </c>
    </row>
    <row r="506" spans="1:7" ht="20.100000000000001" hidden="1" customHeight="1">
      <c r="A506" s="23">
        <f t="shared" si="24"/>
        <v>132</v>
      </c>
      <c r="B506" s="20"/>
      <c r="C506" s="21"/>
      <c r="D506" s="17"/>
      <c r="E506" s="16"/>
      <c r="F506" s="17">
        <f t="shared" si="25"/>
        <v>0</v>
      </c>
      <c r="G506" s="22" t="str">
        <f t="shared" si="26"/>
        <v/>
      </c>
    </row>
    <row r="507" spans="1:7" ht="20.100000000000001" hidden="1" customHeight="1">
      <c r="A507" s="23">
        <f t="shared" si="24"/>
        <v>132</v>
      </c>
      <c r="B507" s="20"/>
      <c r="C507" s="21"/>
      <c r="D507" s="17"/>
      <c r="E507" s="16"/>
      <c r="F507" s="17">
        <f t="shared" si="25"/>
        <v>0</v>
      </c>
      <c r="G507" s="22" t="str">
        <f t="shared" si="26"/>
        <v/>
      </c>
    </row>
    <row r="508" spans="1:7" ht="20.100000000000001" hidden="1" customHeight="1">
      <c r="A508" s="23">
        <f t="shared" si="24"/>
        <v>132</v>
      </c>
      <c r="B508" s="20"/>
      <c r="C508" s="21"/>
      <c r="D508" s="17"/>
      <c r="E508" s="16"/>
      <c r="F508" s="17">
        <f t="shared" si="25"/>
        <v>0</v>
      </c>
      <c r="G508" s="22" t="str">
        <f t="shared" si="26"/>
        <v/>
      </c>
    </row>
    <row r="509" spans="1:7" ht="20.100000000000001" hidden="1" customHeight="1">
      <c r="A509" s="23">
        <f t="shared" si="24"/>
        <v>132</v>
      </c>
      <c r="B509" s="20"/>
      <c r="C509" s="21"/>
      <c r="D509" s="17"/>
      <c r="E509" s="16"/>
      <c r="F509" s="17">
        <f t="shared" si="25"/>
        <v>0</v>
      </c>
      <c r="G509" s="22" t="str">
        <f t="shared" si="26"/>
        <v/>
      </c>
    </row>
    <row r="510" spans="1:7" ht="20.100000000000001" hidden="1" customHeight="1">
      <c r="A510" s="23">
        <f t="shared" ref="A510:A531" si="27">IF(F510&gt;0,1+A509,A509)</f>
        <v>132</v>
      </c>
      <c r="B510" s="20"/>
      <c r="C510" s="21"/>
      <c r="D510" s="17"/>
      <c r="E510" s="16"/>
      <c r="F510" s="17">
        <f t="shared" si="25"/>
        <v>0</v>
      </c>
      <c r="G510" s="22" t="str">
        <f t="shared" si="26"/>
        <v/>
      </c>
    </row>
    <row r="511" spans="1:7" ht="20.100000000000001" hidden="1" customHeight="1">
      <c r="A511" s="23">
        <f t="shared" si="27"/>
        <v>132</v>
      </c>
      <c r="B511" s="20"/>
      <c r="C511" s="21"/>
      <c r="D511" s="17"/>
      <c r="E511" s="16"/>
      <c r="F511" s="17">
        <f t="shared" si="25"/>
        <v>0</v>
      </c>
      <c r="G511" s="22" t="str">
        <f t="shared" si="26"/>
        <v/>
      </c>
    </row>
    <row r="512" spans="1:7" ht="20.100000000000001" hidden="1" customHeight="1">
      <c r="A512" s="23">
        <f t="shared" si="27"/>
        <v>132</v>
      </c>
      <c r="B512" s="20"/>
      <c r="C512" s="21"/>
      <c r="D512" s="17"/>
      <c r="E512" s="16"/>
      <c r="F512" s="17">
        <f t="shared" si="25"/>
        <v>0</v>
      </c>
      <c r="G512" s="22" t="str">
        <f t="shared" si="26"/>
        <v/>
      </c>
    </row>
    <row r="513" spans="1:7" ht="20.100000000000001" hidden="1" customHeight="1">
      <c r="A513" s="23">
        <f t="shared" si="27"/>
        <v>132</v>
      </c>
      <c r="B513" s="20"/>
      <c r="C513" s="21"/>
      <c r="D513" s="17"/>
      <c r="E513" s="16"/>
      <c r="F513" s="17">
        <f t="shared" si="25"/>
        <v>0</v>
      </c>
      <c r="G513" s="22" t="str">
        <f t="shared" si="26"/>
        <v/>
      </c>
    </row>
    <row r="514" spans="1:7" ht="20.100000000000001" hidden="1" customHeight="1">
      <c r="A514" s="23">
        <f t="shared" si="27"/>
        <v>132</v>
      </c>
      <c r="B514" s="20"/>
      <c r="C514" s="21"/>
      <c r="D514" s="17"/>
      <c r="E514" s="16"/>
      <c r="F514" s="17">
        <f t="shared" si="25"/>
        <v>0</v>
      </c>
      <c r="G514" s="22" t="str">
        <f t="shared" si="26"/>
        <v/>
      </c>
    </row>
    <row r="515" spans="1:7" ht="20.100000000000001" hidden="1" customHeight="1">
      <c r="A515" s="23">
        <f t="shared" si="27"/>
        <v>132</v>
      </c>
      <c r="B515" s="20"/>
      <c r="C515" s="21"/>
      <c r="D515" s="17"/>
      <c r="E515" s="16"/>
      <c r="F515" s="17">
        <f t="shared" si="25"/>
        <v>0</v>
      </c>
      <c r="G515" s="22" t="str">
        <f t="shared" si="26"/>
        <v/>
      </c>
    </row>
    <row r="516" spans="1:7" ht="20.100000000000001" hidden="1" customHeight="1">
      <c r="A516" s="23">
        <f t="shared" si="27"/>
        <v>132</v>
      </c>
      <c r="B516" s="20"/>
      <c r="C516" s="21"/>
      <c r="D516" s="17"/>
      <c r="E516" s="16"/>
      <c r="F516" s="17">
        <f t="shared" si="25"/>
        <v>0</v>
      </c>
      <c r="G516" s="22" t="str">
        <f t="shared" si="26"/>
        <v/>
      </c>
    </row>
    <row r="517" spans="1:7" ht="20.100000000000001" hidden="1" customHeight="1">
      <c r="A517" s="23">
        <f t="shared" si="27"/>
        <v>132</v>
      </c>
      <c r="B517" s="20"/>
      <c r="C517" s="21"/>
      <c r="D517" s="17"/>
      <c r="E517" s="16"/>
      <c r="F517" s="17">
        <f t="shared" si="25"/>
        <v>0</v>
      </c>
      <c r="G517" s="22" t="str">
        <f t="shared" si="26"/>
        <v/>
      </c>
    </row>
    <row r="518" spans="1:7" ht="20.100000000000001" hidden="1" customHeight="1">
      <c r="A518" s="23">
        <f t="shared" si="27"/>
        <v>132</v>
      </c>
      <c r="B518" s="20"/>
      <c r="C518" s="21"/>
      <c r="D518" s="17"/>
      <c r="E518" s="16"/>
      <c r="F518" s="17">
        <f t="shared" si="25"/>
        <v>0</v>
      </c>
      <c r="G518" s="22" t="str">
        <f t="shared" si="26"/>
        <v/>
      </c>
    </row>
    <row r="519" spans="1:7" ht="20.100000000000001" hidden="1" customHeight="1">
      <c r="A519" s="23">
        <f t="shared" si="27"/>
        <v>132</v>
      </c>
      <c r="B519" s="20"/>
      <c r="C519" s="21"/>
      <c r="D519" s="17"/>
      <c r="E519" s="16"/>
      <c r="F519" s="17">
        <f t="shared" si="25"/>
        <v>0</v>
      </c>
      <c r="G519" s="22" t="str">
        <f t="shared" si="26"/>
        <v/>
      </c>
    </row>
    <row r="520" spans="1:7" ht="20.100000000000001" hidden="1" customHeight="1">
      <c r="A520" s="23">
        <f t="shared" si="27"/>
        <v>132</v>
      </c>
      <c r="B520" s="20"/>
      <c r="C520" s="21"/>
      <c r="D520" s="17"/>
      <c r="E520" s="16"/>
      <c r="F520" s="17">
        <f t="shared" si="25"/>
        <v>0</v>
      </c>
      <c r="G520" s="22" t="str">
        <f t="shared" si="26"/>
        <v/>
      </c>
    </row>
    <row r="521" spans="1:7" ht="20.100000000000001" hidden="1" customHeight="1">
      <c r="A521" s="23">
        <f t="shared" si="27"/>
        <v>132</v>
      </c>
      <c r="B521" s="20"/>
      <c r="C521" s="21"/>
      <c r="D521" s="17"/>
      <c r="E521" s="16"/>
      <c r="F521" s="17">
        <f t="shared" si="25"/>
        <v>0</v>
      </c>
      <c r="G521" s="22" t="str">
        <f t="shared" si="26"/>
        <v/>
      </c>
    </row>
    <row r="522" spans="1:7" ht="20.100000000000001" hidden="1" customHeight="1">
      <c r="A522" s="23">
        <f t="shared" si="27"/>
        <v>132</v>
      </c>
      <c r="B522" s="20"/>
      <c r="C522" s="21"/>
      <c r="D522" s="17"/>
      <c r="E522" s="16"/>
      <c r="F522" s="17">
        <f t="shared" si="25"/>
        <v>0</v>
      </c>
      <c r="G522" s="22" t="str">
        <f t="shared" si="26"/>
        <v/>
      </c>
    </row>
    <row r="523" spans="1:7" ht="20.100000000000001" hidden="1" customHeight="1">
      <c r="A523" s="23">
        <f t="shared" si="27"/>
        <v>132</v>
      </c>
      <c r="B523" s="20"/>
      <c r="C523" s="21"/>
      <c r="D523" s="17"/>
      <c r="E523" s="16"/>
      <c r="F523" s="17">
        <f t="shared" si="25"/>
        <v>0</v>
      </c>
      <c r="G523" s="22" t="str">
        <f t="shared" si="26"/>
        <v/>
      </c>
    </row>
    <row r="524" spans="1:7" ht="20.100000000000001" hidden="1" customHeight="1">
      <c r="A524" s="23">
        <f t="shared" si="27"/>
        <v>132</v>
      </c>
      <c r="B524" s="20"/>
      <c r="C524" s="21"/>
      <c r="D524" s="17"/>
      <c r="E524" s="16"/>
      <c r="F524" s="17">
        <f t="shared" si="25"/>
        <v>0</v>
      </c>
      <c r="G524" s="22" t="str">
        <f t="shared" si="26"/>
        <v/>
      </c>
    </row>
    <row r="525" spans="1:7" ht="20.100000000000001" hidden="1" customHeight="1">
      <c r="A525" s="23">
        <f t="shared" si="27"/>
        <v>132</v>
      </c>
      <c r="B525" s="20"/>
      <c r="C525" s="21"/>
      <c r="D525" s="17"/>
      <c r="E525" s="16"/>
      <c r="F525" s="17">
        <f t="shared" si="25"/>
        <v>0</v>
      </c>
      <c r="G525" s="22" t="str">
        <f t="shared" si="26"/>
        <v/>
      </c>
    </row>
    <row r="526" spans="1:7" ht="20.100000000000001" hidden="1" customHeight="1">
      <c r="A526" s="23">
        <f t="shared" si="27"/>
        <v>132</v>
      </c>
      <c r="B526" s="20"/>
      <c r="C526" s="21"/>
      <c r="D526" s="17"/>
      <c r="E526" s="16"/>
      <c r="F526" s="17">
        <f t="shared" si="25"/>
        <v>0</v>
      </c>
      <c r="G526" s="22" t="str">
        <f t="shared" si="26"/>
        <v/>
      </c>
    </row>
    <row r="527" spans="1:7" ht="20.100000000000001" hidden="1" customHeight="1">
      <c r="A527" s="23">
        <f t="shared" si="27"/>
        <v>132</v>
      </c>
      <c r="B527" s="20"/>
      <c r="C527" s="21"/>
      <c r="D527" s="17"/>
      <c r="E527" s="16"/>
      <c r="F527" s="17">
        <f t="shared" si="25"/>
        <v>0</v>
      </c>
      <c r="G527" s="22" t="str">
        <f t="shared" si="26"/>
        <v/>
      </c>
    </row>
    <row r="528" spans="1:7" ht="20.100000000000001" hidden="1" customHeight="1">
      <c r="A528" s="23">
        <f t="shared" si="27"/>
        <v>132</v>
      </c>
      <c r="B528" s="20"/>
      <c r="C528" s="21"/>
      <c r="D528" s="17"/>
      <c r="E528" s="16"/>
      <c r="F528" s="17">
        <f t="shared" si="25"/>
        <v>0</v>
      </c>
      <c r="G528" s="22" t="str">
        <f t="shared" si="26"/>
        <v/>
      </c>
    </row>
    <row r="529" spans="1:7" ht="20.100000000000001" hidden="1" customHeight="1">
      <c r="A529" s="23">
        <f t="shared" si="27"/>
        <v>132</v>
      </c>
      <c r="B529" s="20"/>
      <c r="C529" s="21"/>
      <c r="D529" s="17"/>
      <c r="E529" s="16"/>
      <c r="F529" s="17">
        <f t="shared" si="25"/>
        <v>0</v>
      </c>
      <c r="G529" s="22" t="str">
        <f t="shared" si="26"/>
        <v/>
      </c>
    </row>
    <row r="530" spans="1:7" ht="20.100000000000001" hidden="1" customHeight="1">
      <c r="A530" s="23">
        <f t="shared" si="27"/>
        <v>132</v>
      </c>
      <c r="B530" s="20"/>
      <c r="C530" s="21"/>
      <c r="D530" s="17"/>
      <c r="E530" s="16"/>
      <c r="F530" s="17">
        <f t="shared" si="25"/>
        <v>0</v>
      </c>
      <c r="G530" s="22" t="str">
        <f t="shared" si="26"/>
        <v/>
      </c>
    </row>
    <row r="531" spans="1:7" ht="20.100000000000001" hidden="1" customHeight="1">
      <c r="A531" s="23">
        <f t="shared" si="27"/>
        <v>132</v>
      </c>
      <c r="B531" s="20"/>
      <c r="C531" s="21"/>
      <c r="D531" s="17"/>
      <c r="E531" s="16"/>
      <c r="F531" s="17">
        <f t="shared" si="25"/>
        <v>0</v>
      </c>
      <c r="G531" s="22" t="str">
        <f t="shared" si="26"/>
        <v/>
      </c>
    </row>
    <row r="532" spans="1:7" ht="25.5" customHeight="1">
      <c r="A532" s="75" t="s">
        <v>33</v>
      </c>
      <c r="B532" s="75"/>
      <c r="C532" s="75"/>
      <c r="D532" s="24">
        <f>SUM(D9:D531)</f>
        <v>431501</v>
      </c>
      <c r="E532" s="47"/>
      <c r="F532" s="24">
        <f>SUM(F9:F531)</f>
        <v>408364</v>
      </c>
      <c r="G532" s="24"/>
    </row>
    <row r="533" spans="1:7" ht="25.5" customHeight="1">
      <c r="A533" s="76" t="s">
        <v>36</v>
      </c>
      <c r="B533" s="76"/>
      <c r="C533" s="76"/>
      <c r="D533" s="77">
        <f>F532/D532</f>
        <v>0.94638019378865867</v>
      </c>
      <c r="E533" s="77"/>
      <c r="F533" s="77"/>
      <c r="G533" s="25"/>
    </row>
    <row r="534" spans="1:7" ht="25.5" customHeight="1">
      <c r="A534" s="78" t="s">
        <v>37</v>
      </c>
      <c r="B534" s="78"/>
      <c r="C534" s="78"/>
      <c r="D534" s="78" t="str">
        <f>IF(D533&lt;50%,B541,IF(D533&lt;70%,B540,IF(D533&lt;80%,B539,IF(D533&lt;90%,B538,B537))))</f>
        <v>A</v>
      </c>
      <c r="E534" s="78"/>
      <c r="F534" s="78"/>
      <c r="G534" s="26"/>
    </row>
    <row r="535" spans="1:7" ht="20.100000000000001" customHeight="1">
      <c r="E535" s="11"/>
      <c r="F535" s="11"/>
    </row>
    <row r="536" spans="1:7" ht="35.25" customHeight="1">
      <c r="B536" s="27" t="s">
        <v>38</v>
      </c>
    </row>
    <row r="537" spans="1:7" ht="20.100000000000001" customHeight="1">
      <c r="B537" s="28" t="s">
        <v>5</v>
      </c>
      <c r="C537" s="29" t="s">
        <v>6</v>
      </c>
    </row>
    <row r="538" spans="1:7" ht="20.100000000000001" customHeight="1">
      <c r="B538" s="28" t="s">
        <v>8</v>
      </c>
      <c r="C538" s="29" t="s">
        <v>9</v>
      </c>
    </row>
    <row r="539" spans="1:7" ht="20.100000000000001" customHeight="1">
      <c r="B539" s="28" t="s">
        <v>11</v>
      </c>
      <c r="C539" s="29" t="s">
        <v>12</v>
      </c>
    </row>
    <row r="540" spans="1:7" ht="20.100000000000001" customHeight="1">
      <c r="B540" s="28" t="s">
        <v>14</v>
      </c>
      <c r="C540" s="29" t="s">
        <v>15</v>
      </c>
    </row>
    <row r="541" spans="1:7" ht="20.100000000000001" customHeight="1">
      <c r="B541" s="28" t="s">
        <v>17</v>
      </c>
      <c r="C541" s="29" t="s">
        <v>18</v>
      </c>
    </row>
    <row r="543" spans="1:7" ht="20.100000000000001" customHeight="1">
      <c r="A543" s="30"/>
      <c r="B543" s="63" t="s">
        <v>42</v>
      </c>
      <c r="C543" s="63"/>
      <c r="D543" s="63"/>
      <c r="E543" s="63"/>
      <c r="F543" s="63"/>
      <c r="G543" s="63"/>
    </row>
    <row r="544" spans="1:7" ht="20.100000000000001" customHeight="1">
      <c r="A544" s="63" t="s">
        <v>39</v>
      </c>
      <c r="B544" s="63"/>
      <c r="C544" s="63"/>
      <c r="D544" s="63" t="s">
        <v>40</v>
      </c>
      <c r="E544" s="63"/>
      <c r="F544" s="63"/>
      <c r="G544" s="63"/>
    </row>
    <row r="545" spans="1:7" ht="53.25" customHeight="1">
      <c r="A545" s="30"/>
      <c r="B545" s="30"/>
      <c r="C545" s="31"/>
      <c r="D545" s="31"/>
      <c r="E545" s="31"/>
      <c r="F545" s="31"/>
      <c r="G545" s="31"/>
    </row>
    <row r="546" spans="1:7" ht="20.100000000000001" customHeight="1">
      <c r="A546" s="79" t="s">
        <v>778</v>
      </c>
      <c r="B546" s="79"/>
      <c r="C546" s="79"/>
      <c r="D546" s="63" t="s">
        <v>41</v>
      </c>
      <c r="E546" s="63"/>
      <c r="F546" s="63"/>
      <c r="G546" s="63"/>
    </row>
    <row r="547" spans="1:7" ht="20.100000000000001" customHeight="1">
      <c r="A547" s="63" t="s">
        <v>779</v>
      </c>
      <c r="B547" s="63"/>
      <c r="C547" s="63"/>
      <c r="D547" s="63"/>
      <c r="E547" s="63"/>
      <c r="F547" s="63"/>
      <c r="G547" s="63"/>
    </row>
  </sheetData>
  <autoFilter ref="A8:G534">
    <filterColumn colId="1" showButton="0"/>
    <filterColumn colId="3">
      <filters>
        <filter val="1,000"/>
        <filter val="1,084"/>
        <filter val="1,100"/>
        <filter val="1,200"/>
        <filter val="1,500"/>
        <filter val="1,540"/>
        <filter val="1,640"/>
        <filter val="1,670"/>
        <filter val="1,683"/>
        <filter val="10"/>
        <filter val="10,000"/>
        <filter val="100"/>
        <filter val="11,000"/>
        <filter val="11,280"/>
        <filter val="12,000"/>
        <filter val="12,381"/>
        <filter val="120"/>
        <filter val="13,035"/>
        <filter val="14,000"/>
        <filter val="14,200"/>
        <filter val="149"/>
        <filter val="15"/>
        <filter val="150"/>
        <filter val="16,000"/>
        <filter val="165"/>
        <filter val="170"/>
        <filter val="183"/>
        <filter val="184"/>
        <filter val="2,200"/>
        <filter val="2,370"/>
        <filter val="2,500"/>
        <filter val="2,520"/>
        <filter val="200"/>
        <filter val="23,000"/>
        <filter val="239"/>
        <filter val="247"/>
        <filter val="250"/>
        <filter val="270"/>
        <filter val="28"/>
        <filter val="290"/>
        <filter val="3,000"/>
        <filter val="3,205"/>
        <filter val="3,250"/>
        <filter val="3,270"/>
        <filter val="3,700"/>
        <filter val="3,710"/>
        <filter val="3,720"/>
        <filter val="3,816"/>
        <filter val="30"/>
        <filter val="300"/>
        <filter val="32"/>
        <filter val="340"/>
        <filter val="380"/>
        <filter val="4,000"/>
        <filter val="4,965"/>
        <filter val="400"/>
        <filter val="430"/>
        <filter val="431,501"/>
        <filter val="480"/>
        <filter val="5"/>
        <filter val="5,000"/>
        <filter val="5,390"/>
        <filter val="50"/>
        <filter val="500"/>
        <filter val="510"/>
        <filter val="54"/>
        <filter val="54,988"/>
        <filter val="550"/>
        <filter val="572"/>
        <filter val="6,000"/>
        <filter val="6,020"/>
        <filter val="6,525"/>
        <filter val="600"/>
        <filter val="65"/>
        <filter val="650"/>
        <filter val="677"/>
        <filter val="7,000"/>
        <filter val="7,500"/>
        <filter val="700"/>
        <filter val="8,000"/>
        <filter val="8,050"/>
        <filter val="8,262"/>
        <filter val="800"/>
        <filter val="803"/>
        <filter val="835"/>
        <filter val="9,000"/>
        <filter val="9,500"/>
        <filter val="900"/>
        <filter val="94.64%"/>
        <filter val="A"/>
      </filters>
    </filterColumn>
  </autoFilter>
  <mergeCells count="21">
    <mergeCell ref="A544:C544"/>
    <mergeCell ref="D544:G544"/>
    <mergeCell ref="A546:C546"/>
    <mergeCell ref="D546:G546"/>
    <mergeCell ref="A547:C547"/>
    <mergeCell ref="D547:G547"/>
    <mergeCell ref="B543:G543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532:C532"/>
    <mergeCell ref="A533:C533"/>
    <mergeCell ref="D533:F533"/>
    <mergeCell ref="A534:C534"/>
    <mergeCell ref="D534:F534"/>
  </mergeCells>
  <conditionalFormatting sqref="G9:G531">
    <cfRule type="cellIs" dxfId="23" priority="1" operator="lessThan">
      <formula>0.9</formula>
    </cfRule>
    <cfRule type="cellIs" dxfId="2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K547"/>
  <sheetViews>
    <sheetView zoomScale="90" zoomScaleNormal="90" workbookViewId="0">
      <pane xSplit="2" ySplit="8" topLeftCell="C357" activePane="bottomRight" state="frozen"/>
      <selection pane="topRight" activeCell="C1" sqref="C1"/>
      <selection pane="bottomLeft" activeCell="A9" sqref="A9"/>
      <selection pane="bottomRight" activeCell="F532" sqref="F532"/>
    </sheetView>
  </sheetViews>
  <sheetFormatPr defaultRowHeight="20.100000000000001" customHeight="1"/>
  <cols>
    <col min="1" max="1" width="6" style="11" customWidth="1"/>
    <col min="2" max="2" width="11.85546875" style="11" customWidth="1"/>
    <col min="3" max="3" width="47.7109375" style="12" bestFit="1" customWidth="1"/>
    <col min="4" max="6" width="11.140625" style="12" customWidth="1"/>
    <col min="7" max="7" width="11.28515625" style="12" bestFit="1" customWidth="1"/>
    <col min="8" max="8" width="9.140625" style="12"/>
    <col min="9" max="9" width="57.7109375" style="12" bestFit="1" customWidth="1"/>
    <col min="10" max="16384" width="9.140625" style="12"/>
  </cols>
  <sheetData>
    <row r="1" spans="1:11" ht="20.100000000000001" customHeight="1">
      <c r="A1" s="64" t="s">
        <v>26</v>
      </c>
      <c r="B1" s="64"/>
      <c r="C1" s="64"/>
      <c r="D1" s="64"/>
      <c r="E1" s="64"/>
      <c r="F1" s="64"/>
      <c r="G1" s="64"/>
    </row>
    <row r="2" spans="1:11" ht="20.100000000000001" customHeight="1">
      <c r="A2" s="65" t="s">
        <v>27</v>
      </c>
      <c r="B2" s="65"/>
      <c r="C2" s="65"/>
      <c r="D2" s="65"/>
      <c r="E2" s="65"/>
      <c r="F2" s="65"/>
      <c r="G2" s="65"/>
    </row>
    <row r="3" spans="1:11" ht="20.100000000000001" customHeight="1">
      <c r="A3" s="66" t="s">
        <v>798</v>
      </c>
      <c r="B3" s="66"/>
      <c r="C3" s="66"/>
      <c r="D3" s="66"/>
      <c r="E3" s="66"/>
      <c r="F3" s="66"/>
      <c r="G3" s="66"/>
    </row>
    <row r="4" spans="1:11" ht="20.100000000000001" customHeight="1">
      <c r="A4" s="19"/>
      <c r="B4" s="19"/>
      <c r="C4" s="13"/>
      <c r="D4" s="13"/>
      <c r="E4" s="13"/>
      <c r="F4" s="13"/>
      <c r="G4" s="13"/>
    </row>
    <row r="5" spans="1:11" ht="30.75" customHeight="1">
      <c r="A5" s="67" t="s">
        <v>28</v>
      </c>
      <c r="B5" s="67"/>
      <c r="C5" s="67"/>
      <c r="D5" s="67"/>
      <c r="E5" s="67"/>
      <c r="F5" s="67"/>
      <c r="G5" s="67"/>
    </row>
    <row r="6" spans="1:11" ht="20.100000000000001" customHeight="1">
      <c r="A6" s="68" t="s">
        <v>780</v>
      </c>
      <c r="B6" s="68"/>
      <c r="C6" s="68"/>
      <c r="D6" s="68"/>
      <c r="E6" s="68"/>
      <c r="F6" s="68"/>
      <c r="G6" s="68"/>
    </row>
    <row r="7" spans="1:11" s="14" customFormat="1" ht="20.100000000000001" customHeight="1">
      <c r="A7" s="69" t="s">
        <v>30</v>
      </c>
      <c r="B7" s="70" t="s">
        <v>31</v>
      </c>
      <c r="C7" s="69" t="s">
        <v>32</v>
      </c>
      <c r="D7" s="72" t="s">
        <v>33</v>
      </c>
      <c r="E7" s="73"/>
      <c r="F7" s="73"/>
      <c r="G7" s="74"/>
    </row>
    <row r="8" spans="1:11" s="14" customFormat="1" ht="20.100000000000001" customHeight="1">
      <c r="A8" s="69"/>
      <c r="B8" s="71"/>
      <c r="C8" s="69"/>
      <c r="D8" s="33" t="s">
        <v>34</v>
      </c>
      <c r="E8" s="33" t="s">
        <v>35</v>
      </c>
      <c r="F8" s="33" t="s">
        <v>777</v>
      </c>
      <c r="G8" s="33" t="s">
        <v>36</v>
      </c>
      <c r="I8" s="12"/>
      <c r="J8" s="12"/>
      <c r="K8" s="12"/>
    </row>
    <row r="9" spans="1:11" ht="20.100000000000001" customHeight="1">
      <c r="A9" s="15">
        <f>IF(F9&gt;0,1,0)</f>
        <v>1</v>
      </c>
      <c r="B9" s="20" t="s">
        <v>43</v>
      </c>
      <c r="C9" s="21" t="s">
        <v>44</v>
      </c>
      <c r="D9" s="17">
        <v>5700</v>
      </c>
      <c r="E9" s="16">
        <v>5700</v>
      </c>
      <c r="F9" s="17">
        <f>IF(E9&gt;D9,D9,E9)</f>
        <v>5700</v>
      </c>
      <c r="G9" s="22">
        <f>IFERROR(F9/D9,"")</f>
        <v>1</v>
      </c>
    </row>
    <row r="10" spans="1:11" ht="20.100000000000001" customHeight="1">
      <c r="A10" s="23">
        <f t="shared" ref="A10:A73" si="0">IF(F10&gt;0,1+A9,A9)</f>
        <v>2</v>
      </c>
      <c r="B10" s="20" t="s">
        <v>45</v>
      </c>
      <c r="C10" s="21" t="s">
        <v>46</v>
      </c>
      <c r="D10" s="17">
        <v>1500</v>
      </c>
      <c r="E10" s="16">
        <v>1550</v>
      </c>
      <c r="F10" s="17">
        <f t="shared" ref="F10:F73" si="1">IF(E10&gt;D10,D10,E10)</f>
        <v>1500</v>
      </c>
      <c r="G10" s="22">
        <f t="shared" ref="G10:G73" si="2">IFERROR(F10/D10,"")</f>
        <v>1</v>
      </c>
    </row>
    <row r="11" spans="1:11" ht="20.100000000000001" customHeight="1">
      <c r="A11" s="23">
        <f t="shared" si="0"/>
        <v>3</v>
      </c>
      <c r="B11" s="20" t="s">
        <v>47</v>
      </c>
      <c r="C11" s="21" t="s">
        <v>48</v>
      </c>
      <c r="D11" s="17">
        <v>6500</v>
      </c>
      <c r="E11" s="16">
        <v>6582</v>
      </c>
      <c r="F11" s="17">
        <f t="shared" si="1"/>
        <v>6500</v>
      </c>
      <c r="G11" s="22">
        <f t="shared" si="2"/>
        <v>1</v>
      </c>
    </row>
    <row r="12" spans="1:11" ht="20.100000000000001" customHeight="1">
      <c r="A12" s="23">
        <f t="shared" si="0"/>
        <v>4</v>
      </c>
      <c r="B12" s="20" t="s">
        <v>49</v>
      </c>
      <c r="C12" s="21" t="s">
        <v>50</v>
      </c>
      <c r="D12" s="17">
        <v>6500</v>
      </c>
      <c r="E12" s="16">
        <v>6622</v>
      </c>
      <c r="F12" s="17">
        <f t="shared" si="1"/>
        <v>6500</v>
      </c>
      <c r="G12" s="22">
        <f t="shared" si="2"/>
        <v>1</v>
      </c>
    </row>
    <row r="13" spans="1:11" ht="20.100000000000001" customHeight="1">
      <c r="A13" s="23">
        <f t="shared" si="0"/>
        <v>5</v>
      </c>
      <c r="B13" s="20" t="s">
        <v>51</v>
      </c>
      <c r="C13" s="21" t="s">
        <v>52</v>
      </c>
      <c r="D13" s="17">
        <v>50</v>
      </c>
      <c r="E13" s="16">
        <v>50</v>
      </c>
      <c r="F13" s="17">
        <f t="shared" si="1"/>
        <v>50</v>
      </c>
      <c r="G13" s="22">
        <f t="shared" si="2"/>
        <v>1</v>
      </c>
    </row>
    <row r="14" spans="1:11" ht="20.100000000000001" customHeight="1">
      <c r="A14" s="23">
        <f t="shared" si="0"/>
        <v>6</v>
      </c>
      <c r="B14" s="20" t="s">
        <v>53</v>
      </c>
      <c r="C14" s="21" t="s">
        <v>54</v>
      </c>
      <c r="D14" s="17">
        <v>8000</v>
      </c>
      <c r="E14" s="16">
        <v>7287</v>
      </c>
      <c r="F14" s="17">
        <f t="shared" si="1"/>
        <v>7287</v>
      </c>
      <c r="G14" s="22">
        <f t="shared" si="2"/>
        <v>0.91087499999999999</v>
      </c>
    </row>
    <row r="15" spans="1:11" ht="20.100000000000001" customHeight="1">
      <c r="A15" s="23">
        <f t="shared" si="0"/>
        <v>7</v>
      </c>
      <c r="B15" s="20" t="s">
        <v>55</v>
      </c>
      <c r="C15" s="21" t="s">
        <v>56</v>
      </c>
      <c r="D15" s="17">
        <v>4090</v>
      </c>
      <c r="E15" s="16">
        <v>4068</v>
      </c>
      <c r="F15" s="17">
        <f t="shared" si="1"/>
        <v>4068</v>
      </c>
      <c r="G15" s="22">
        <f t="shared" si="2"/>
        <v>0.99462102689486553</v>
      </c>
    </row>
    <row r="16" spans="1:11" ht="20.100000000000001" customHeight="1">
      <c r="A16" s="23">
        <f t="shared" si="0"/>
        <v>8</v>
      </c>
      <c r="B16" s="20" t="s">
        <v>57</v>
      </c>
      <c r="C16" s="21" t="s">
        <v>58</v>
      </c>
      <c r="D16" s="17">
        <v>5800</v>
      </c>
      <c r="E16" s="16">
        <v>5844</v>
      </c>
      <c r="F16" s="17">
        <f t="shared" si="1"/>
        <v>5800</v>
      </c>
      <c r="G16" s="22">
        <f t="shared" si="2"/>
        <v>1</v>
      </c>
    </row>
    <row r="17" spans="1:7" ht="20.100000000000001" customHeight="1">
      <c r="A17" s="23">
        <f t="shared" si="0"/>
        <v>9</v>
      </c>
      <c r="B17" s="20" t="s">
        <v>59</v>
      </c>
      <c r="C17" s="21" t="s">
        <v>60</v>
      </c>
      <c r="D17" s="17">
        <v>14675</v>
      </c>
      <c r="E17" s="16">
        <v>14725</v>
      </c>
      <c r="F17" s="17">
        <f t="shared" si="1"/>
        <v>14675</v>
      </c>
      <c r="G17" s="22">
        <f t="shared" si="2"/>
        <v>1</v>
      </c>
    </row>
    <row r="18" spans="1:7" ht="20.100000000000001" customHeight="1">
      <c r="A18" s="23">
        <f t="shared" si="0"/>
        <v>10</v>
      </c>
      <c r="B18" s="20" t="s">
        <v>61</v>
      </c>
      <c r="C18" s="21" t="s">
        <v>62</v>
      </c>
      <c r="D18" s="17">
        <v>4000</v>
      </c>
      <c r="E18" s="16">
        <v>4000</v>
      </c>
      <c r="F18" s="17">
        <f t="shared" si="1"/>
        <v>4000</v>
      </c>
      <c r="G18" s="22">
        <f t="shared" si="2"/>
        <v>1</v>
      </c>
    </row>
    <row r="19" spans="1:7" ht="20.100000000000001" customHeight="1">
      <c r="A19" s="23">
        <f t="shared" si="0"/>
        <v>11</v>
      </c>
      <c r="B19" s="20" t="s">
        <v>63</v>
      </c>
      <c r="C19" s="21" t="s">
        <v>64</v>
      </c>
      <c r="D19" s="17">
        <v>17475</v>
      </c>
      <c r="E19" s="16">
        <v>17842</v>
      </c>
      <c r="F19" s="17">
        <f t="shared" si="1"/>
        <v>17475</v>
      </c>
      <c r="G19" s="22">
        <f t="shared" si="2"/>
        <v>1</v>
      </c>
    </row>
    <row r="20" spans="1:7" ht="20.100000000000001" customHeight="1">
      <c r="A20" s="23">
        <f t="shared" si="0"/>
        <v>12</v>
      </c>
      <c r="B20" s="20" t="s">
        <v>65</v>
      </c>
      <c r="C20" s="21" t="s">
        <v>66</v>
      </c>
      <c r="D20" s="17">
        <v>17475</v>
      </c>
      <c r="E20" s="16">
        <v>17842</v>
      </c>
      <c r="F20" s="17">
        <f t="shared" si="1"/>
        <v>17475</v>
      </c>
      <c r="G20" s="22">
        <f t="shared" si="2"/>
        <v>1</v>
      </c>
    </row>
    <row r="21" spans="1:7" ht="20.100000000000001" customHeight="1">
      <c r="A21" s="23">
        <f t="shared" si="0"/>
        <v>13</v>
      </c>
      <c r="B21" s="20" t="s">
        <v>67</v>
      </c>
      <c r="C21" s="21" t="s">
        <v>68</v>
      </c>
      <c r="D21" s="17">
        <v>9000</v>
      </c>
      <c r="E21" s="16">
        <v>9000</v>
      </c>
      <c r="F21" s="17">
        <f t="shared" si="1"/>
        <v>9000</v>
      </c>
      <c r="G21" s="22">
        <f t="shared" si="2"/>
        <v>1</v>
      </c>
    </row>
    <row r="22" spans="1:7" ht="20.100000000000001" customHeight="1">
      <c r="A22" s="23">
        <f t="shared" si="0"/>
        <v>14</v>
      </c>
      <c r="B22" s="20" t="s">
        <v>69</v>
      </c>
      <c r="C22" s="21" t="s">
        <v>70</v>
      </c>
      <c r="D22" s="17">
        <v>9000</v>
      </c>
      <c r="E22" s="16">
        <v>9000</v>
      </c>
      <c r="F22" s="17">
        <f t="shared" si="1"/>
        <v>9000</v>
      </c>
      <c r="G22" s="22">
        <f t="shared" si="2"/>
        <v>1</v>
      </c>
    </row>
    <row r="23" spans="1:7" ht="20.100000000000001" customHeight="1">
      <c r="A23" s="23">
        <f t="shared" si="0"/>
        <v>15</v>
      </c>
      <c r="B23" s="20" t="s">
        <v>71</v>
      </c>
      <c r="C23" s="21" t="s">
        <v>72</v>
      </c>
      <c r="D23" s="17">
        <v>10000</v>
      </c>
      <c r="E23" s="16">
        <v>10000</v>
      </c>
      <c r="F23" s="17">
        <f t="shared" si="1"/>
        <v>10000</v>
      </c>
      <c r="G23" s="22">
        <f t="shared" si="2"/>
        <v>1</v>
      </c>
    </row>
    <row r="24" spans="1:7" ht="20.100000000000001" customHeight="1">
      <c r="A24" s="23">
        <f t="shared" si="0"/>
        <v>16</v>
      </c>
      <c r="B24" s="20" t="s">
        <v>73</v>
      </c>
      <c r="C24" s="21" t="s">
        <v>74</v>
      </c>
      <c r="D24" s="17">
        <v>8000</v>
      </c>
      <c r="E24" s="16">
        <v>8000</v>
      </c>
      <c r="F24" s="17">
        <f t="shared" si="1"/>
        <v>8000</v>
      </c>
      <c r="G24" s="22">
        <f t="shared" si="2"/>
        <v>1</v>
      </c>
    </row>
    <row r="25" spans="1:7" ht="20.100000000000001" hidden="1" customHeight="1">
      <c r="A25" s="23">
        <f t="shared" si="0"/>
        <v>16</v>
      </c>
      <c r="B25" s="20" t="s">
        <v>75</v>
      </c>
      <c r="C25" s="21" t="s">
        <v>76</v>
      </c>
      <c r="D25" s="17">
        <v>0</v>
      </c>
      <c r="E25" s="16">
        <v>0</v>
      </c>
      <c r="F25" s="17">
        <f t="shared" si="1"/>
        <v>0</v>
      </c>
      <c r="G25" s="22" t="str">
        <f t="shared" si="2"/>
        <v/>
      </c>
    </row>
    <row r="26" spans="1:7" ht="20.100000000000001" hidden="1" customHeight="1">
      <c r="A26" s="23">
        <f t="shared" si="0"/>
        <v>16</v>
      </c>
      <c r="B26" s="20" t="s">
        <v>77</v>
      </c>
      <c r="C26" s="21" t="s">
        <v>78</v>
      </c>
      <c r="D26" s="17">
        <v>0</v>
      </c>
      <c r="E26" s="16">
        <v>0</v>
      </c>
      <c r="F26" s="17">
        <f t="shared" si="1"/>
        <v>0</v>
      </c>
      <c r="G26" s="22" t="str">
        <f t="shared" si="2"/>
        <v/>
      </c>
    </row>
    <row r="27" spans="1:7" ht="20.100000000000001" hidden="1" customHeight="1">
      <c r="A27" s="23">
        <f t="shared" si="0"/>
        <v>16</v>
      </c>
      <c r="B27" s="20" t="s">
        <v>79</v>
      </c>
      <c r="C27" s="21" t="s">
        <v>80</v>
      </c>
      <c r="D27" s="17">
        <v>0</v>
      </c>
      <c r="E27" s="16">
        <v>0</v>
      </c>
      <c r="F27" s="17">
        <f t="shared" si="1"/>
        <v>0</v>
      </c>
      <c r="G27" s="22" t="str">
        <f t="shared" si="2"/>
        <v/>
      </c>
    </row>
    <row r="28" spans="1:7" ht="20.100000000000001" hidden="1" customHeight="1">
      <c r="A28" s="23">
        <f t="shared" si="0"/>
        <v>16</v>
      </c>
      <c r="B28" s="20" t="s">
        <v>81</v>
      </c>
      <c r="C28" s="21" t="s">
        <v>82</v>
      </c>
      <c r="D28" s="17">
        <v>0</v>
      </c>
      <c r="E28" s="16">
        <v>0</v>
      </c>
      <c r="F28" s="17">
        <f t="shared" si="1"/>
        <v>0</v>
      </c>
      <c r="G28" s="22" t="str">
        <f t="shared" si="2"/>
        <v/>
      </c>
    </row>
    <row r="29" spans="1:7" ht="20.100000000000001" customHeight="1">
      <c r="A29" s="23">
        <f t="shared" si="0"/>
        <v>17</v>
      </c>
      <c r="B29" s="20" t="s">
        <v>83</v>
      </c>
      <c r="C29" s="21" t="s">
        <v>84</v>
      </c>
      <c r="D29" s="17">
        <v>13000</v>
      </c>
      <c r="E29" s="16">
        <v>13000</v>
      </c>
      <c r="F29" s="17">
        <f t="shared" si="1"/>
        <v>13000</v>
      </c>
      <c r="G29" s="22">
        <f t="shared" si="2"/>
        <v>1</v>
      </c>
    </row>
    <row r="30" spans="1:7" ht="20.100000000000001" customHeight="1">
      <c r="A30" s="23">
        <f t="shared" si="0"/>
        <v>18</v>
      </c>
      <c r="B30" s="20" t="s">
        <v>85</v>
      </c>
      <c r="C30" s="21" t="s">
        <v>86</v>
      </c>
      <c r="D30" s="17">
        <v>9500</v>
      </c>
      <c r="E30" s="16">
        <v>9650</v>
      </c>
      <c r="F30" s="17">
        <f t="shared" si="1"/>
        <v>9500</v>
      </c>
      <c r="G30" s="22">
        <f t="shared" si="2"/>
        <v>1</v>
      </c>
    </row>
    <row r="31" spans="1:7" ht="20.100000000000001" hidden="1" customHeight="1">
      <c r="A31" s="23">
        <f t="shared" si="0"/>
        <v>18</v>
      </c>
      <c r="B31" s="20" t="s">
        <v>87</v>
      </c>
      <c r="C31" s="21" t="s">
        <v>88</v>
      </c>
      <c r="D31" s="17">
        <v>0</v>
      </c>
      <c r="E31" s="16">
        <v>0</v>
      </c>
      <c r="F31" s="17">
        <f t="shared" si="1"/>
        <v>0</v>
      </c>
      <c r="G31" s="22" t="str">
        <f t="shared" si="2"/>
        <v/>
      </c>
    </row>
    <row r="32" spans="1:7" ht="20.100000000000001" hidden="1" customHeight="1">
      <c r="A32" s="23">
        <f t="shared" si="0"/>
        <v>18</v>
      </c>
      <c r="B32" s="20" t="s">
        <v>89</v>
      </c>
      <c r="C32" s="21" t="s">
        <v>90</v>
      </c>
      <c r="D32" s="17">
        <v>0</v>
      </c>
      <c r="E32" s="16">
        <v>0</v>
      </c>
      <c r="F32" s="17">
        <f t="shared" si="1"/>
        <v>0</v>
      </c>
      <c r="G32" s="22" t="str">
        <f t="shared" si="2"/>
        <v/>
      </c>
    </row>
    <row r="33" spans="1:7" ht="20.100000000000001" hidden="1" customHeight="1">
      <c r="A33" s="23">
        <f t="shared" si="0"/>
        <v>18</v>
      </c>
      <c r="B33" s="20" t="s">
        <v>91</v>
      </c>
      <c r="C33" s="21" t="s">
        <v>92</v>
      </c>
      <c r="D33" s="17">
        <v>0</v>
      </c>
      <c r="E33" s="16">
        <v>0</v>
      </c>
      <c r="F33" s="17">
        <f t="shared" si="1"/>
        <v>0</v>
      </c>
      <c r="G33" s="22" t="str">
        <f t="shared" si="2"/>
        <v/>
      </c>
    </row>
    <row r="34" spans="1:7" ht="20.100000000000001" hidden="1" customHeight="1">
      <c r="A34" s="23">
        <f t="shared" si="0"/>
        <v>18</v>
      </c>
      <c r="B34" s="20" t="s">
        <v>93</v>
      </c>
      <c r="C34" s="21" t="s">
        <v>94</v>
      </c>
      <c r="D34" s="17">
        <v>0</v>
      </c>
      <c r="E34" s="16">
        <v>0</v>
      </c>
      <c r="F34" s="17">
        <f t="shared" si="1"/>
        <v>0</v>
      </c>
      <c r="G34" s="22" t="str">
        <f t="shared" si="2"/>
        <v/>
      </c>
    </row>
    <row r="35" spans="1:7" ht="20.100000000000001" hidden="1" customHeight="1">
      <c r="A35" s="23">
        <f t="shared" si="0"/>
        <v>18</v>
      </c>
      <c r="B35" s="20" t="s">
        <v>95</v>
      </c>
      <c r="C35" s="21" t="s">
        <v>96</v>
      </c>
      <c r="D35" s="17">
        <v>0</v>
      </c>
      <c r="E35" s="16">
        <v>0</v>
      </c>
      <c r="F35" s="17">
        <f t="shared" si="1"/>
        <v>0</v>
      </c>
      <c r="G35" s="22" t="str">
        <f t="shared" si="2"/>
        <v/>
      </c>
    </row>
    <row r="36" spans="1:7" ht="20.100000000000001" customHeight="1">
      <c r="A36" s="23">
        <f t="shared" si="0"/>
        <v>19</v>
      </c>
      <c r="B36" s="20" t="s">
        <v>97</v>
      </c>
      <c r="C36" s="21" t="s">
        <v>98</v>
      </c>
      <c r="D36" s="17">
        <v>1150</v>
      </c>
      <c r="E36" s="16">
        <v>1150</v>
      </c>
      <c r="F36" s="17">
        <f t="shared" si="1"/>
        <v>1150</v>
      </c>
      <c r="G36" s="22">
        <f t="shared" si="2"/>
        <v>1</v>
      </c>
    </row>
    <row r="37" spans="1:7" ht="20.100000000000001" customHeight="1">
      <c r="A37" s="23">
        <f t="shared" si="0"/>
        <v>20</v>
      </c>
      <c r="B37" s="20" t="s">
        <v>99</v>
      </c>
      <c r="C37" s="21" t="s">
        <v>100</v>
      </c>
      <c r="D37" s="17">
        <v>7000</v>
      </c>
      <c r="E37" s="16">
        <v>7860</v>
      </c>
      <c r="F37" s="17">
        <f t="shared" si="1"/>
        <v>7000</v>
      </c>
      <c r="G37" s="22">
        <f t="shared" si="2"/>
        <v>1</v>
      </c>
    </row>
    <row r="38" spans="1:7" ht="20.100000000000001" customHeight="1">
      <c r="A38" s="23">
        <f t="shared" si="0"/>
        <v>21</v>
      </c>
      <c r="B38" s="20" t="s">
        <v>101</v>
      </c>
      <c r="C38" s="21" t="s">
        <v>102</v>
      </c>
      <c r="D38" s="17">
        <v>5000</v>
      </c>
      <c r="E38" s="16">
        <v>5400</v>
      </c>
      <c r="F38" s="17">
        <f t="shared" si="1"/>
        <v>5000</v>
      </c>
      <c r="G38" s="22">
        <f t="shared" si="2"/>
        <v>1</v>
      </c>
    </row>
    <row r="39" spans="1:7" ht="20.100000000000001" hidden="1" customHeight="1">
      <c r="A39" s="23">
        <f t="shared" si="0"/>
        <v>21</v>
      </c>
      <c r="B39" s="20" t="s">
        <v>103</v>
      </c>
      <c r="C39" s="21" t="s">
        <v>104</v>
      </c>
      <c r="D39" s="17">
        <v>0</v>
      </c>
      <c r="E39" s="16">
        <v>0</v>
      </c>
      <c r="F39" s="17">
        <f t="shared" si="1"/>
        <v>0</v>
      </c>
      <c r="G39" s="22" t="str">
        <f t="shared" si="2"/>
        <v/>
      </c>
    </row>
    <row r="40" spans="1:7" ht="20.100000000000001" customHeight="1">
      <c r="A40" s="23">
        <f t="shared" si="0"/>
        <v>22</v>
      </c>
      <c r="B40" s="20" t="s">
        <v>105</v>
      </c>
      <c r="C40" s="21" t="s">
        <v>106</v>
      </c>
      <c r="D40" s="17">
        <v>600</v>
      </c>
      <c r="E40" s="16">
        <v>685</v>
      </c>
      <c r="F40" s="17">
        <f t="shared" si="1"/>
        <v>600</v>
      </c>
      <c r="G40" s="22">
        <f t="shared" si="2"/>
        <v>1</v>
      </c>
    </row>
    <row r="41" spans="1:7" ht="20.100000000000001" hidden="1" customHeight="1">
      <c r="A41" s="23">
        <f t="shared" si="0"/>
        <v>22</v>
      </c>
      <c r="B41" s="20" t="s">
        <v>107</v>
      </c>
      <c r="C41" s="21" t="s">
        <v>108</v>
      </c>
      <c r="D41" s="17">
        <v>0</v>
      </c>
      <c r="E41" s="16">
        <v>0</v>
      </c>
      <c r="F41" s="17">
        <f t="shared" si="1"/>
        <v>0</v>
      </c>
      <c r="G41" s="22" t="str">
        <f t="shared" si="2"/>
        <v/>
      </c>
    </row>
    <row r="42" spans="1:7" ht="20.100000000000001" hidden="1" customHeight="1">
      <c r="A42" s="23">
        <f t="shared" si="0"/>
        <v>22</v>
      </c>
      <c r="B42" s="20" t="s">
        <v>109</v>
      </c>
      <c r="C42" s="21" t="s">
        <v>110</v>
      </c>
      <c r="D42" s="17">
        <v>0</v>
      </c>
      <c r="E42" s="16">
        <v>0</v>
      </c>
      <c r="F42" s="17">
        <f t="shared" si="1"/>
        <v>0</v>
      </c>
      <c r="G42" s="22" t="str">
        <f t="shared" si="2"/>
        <v/>
      </c>
    </row>
    <row r="43" spans="1:7" ht="20.100000000000001" customHeight="1">
      <c r="A43" s="23">
        <f t="shared" si="0"/>
        <v>23</v>
      </c>
      <c r="B43" s="20" t="s">
        <v>111</v>
      </c>
      <c r="C43" s="21" t="s">
        <v>112</v>
      </c>
      <c r="D43" s="17">
        <v>200</v>
      </c>
      <c r="E43" s="16">
        <v>200</v>
      </c>
      <c r="F43" s="17">
        <f t="shared" si="1"/>
        <v>200</v>
      </c>
      <c r="G43" s="22">
        <f t="shared" si="2"/>
        <v>1</v>
      </c>
    </row>
    <row r="44" spans="1:7" ht="20.100000000000001" customHeight="1">
      <c r="A44" s="23">
        <f t="shared" si="0"/>
        <v>24</v>
      </c>
      <c r="B44" s="20" t="s">
        <v>113</v>
      </c>
      <c r="C44" s="21" t="s">
        <v>114</v>
      </c>
      <c r="D44" s="17">
        <v>200</v>
      </c>
      <c r="E44" s="16">
        <v>200</v>
      </c>
      <c r="F44" s="17">
        <f t="shared" si="1"/>
        <v>200</v>
      </c>
      <c r="G44" s="22">
        <f t="shared" si="2"/>
        <v>1</v>
      </c>
    </row>
    <row r="45" spans="1:7" ht="20.100000000000001" hidden="1" customHeight="1">
      <c r="A45" s="23">
        <f t="shared" si="0"/>
        <v>24</v>
      </c>
      <c r="B45" s="20" t="s">
        <v>115</v>
      </c>
      <c r="C45" s="21" t="s">
        <v>116</v>
      </c>
      <c r="D45" s="17">
        <v>0</v>
      </c>
      <c r="E45" s="16">
        <v>0</v>
      </c>
      <c r="F45" s="17">
        <f t="shared" si="1"/>
        <v>0</v>
      </c>
      <c r="G45" s="22" t="str">
        <f t="shared" si="2"/>
        <v/>
      </c>
    </row>
    <row r="46" spans="1:7" ht="20.100000000000001" customHeight="1">
      <c r="A46" s="23">
        <f t="shared" si="0"/>
        <v>25</v>
      </c>
      <c r="B46" s="20" t="s">
        <v>117</v>
      </c>
      <c r="C46" s="21" t="s">
        <v>118</v>
      </c>
      <c r="D46" s="17">
        <v>15000</v>
      </c>
      <c r="E46" s="16">
        <v>15000</v>
      </c>
      <c r="F46" s="17">
        <f t="shared" si="1"/>
        <v>15000</v>
      </c>
      <c r="G46" s="22">
        <f t="shared" si="2"/>
        <v>1</v>
      </c>
    </row>
    <row r="47" spans="1:7" ht="20.100000000000001" customHeight="1">
      <c r="A47" s="23">
        <f t="shared" si="0"/>
        <v>26</v>
      </c>
      <c r="B47" s="20" t="s">
        <v>119</v>
      </c>
      <c r="C47" s="21" t="s">
        <v>120</v>
      </c>
      <c r="D47" s="17">
        <v>1400</v>
      </c>
      <c r="E47" s="16">
        <v>1400</v>
      </c>
      <c r="F47" s="17">
        <f t="shared" si="1"/>
        <v>1400</v>
      </c>
      <c r="G47" s="22">
        <f t="shared" si="2"/>
        <v>1</v>
      </c>
    </row>
    <row r="48" spans="1:7" ht="20.100000000000001" customHeight="1">
      <c r="A48" s="23">
        <f t="shared" si="0"/>
        <v>27</v>
      </c>
      <c r="B48" s="20" t="s">
        <v>121</v>
      </c>
      <c r="C48" s="21" t="s">
        <v>122</v>
      </c>
      <c r="D48" s="17">
        <v>50</v>
      </c>
      <c r="E48" s="16">
        <v>50</v>
      </c>
      <c r="F48" s="17">
        <f t="shared" si="1"/>
        <v>50</v>
      </c>
      <c r="G48" s="22">
        <f t="shared" si="2"/>
        <v>1</v>
      </c>
    </row>
    <row r="49" spans="1:7" ht="20.100000000000001" hidden="1" customHeight="1">
      <c r="A49" s="23">
        <f t="shared" si="0"/>
        <v>27</v>
      </c>
      <c r="B49" s="20" t="s">
        <v>123</v>
      </c>
      <c r="C49" s="21" t="s">
        <v>124</v>
      </c>
      <c r="D49" s="17">
        <v>0</v>
      </c>
      <c r="E49" s="16">
        <v>0</v>
      </c>
      <c r="F49" s="17">
        <f t="shared" si="1"/>
        <v>0</v>
      </c>
      <c r="G49" s="22" t="str">
        <f t="shared" si="2"/>
        <v/>
      </c>
    </row>
    <row r="50" spans="1:7" ht="20.100000000000001" hidden="1" customHeight="1">
      <c r="A50" s="23">
        <f t="shared" si="0"/>
        <v>27</v>
      </c>
      <c r="B50" s="20" t="s">
        <v>125</v>
      </c>
      <c r="C50" s="21" t="s">
        <v>126</v>
      </c>
      <c r="D50" s="17">
        <v>0</v>
      </c>
      <c r="E50" s="16">
        <v>0</v>
      </c>
      <c r="F50" s="17">
        <f t="shared" si="1"/>
        <v>0</v>
      </c>
      <c r="G50" s="22" t="str">
        <f t="shared" si="2"/>
        <v/>
      </c>
    </row>
    <row r="51" spans="1:7" ht="20.100000000000001" hidden="1" customHeight="1">
      <c r="A51" s="23">
        <f t="shared" si="0"/>
        <v>27</v>
      </c>
      <c r="B51" s="20" t="s">
        <v>127</v>
      </c>
      <c r="C51" s="21" t="s">
        <v>128</v>
      </c>
      <c r="D51" s="17">
        <v>0</v>
      </c>
      <c r="E51" s="16">
        <v>0</v>
      </c>
      <c r="F51" s="17">
        <f t="shared" si="1"/>
        <v>0</v>
      </c>
      <c r="G51" s="22" t="str">
        <f t="shared" si="2"/>
        <v/>
      </c>
    </row>
    <row r="52" spans="1:7" ht="20.100000000000001" hidden="1" customHeight="1">
      <c r="A52" s="23">
        <f t="shared" si="0"/>
        <v>27</v>
      </c>
      <c r="B52" s="20" t="s">
        <v>129</v>
      </c>
      <c r="C52" s="21" t="s">
        <v>130</v>
      </c>
      <c r="D52" s="17">
        <v>0</v>
      </c>
      <c r="E52" s="16">
        <v>0</v>
      </c>
      <c r="F52" s="17">
        <f t="shared" si="1"/>
        <v>0</v>
      </c>
      <c r="G52" s="22" t="str">
        <f t="shared" si="2"/>
        <v/>
      </c>
    </row>
    <row r="53" spans="1:7" ht="20.100000000000001" customHeight="1">
      <c r="A53" s="23">
        <f t="shared" si="0"/>
        <v>28</v>
      </c>
      <c r="B53" s="20" t="s">
        <v>131</v>
      </c>
      <c r="C53" s="21" t="s">
        <v>132</v>
      </c>
      <c r="D53" s="17">
        <v>1015</v>
      </c>
      <c r="E53" s="16">
        <v>1015</v>
      </c>
      <c r="F53" s="17">
        <f t="shared" si="1"/>
        <v>1015</v>
      </c>
      <c r="G53" s="22">
        <f t="shared" si="2"/>
        <v>1</v>
      </c>
    </row>
    <row r="54" spans="1:7" ht="20.100000000000001" customHeight="1">
      <c r="A54" s="23">
        <f t="shared" si="0"/>
        <v>29</v>
      </c>
      <c r="B54" s="20" t="s">
        <v>133</v>
      </c>
      <c r="C54" s="21" t="s">
        <v>134</v>
      </c>
      <c r="D54" s="17">
        <v>320</v>
      </c>
      <c r="E54" s="16">
        <v>320</v>
      </c>
      <c r="F54" s="17">
        <f t="shared" si="1"/>
        <v>320</v>
      </c>
      <c r="G54" s="22">
        <f t="shared" si="2"/>
        <v>1</v>
      </c>
    </row>
    <row r="55" spans="1:7" ht="20.100000000000001" customHeight="1">
      <c r="A55" s="23">
        <f t="shared" si="0"/>
        <v>30</v>
      </c>
      <c r="B55" s="20" t="s">
        <v>135</v>
      </c>
      <c r="C55" s="21" t="s">
        <v>136</v>
      </c>
      <c r="D55" s="17">
        <v>5172</v>
      </c>
      <c r="E55" s="16">
        <v>3753</v>
      </c>
      <c r="F55" s="17">
        <f t="shared" si="1"/>
        <v>3753</v>
      </c>
      <c r="G55" s="22">
        <f t="shared" si="2"/>
        <v>0.72563805104408352</v>
      </c>
    </row>
    <row r="56" spans="1:7" ht="20.100000000000001" customHeight="1">
      <c r="A56" s="23">
        <f t="shared" si="0"/>
        <v>31</v>
      </c>
      <c r="B56" s="20" t="s">
        <v>137</v>
      </c>
      <c r="C56" s="21" t="s">
        <v>138</v>
      </c>
      <c r="D56" s="17">
        <v>7300</v>
      </c>
      <c r="E56" s="16">
        <v>4000</v>
      </c>
      <c r="F56" s="17">
        <f t="shared" si="1"/>
        <v>4000</v>
      </c>
      <c r="G56" s="22">
        <f t="shared" si="2"/>
        <v>0.54794520547945202</v>
      </c>
    </row>
    <row r="57" spans="1:7" ht="20.100000000000001" customHeight="1">
      <c r="A57" s="23">
        <f t="shared" si="0"/>
        <v>32</v>
      </c>
      <c r="B57" s="20" t="s">
        <v>139</v>
      </c>
      <c r="C57" s="21" t="s">
        <v>140</v>
      </c>
      <c r="D57" s="17">
        <v>1560</v>
      </c>
      <c r="E57" s="16">
        <v>1560</v>
      </c>
      <c r="F57" s="17">
        <f t="shared" si="1"/>
        <v>1560</v>
      </c>
      <c r="G57" s="22">
        <f t="shared" si="2"/>
        <v>1</v>
      </c>
    </row>
    <row r="58" spans="1:7" ht="20.100000000000001" customHeight="1">
      <c r="A58" s="23">
        <f t="shared" si="0"/>
        <v>33</v>
      </c>
      <c r="B58" s="20" t="s">
        <v>141</v>
      </c>
      <c r="C58" s="21" t="s">
        <v>142</v>
      </c>
      <c r="D58" s="17">
        <v>600</v>
      </c>
      <c r="E58" s="16">
        <v>600</v>
      </c>
      <c r="F58" s="17">
        <f t="shared" si="1"/>
        <v>600</v>
      </c>
      <c r="G58" s="22">
        <f t="shared" si="2"/>
        <v>1</v>
      </c>
    </row>
    <row r="59" spans="1:7" ht="20.100000000000001" customHeight="1">
      <c r="A59" s="23">
        <f t="shared" si="0"/>
        <v>34</v>
      </c>
      <c r="B59" s="20" t="s">
        <v>143</v>
      </c>
      <c r="C59" s="21" t="s">
        <v>144</v>
      </c>
      <c r="D59" s="17">
        <v>1800</v>
      </c>
      <c r="E59" s="16">
        <v>1500</v>
      </c>
      <c r="F59" s="17">
        <f t="shared" si="1"/>
        <v>1500</v>
      </c>
      <c r="G59" s="22">
        <f t="shared" si="2"/>
        <v>0.83333333333333337</v>
      </c>
    </row>
    <row r="60" spans="1:7" ht="20.100000000000001" hidden="1" customHeight="1">
      <c r="A60" s="23">
        <f t="shared" si="0"/>
        <v>34</v>
      </c>
      <c r="B60" s="20" t="s">
        <v>145</v>
      </c>
      <c r="C60" s="21" t="s">
        <v>146</v>
      </c>
      <c r="D60" s="17">
        <v>0</v>
      </c>
      <c r="E60" s="16">
        <v>0</v>
      </c>
      <c r="F60" s="17">
        <f t="shared" si="1"/>
        <v>0</v>
      </c>
      <c r="G60" s="22" t="str">
        <f t="shared" si="2"/>
        <v/>
      </c>
    </row>
    <row r="61" spans="1:7" ht="20.100000000000001" hidden="1" customHeight="1">
      <c r="A61" s="23">
        <f t="shared" si="0"/>
        <v>34</v>
      </c>
      <c r="B61" s="20" t="s">
        <v>147</v>
      </c>
      <c r="C61" s="21" t="s">
        <v>148</v>
      </c>
      <c r="D61" s="17">
        <v>0</v>
      </c>
      <c r="E61" s="16">
        <v>0</v>
      </c>
      <c r="F61" s="17">
        <f t="shared" si="1"/>
        <v>0</v>
      </c>
      <c r="G61" s="22" t="str">
        <f t="shared" si="2"/>
        <v/>
      </c>
    </row>
    <row r="62" spans="1:7" ht="20.100000000000001" customHeight="1">
      <c r="A62" s="23">
        <f t="shared" si="0"/>
        <v>35</v>
      </c>
      <c r="B62" s="20" t="s">
        <v>149</v>
      </c>
      <c r="C62" s="21" t="s">
        <v>150</v>
      </c>
      <c r="D62" s="17">
        <v>5053</v>
      </c>
      <c r="E62" s="16">
        <v>2500</v>
      </c>
      <c r="F62" s="17">
        <f t="shared" si="1"/>
        <v>2500</v>
      </c>
      <c r="G62" s="22">
        <f t="shared" si="2"/>
        <v>0.49475559073817532</v>
      </c>
    </row>
    <row r="63" spans="1:7" ht="20.100000000000001" customHeight="1">
      <c r="A63" s="23">
        <f t="shared" si="0"/>
        <v>36</v>
      </c>
      <c r="B63" s="20" t="s">
        <v>151</v>
      </c>
      <c r="C63" s="21" t="s">
        <v>152</v>
      </c>
      <c r="D63" s="17">
        <v>11250</v>
      </c>
      <c r="E63" s="16">
        <v>11250</v>
      </c>
      <c r="F63" s="17">
        <f t="shared" si="1"/>
        <v>11250</v>
      </c>
      <c r="G63" s="22">
        <f t="shared" si="2"/>
        <v>1</v>
      </c>
    </row>
    <row r="64" spans="1:7" ht="20.100000000000001" customHeight="1">
      <c r="A64" s="23">
        <f t="shared" si="0"/>
        <v>37</v>
      </c>
      <c r="B64" s="20" t="s">
        <v>153</v>
      </c>
      <c r="C64" s="21" t="s">
        <v>154</v>
      </c>
      <c r="D64" s="17">
        <v>1000</v>
      </c>
      <c r="E64" s="16">
        <v>1000</v>
      </c>
      <c r="F64" s="17">
        <f t="shared" si="1"/>
        <v>1000</v>
      </c>
      <c r="G64" s="22">
        <f t="shared" si="2"/>
        <v>1</v>
      </c>
    </row>
    <row r="65" spans="1:7" ht="20.100000000000001" hidden="1" customHeight="1">
      <c r="A65" s="23">
        <f t="shared" si="0"/>
        <v>37</v>
      </c>
      <c r="B65" s="20" t="s">
        <v>155</v>
      </c>
      <c r="C65" s="21" t="s">
        <v>156</v>
      </c>
      <c r="D65" s="17">
        <v>0</v>
      </c>
      <c r="E65" s="16">
        <v>0</v>
      </c>
      <c r="F65" s="17">
        <f t="shared" si="1"/>
        <v>0</v>
      </c>
      <c r="G65" s="22" t="str">
        <f t="shared" si="2"/>
        <v/>
      </c>
    </row>
    <row r="66" spans="1:7" ht="20.100000000000001" customHeight="1">
      <c r="A66" s="23">
        <f t="shared" si="0"/>
        <v>38</v>
      </c>
      <c r="B66" s="20" t="s">
        <v>157</v>
      </c>
      <c r="C66" s="21" t="s">
        <v>158</v>
      </c>
      <c r="D66" s="17">
        <v>400</v>
      </c>
      <c r="E66" s="16">
        <v>400</v>
      </c>
      <c r="F66" s="17">
        <f t="shared" si="1"/>
        <v>400</v>
      </c>
      <c r="G66" s="22">
        <f t="shared" si="2"/>
        <v>1</v>
      </c>
    </row>
    <row r="67" spans="1:7" ht="20.100000000000001" customHeight="1">
      <c r="A67" s="23">
        <f t="shared" si="0"/>
        <v>39</v>
      </c>
      <c r="B67" s="20" t="s">
        <v>159</v>
      </c>
      <c r="C67" s="21" t="s">
        <v>160</v>
      </c>
      <c r="D67" s="17">
        <v>18000</v>
      </c>
      <c r="E67" s="16">
        <v>18250</v>
      </c>
      <c r="F67" s="17">
        <f t="shared" si="1"/>
        <v>18000</v>
      </c>
      <c r="G67" s="22">
        <f t="shared" si="2"/>
        <v>1</v>
      </c>
    </row>
    <row r="68" spans="1:7" ht="20.100000000000001" customHeight="1">
      <c r="A68" s="23">
        <f t="shared" si="0"/>
        <v>40</v>
      </c>
      <c r="B68" s="20" t="s">
        <v>161</v>
      </c>
      <c r="C68" s="21" t="s">
        <v>162</v>
      </c>
      <c r="D68" s="17">
        <v>271</v>
      </c>
      <c r="E68" s="16">
        <v>300</v>
      </c>
      <c r="F68" s="17">
        <f t="shared" si="1"/>
        <v>271</v>
      </c>
      <c r="G68" s="22">
        <f t="shared" si="2"/>
        <v>1</v>
      </c>
    </row>
    <row r="69" spans="1:7" ht="20.100000000000001" customHeight="1">
      <c r="A69" s="23">
        <f t="shared" si="0"/>
        <v>41</v>
      </c>
      <c r="B69" s="20" t="s">
        <v>163</v>
      </c>
      <c r="C69" s="21" t="s">
        <v>164</v>
      </c>
      <c r="D69" s="17">
        <v>271</v>
      </c>
      <c r="E69" s="16">
        <v>300</v>
      </c>
      <c r="F69" s="17">
        <f t="shared" si="1"/>
        <v>271</v>
      </c>
      <c r="G69" s="22">
        <f t="shared" si="2"/>
        <v>1</v>
      </c>
    </row>
    <row r="70" spans="1:7" ht="20.100000000000001" customHeight="1">
      <c r="A70" s="23">
        <f t="shared" si="0"/>
        <v>42</v>
      </c>
      <c r="B70" s="20" t="s">
        <v>165</v>
      </c>
      <c r="C70" s="21" t="s">
        <v>166</v>
      </c>
      <c r="D70" s="17">
        <v>5</v>
      </c>
      <c r="E70" s="16">
        <v>5</v>
      </c>
      <c r="F70" s="17">
        <f t="shared" si="1"/>
        <v>5</v>
      </c>
      <c r="G70" s="22">
        <f t="shared" si="2"/>
        <v>1</v>
      </c>
    </row>
    <row r="71" spans="1:7" ht="20.100000000000001" customHeight="1">
      <c r="A71" s="23">
        <f t="shared" si="0"/>
        <v>43</v>
      </c>
      <c r="B71" s="20" t="s">
        <v>167</v>
      </c>
      <c r="C71" s="21" t="s">
        <v>168</v>
      </c>
      <c r="D71" s="17">
        <v>2000</v>
      </c>
      <c r="E71" s="16">
        <v>2000</v>
      </c>
      <c r="F71" s="17">
        <f t="shared" si="1"/>
        <v>2000</v>
      </c>
      <c r="G71" s="22">
        <f t="shared" si="2"/>
        <v>1</v>
      </c>
    </row>
    <row r="72" spans="1:7" ht="20.100000000000001" hidden="1" customHeight="1">
      <c r="A72" s="23">
        <f t="shared" si="0"/>
        <v>43</v>
      </c>
      <c r="B72" s="20" t="s">
        <v>169</v>
      </c>
      <c r="C72" s="21" t="s">
        <v>170</v>
      </c>
      <c r="D72" s="17">
        <v>0</v>
      </c>
      <c r="E72" s="16">
        <v>0</v>
      </c>
      <c r="F72" s="17">
        <f t="shared" si="1"/>
        <v>0</v>
      </c>
      <c r="G72" s="22" t="str">
        <f t="shared" si="2"/>
        <v/>
      </c>
    </row>
    <row r="73" spans="1:7" ht="20.100000000000001" hidden="1" customHeight="1">
      <c r="A73" s="23">
        <f t="shared" si="0"/>
        <v>43</v>
      </c>
      <c r="B73" s="20" t="s">
        <v>171</v>
      </c>
      <c r="C73" s="21" t="s">
        <v>172</v>
      </c>
      <c r="D73" s="17">
        <v>0</v>
      </c>
      <c r="E73" s="16">
        <v>0</v>
      </c>
      <c r="F73" s="17">
        <f t="shared" si="1"/>
        <v>0</v>
      </c>
      <c r="G73" s="22" t="str">
        <f t="shared" si="2"/>
        <v/>
      </c>
    </row>
    <row r="74" spans="1:7" ht="20.100000000000001" hidden="1" customHeight="1">
      <c r="A74" s="23">
        <f t="shared" ref="A74:A137" si="3">IF(F74&gt;0,1+A73,A73)</f>
        <v>43</v>
      </c>
      <c r="B74" s="20" t="s">
        <v>173</v>
      </c>
      <c r="C74" s="21" t="s">
        <v>174</v>
      </c>
      <c r="D74" s="17">
        <v>0</v>
      </c>
      <c r="E74" s="16">
        <v>0</v>
      </c>
      <c r="F74" s="17">
        <f t="shared" ref="F74:F137" si="4">IF(E74&gt;D74,D74,E74)</f>
        <v>0</v>
      </c>
      <c r="G74" s="22" t="str">
        <f t="shared" ref="G74:G137" si="5">IFERROR(F74/D74,"")</f>
        <v/>
      </c>
    </row>
    <row r="75" spans="1:7" ht="20.100000000000001" hidden="1" customHeight="1">
      <c r="A75" s="23">
        <f t="shared" si="3"/>
        <v>43</v>
      </c>
      <c r="B75" s="20" t="s">
        <v>175</v>
      </c>
      <c r="C75" s="21" t="s">
        <v>176</v>
      </c>
      <c r="D75" s="17">
        <v>0</v>
      </c>
      <c r="E75" s="16">
        <v>0</v>
      </c>
      <c r="F75" s="17">
        <f t="shared" si="4"/>
        <v>0</v>
      </c>
      <c r="G75" s="22" t="str">
        <f t="shared" si="5"/>
        <v/>
      </c>
    </row>
    <row r="76" spans="1:7" ht="20.100000000000001" hidden="1" customHeight="1">
      <c r="A76" s="23">
        <f t="shared" si="3"/>
        <v>43</v>
      </c>
      <c r="B76" s="20" t="s">
        <v>177</v>
      </c>
      <c r="C76" s="21" t="s">
        <v>178</v>
      </c>
      <c r="D76" s="17">
        <v>0</v>
      </c>
      <c r="E76" s="16">
        <v>0</v>
      </c>
      <c r="F76" s="17">
        <f t="shared" si="4"/>
        <v>0</v>
      </c>
      <c r="G76" s="22" t="str">
        <f t="shared" si="5"/>
        <v/>
      </c>
    </row>
    <row r="77" spans="1:7" ht="20.100000000000001" hidden="1" customHeight="1">
      <c r="A77" s="23">
        <f t="shared" si="3"/>
        <v>43</v>
      </c>
      <c r="B77" s="20" t="s">
        <v>179</v>
      </c>
      <c r="C77" s="21" t="s">
        <v>180</v>
      </c>
      <c r="D77" s="17">
        <v>0</v>
      </c>
      <c r="E77" s="16">
        <v>0</v>
      </c>
      <c r="F77" s="17">
        <f t="shared" si="4"/>
        <v>0</v>
      </c>
      <c r="G77" s="22" t="str">
        <f t="shared" si="5"/>
        <v/>
      </c>
    </row>
    <row r="78" spans="1:7" ht="20.100000000000001" hidden="1" customHeight="1">
      <c r="A78" s="23">
        <f t="shared" si="3"/>
        <v>43</v>
      </c>
      <c r="B78" s="20" t="s">
        <v>181</v>
      </c>
      <c r="C78" s="21" t="s">
        <v>182</v>
      </c>
      <c r="D78" s="17">
        <v>0</v>
      </c>
      <c r="E78" s="16">
        <v>0</v>
      </c>
      <c r="F78" s="17">
        <f t="shared" si="4"/>
        <v>0</v>
      </c>
      <c r="G78" s="22" t="str">
        <f t="shared" si="5"/>
        <v/>
      </c>
    </row>
    <row r="79" spans="1:7" ht="20.100000000000001" customHeight="1">
      <c r="A79" s="23">
        <f t="shared" si="3"/>
        <v>44</v>
      </c>
      <c r="B79" s="20" t="s">
        <v>183</v>
      </c>
      <c r="C79" s="21" t="s">
        <v>184</v>
      </c>
      <c r="D79" s="17">
        <v>4304</v>
      </c>
      <c r="E79" s="16">
        <v>4500</v>
      </c>
      <c r="F79" s="17">
        <f t="shared" si="4"/>
        <v>4304</v>
      </c>
      <c r="G79" s="22">
        <f t="shared" si="5"/>
        <v>1</v>
      </c>
    </row>
    <row r="80" spans="1:7" ht="20.100000000000001" hidden="1" customHeight="1">
      <c r="A80" s="23">
        <f t="shared" si="3"/>
        <v>44</v>
      </c>
      <c r="B80" s="20" t="s">
        <v>185</v>
      </c>
      <c r="C80" s="21" t="s">
        <v>186</v>
      </c>
      <c r="D80" s="17">
        <v>0</v>
      </c>
      <c r="E80" s="16">
        <v>0</v>
      </c>
      <c r="F80" s="17">
        <f t="shared" si="4"/>
        <v>0</v>
      </c>
      <c r="G80" s="22" t="str">
        <f t="shared" si="5"/>
        <v/>
      </c>
    </row>
    <row r="81" spans="1:7" ht="20.100000000000001" customHeight="1">
      <c r="A81" s="23">
        <f t="shared" si="3"/>
        <v>45</v>
      </c>
      <c r="B81" s="20" t="s">
        <v>187</v>
      </c>
      <c r="C81" s="21" t="s">
        <v>188</v>
      </c>
      <c r="D81" s="17">
        <v>30</v>
      </c>
      <c r="E81" s="16">
        <v>30</v>
      </c>
      <c r="F81" s="17">
        <f t="shared" si="4"/>
        <v>30</v>
      </c>
      <c r="G81" s="22">
        <f t="shared" si="5"/>
        <v>1</v>
      </c>
    </row>
    <row r="82" spans="1:7" ht="20.100000000000001" hidden="1" customHeight="1">
      <c r="A82" s="23">
        <f t="shared" si="3"/>
        <v>45</v>
      </c>
      <c r="B82" s="20" t="s">
        <v>189</v>
      </c>
      <c r="C82" s="21" t="s">
        <v>190</v>
      </c>
      <c r="D82" s="17">
        <v>0</v>
      </c>
      <c r="E82" s="16">
        <v>0</v>
      </c>
      <c r="F82" s="17">
        <f t="shared" si="4"/>
        <v>0</v>
      </c>
      <c r="G82" s="22" t="str">
        <f t="shared" si="5"/>
        <v/>
      </c>
    </row>
    <row r="83" spans="1:7" ht="20.100000000000001" hidden="1" customHeight="1">
      <c r="A83" s="23">
        <f t="shared" si="3"/>
        <v>45</v>
      </c>
      <c r="B83" s="20" t="s">
        <v>191</v>
      </c>
      <c r="C83" s="21" t="s">
        <v>192</v>
      </c>
      <c r="D83" s="17">
        <v>0</v>
      </c>
      <c r="E83" s="16">
        <v>0</v>
      </c>
      <c r="F83" s="17">
        <f t="shared" si="4"/>
        <v>0</v>
      </c>
      <c r="G83" s="22" t="str">
        <f t="shared" si="5"/>
        <v/>
      </c>
    </row>
    <row r="84" spans="1:7" ht="20.100000000000001" hidden="1" customHeight="1">
      <c r="A84" s="23">
        <f t="shared" si="3"/>
        <v>45</v>
      </c>
      <c r="B84" s="20" t="s">
        <v>193</v>
      </c>
      <c r="C84" s="21" t="s">
        <v>194</v>
      </c>
      <c r="D84" s="17">
        <v>0</v>
      </c>
      <c r="E84" s="16">
        <v>0</v>
      </c>
      <c r="F84" s="17">
        <f t="shared" si="4"/>
        <v>0</v>
      </c>
      <c r="G84" s="22" t="str">
        <f t="shared" si="5"/>
        <v/>
      </c>
    </row>
    <row r="85" spans="1:7" ht="20.100000000000001" hidden="1" customHeight="1">
      <c r="A85" s="23">
        <f t="shared" si="3"/>
        <v>45</v>
      </c>
      <c r="B85" s="20" t="s">
        <v>195</v>
      </c>
      <c r="C85" s="21" t="s">
        <v>196</v>
      </c>
      <c r="D85" s="17">
        <v>0</v>
      </c>
      <c r="E85" s="16">
        <v>0</v>
      </c>
      <c r="F85" s="17">
        <f t="shared" si="4"/>
        <v>0</v>
      </c>
      <c r="G85" s="22" t="str">
        <f t="shared" si="5"/>
        <v/>
      </c>
    </row>
    <row r="86" spans="1:7" ht="20.100000000000001" hidden="1" customHeight="1">
      <c r="A86" s="23">
        <f t="shared" si="3"/>
        <v>45</v>
      </c>
      <c r="B86" s="20" t="s">
        <v>197</v>
      </c>
      <c r="C86" s="21" t="s">
        <v>198</v>
      </c>
      <c r="D86" s="17">
        <v>0</v>
      </c>
      <c r="E86" s="16">
        <v>0</v>
      </c>
      <c r="F86" s="17">
        <f t="shared" si="4"/>
        <v>0</v>
      </c>
      <c r="G86" s="22" t="str">
        <f t="shared" si="5"/>
        <v/>
      </c>
    </row>
    <row r="87" spans="1:7" ht="20.100000000000001" hidden="1" customHeight="1">
      <c r="A87" s="23">
        <f t="shared" si="3"/>
        <v>45</v>
      </c>
      <c r="B87" s="20" t="s">
        <v>199</v>
      </c>
      <c r="C87" s="21" t="s">
        <v>200</v>
      </c>
      <c r="D87" s="17">
        <v>0</v>
      </c>
      <c r="E87" s="16">
        <v>0</v>
      </c>
      <c r="F87" s="17">
        <f t="shared" si="4"/>
        <v>0</v>
      </c>
      <c r="G87" s="22" t="str">
        <f t="shared" si="5"/>
        <v/>
      </c>
    </row>
    <row r="88" spans="1:7" ht="20.100000000000001" hidden="1" customHeight="1">
      <c r="A88" s="23">
        <f t="shared" si="3"/>
        <v>45</v>
      </c>
      <c r="B88" s="20" t="s">
        <v>201</v>
      </c>
      <c r="C88" s="21" t="s">
        <v>202</v>
      </c>
      <c r="D88" s="17">
        <v>0</v>
      </c>
      <c r="E88" s="16">
        <v>0</v>
      </c>
      <c r="F88" s="17">
        <f t="shared" si="4"/>
        <v>0</v>
      </c>
      <c r="G88" s="22" t="str">
        <f t="shared" si="5"/>
        <v/>
      </c>
    </row>
    <row r="89" spans="1:7" ht="20.100000000000001" hidden="1" customHeight="1">
      <c r="A89" s="23">
        <f t="shared" si="3"/>
        <v>45</v>
      </c>
      <c r="B89" s="20" t="s">
        <v>203</v>
      </c>
      <c r="C89" s="21" t="s">
        <v>204</v>
      </c>
      <c r="D89" s="17">
        <v>0</v>
      </c>
      <c r="E89" s="16">
        <v>0</v>
      </c>
      <c r="F89" s="17">
        <f t="shared" si="4"/>
        <v>0</v>
      </c>
      <c r="G89" s="22" t="str">
        <f t="shared" si="5"/>
        <v/>
      </c>
    </row>
    <row r="90" spans="1:7" ht="20.100000000000001" customHeight="1">
      <c r="A90" s="23">
        <f t="shared" si="3"/>
        <v>46</v>
      </c>
      <c r="B90" s="20" t="s">
        <v>205</v>
      </c>
      <c r="C90" s="21" t="s">
        <v>206</v>
      </c>
      <c r="D90" s="17">
        <v>3500</v>
      </c>
      <c r="E90" s="16">
        <v>3500</v>
      </c>
      <c r="F90" s="17">
        <f t="shared" si="4"/>
        <v>3500</v>
      </c>
      <c r="G90" s="22">
        <f t="shared" si="5"/>
        <v>1</v>
      </c>
    </row>
    <row r="91" spans="1:7" ht="20.100000000000001" hidden="1" customHeight="1">
      <c r="A91" s="23">
        <f t="shared" si="3"/>
        <v>46</v>
      </c>
      <c r="B91" s="20" t="s">
        <v>207</v>
      </c>
      <c r="C91" s="21" t="s">
        <v>208</v>
      </c>
      <c r="D91" s="17">
        <v>0</v>
      </c>
      <c r="E91" s="16">
        <v>0</v>
      </c>
      <c r="F91" s="17">
        <f t="shared" si="4"/>
        <v>0</v>
      </c>
      <c r="G91" s="22" t="str">
        <f t="shared" si="5"/>
        <v/>
      </c>
    </row>
    <row r="92" spans="1:7" ht="20.100000000000001" hidden="1" customHeight="1">
      <c r="A92" s="23">
        <f t="shared" si="3"/>
        <v>46</v>
      </c>
      <c r="B92" s="20" t="s">
        <v>209</v>
      </c>
      <c r="C92" s="21" t="s">
        <v>210</v>
      </c>
      <c r="D92" s="17">
        <v>0</v>
      </c>
      <c r="E92" s="16">
        <v>0</v>
      </c>
      <c r="F92" s="17">
        <f t="shared" si="4"/>
        <v>0</v>
      </c>
      <c r="G92" s="22" t="str">
        <f t="shared" si="5"/>
        <v/>
      </c>
    </row>
    <row r="93" spans="1:7" ht="20.100000000000001" hidden="1" customHeight="1">
      <c r="A93" s="23">
        <f t="shared" si="3"/>
        <v>46</v>
      </c>
      <c r="B93" s="20" t="s">
        <v>211</v>
      </c>
      <c r="C93" s="21" t="s">
        <v>212</v>
      </c>
      <c r="D93" s="17">
        <v>0</v>
      </c>
      <c r="E93" s="16">
        <v>0</v>
      </c>
      <c r="F93" s="17">
        <f t="shared" si="4"/>
        <v>0</v>
      </c>
      <c r="G93" s="22" t="str">
        <f t="shared" si="5"/>
        <v/>
      </c>
    </row>
    <row r="94" spans="1:7" ht="20.100000000000001" hidden="1" customHeight="1">
      <c r="A94" s="23">
        <f t="shared" si="3"/>
        <v>46</v>
      </c>
      <c r="B94" s="20" t="s">
        <v>213</v>
      </c>
      <c r="C94" s="21" t="s">
        <v>214</v>
      </c>
      <c r="D94" s="17">
        <v>0</v>
      </c>
      <c r="E94" s="16">
        <v>0</v>
      </c>
      <c r="F94" s="17">
        <f t="shared" si="4"/>
        <v>0</v>
      </c>
      <c r="G94" s="22" t="str">
        <f t="shared" si="5"/>
        <v/>
      </c>
    </row>
    <row r="95" spans="1:7" ht="20.100000000000001" hidden="1" customHeight="1">
      <c r="A95" s="23">
        <f t="shared" si="3"/>
        <v>46</v>
      </c>
      <c r="B95" s="20" t="s">
        <v>215</v>
      </c>
      <c r="C95" s="21" t="s">
        <v>216</v>
      </c>
      <c r="D95" s="17">
        <v>0</v>
      </c>
      <c r="E95" s="16">
        <v>0</v>
      </c>
      <c r="F95" s="17">
        <f t="shared" si="4"/>
        <v>0</v>
      </c>
      <c r="G95" s="22" t="str">
        <f t="shared" si="5"/>
        <v/>
      </c>
    </row>
    <row r="96" spans="1:7" ht="20.100000000000001" hidden="1" customHeight="1">
      <c r="A96" s="23">
        <f t="shared" si="3"/>
        <v>46</v>
      </c>
      <c r="B96" s="20" t="s">
        <v>217</v>
      </c>
      <c r="C96" s="21" t="s">
        <v>218</v>
      </c>
      <c r="D96" s="17">
        <v>0</v>
      </c>
      <c r="E96" s="16">
        <v>0</v>
      </c>
      <c r="F96" s="17">
        <f t="shared" si="4"/>
        <v>0</v>
      </c>
      <c r="G96" s="22" t="str">
        <f t="shared" si="5"/>
        <v/>
      </c>
    </row>
    <row r="97" spans="1:7" ht="20.100000000000001" customHeight="1">
      <c r="A97" s="23">
        <f t="shared" si="3"/>
        <v>47</v>
      </c>
      <c r="B97" s="20" t="s">
        <v>219</v>
      </c>
      <c r="C97" s="21" t="s">
        <v>220</v>
      </c>
      <c r="D97" s="17">
        <v>550</v>
      </c>
      <c r="E97" s="16">
        <v>550</v>
      </c>
      <c r="F97" s="17">
        <f t="shared" si="4"/>
        <v>550</v>
      </c>
      <c r="G97" s="22">
        <f t="shared" si="5"/>
        <v>1</v>
      </c>
    </row>
    <row r="98" spans="1:7" ht="20.100000000000001" customHeight="1">
      <c r="A98" s="23">
        <f t="shared" si="3"/>
        <v>48</v>
      </c>
      <c r="B98" s="20" t="s">
        <v>221</v>
      </c>
      <c r="C98" s="21" t="s">
        <v>222</v>
      </c>
      <c r="D98" s="17">
        <v>52</v>
      </c>
      <c r="E98" s="16">
        <v>52</v>
      </c>
      <c r="F98" s="17">
        <f t="shared" si="4"/>
        <v>52</v>
      </c>
      <c r="G98" s="22">
        <f t="shared" si="5"/>
        <v>1</v>
      </c>
    </row>
    <row r="99" spans="1:7" ht="20.100000000000001" hidden="1" customHeight="1">
      <c r="A99" s="23">
        <f t="shared" si="3"/>
        <v>48</v>
      </c>
      <c r="B99" s="20" t="s">
        <v>223</v>
      </c>
      <c r="C99" s="21" t="s">
        <v>224</v>
      </c>
      <c r="D99" s="17">
        <v>0</v>
      </c>
      <c r="E99" s="16">
        <v>0</v>
      </c>
      <c r="F99" s="17">
        <f t="shared" si="4"/>
        <v>0</v>
      </c>
      <c r="G99" s="22" t="str">
        <f t="shared" si="5"/>
        <v/>
      </c>
    </row>
    <row r="100" spans="1:7" ht="20.100000000000001" customHeight="1">
      <c r="A100" s="23">
        <f t="shared" si="3"/>
        <v>49</v>
      </c>
      <c r="B100" s="20" t="s">
        <v>225</v>
      </c>
      <c r="C100" s="21" t="s">
        <v>226</v>
      </c>
      <c r="D100" s="17">
        <v>20</v>
      </c>
      <c r="E100" s="16">
        <v>20</v>
      </c>
      <c r="F100" s="17">
        <f t="shared" si="4"/>
        <v>20</v>
      </c>
      <c r="G100" s="22">
        <f t="shared" si="5"/>
        <v>1</v>
      </c>
    </row>
    <row r="101" spans="1:7" ht="20.100000000000001" hidden="1" customHeight="1">
      <c r="A101" s="23">
        <f t="shared" si="3"/>
        <v>49</v>
      </c>
      <c r="B101" s="20" t="s">
        <v>227</v>
      </c>
      <c r="C101" s="21" t="s">
        <v>228</v>
      </c>
      <c r="D101" s="17">
        <v>0</v>
      </c>
      <c r="E101" s="16">
        <v>0</v>
      </c>
      <c r="F101" s="17">
        <f t="shared" si="4"/>
        <v>0</v>
      </c>
      <c r="G101" s="22" t="str">
        <f t="shared" si="5"/>
        <v/>
      </c>
    </row>
    <row r="102" spans="1:7" ht="20.100000000000001" customHeight="1">
      <c r="A102" s="23">
        <f t="shared" si="3"/>
        <v>50</v>
      </c>
      <c r="B102" s="20" t="s">
        <v>229</v>
      </c>
      <c r="C102" s="21" t="s">
        <v>230</v>
      </c>
      <c r="D102" s="17">
        <v>72</v>
      </c>
      <c r="E102" s="16">
        <v>90</v>
      </c>
      <c r="F102" s="17">
        <f t="shared" si="4"/>
        <v>72</v>
      </c>
      <c r="G102" s="22">
        <f t="shared" si="5"/>
        <v>1</v>
      </c>
    </row>
    <row r="103" spans="1:7" ht="20.100000000000001" customHeight="1">
      <c r="A103" s="23">
        <f t="shared" si="3"/>
        <v>51</v>
      </c>
      <c r="B103" s="20" t="s">
        <v>231</v>
      </c>
      <c r="C103" s="21" t="s">
        <v>232</v>
      </c>
      <c r="D103" s="17">
        <v>72</v>
      </c>
      <c r="E103" s="16">
        <v>90</v>
      </c>
      <c r="F103" s="17">
        <f t="shared" si="4"/>
        <v>72</v>
      </c>
      <c r="G103" s="22">
        <f t="shared" si="5"/>
        <v>1</v>
      </c>
    </row>
    <row r="104" spans="1:7" ht="20.100000000000001" customHeight="1">
      <c r="A104" s="23">
        <f t="shared" si="3"/>
        <v>52</v>
      </c>
      <c r="B104" s="20" t="s">
        <v>233</v>
      </c>
      <c r="C104" s="21" t="s">
        <v>234</v>
      </c>
      <c r="D104" s="17">
        <v>62</v>
      </c>
      <c r="E104" s="16">
        <v>8</v>
      </c>
      <c r="F104" s="17">
        <f t="shared" si="4"/>
        <v>8</v>
      </c>
      <c r="G104" s="22">
        <f t="shared" si="5"/>
        <v>0.12903225806451613</v>
      </c>
    </row>
    <row r="105" spans="1:7" ht="20.100000000000001" customHeight="1">
      <c r="A105" s="23">
        <f t="shared" si="3"/>
        <v>53</v>
      </c>
      <c r="B105" s="20" t="s">
        <v>235</v>
      </c>
      <c r="C105" s="21" t="s">
        <v>236</v>
      </c>
      <c r="D105" s="17">
        <v>10</v>
      </c>
      <c r="E105" s="16">
        <v>10</v>
      </c>
      <c r="F105" s="17">
        <f t="shared" si="4"/>
        <v>10</v>
      </c>
      <c r="G105" s="22">
        <f t="shared" si="5"/>
        <v>1</v>
      </c>
    </row>
    <row r="106" spans="1:7" ht="20.100000000000001" hidden="1" customHeight="1">
      <c r="A106" s="23">
        <f t="shared" si="3"/>
        <v>53</v>
      </c>
      <c r="B106" s="20" t="s">
        <v>237</v>
      </c>
      <c r="C106" s="21" t="s">
        <v>238</v>
      </c>
      <c r="D106" s="17">
        <v>0</v>
      </c>
      <c r="E106" s="16">
        <v>0</v>
      </c>
      <c r="F106" s="17">
        <f t="shared" si="4"/>
        <v>0</v>
      </c>
      <c r="G106" s="22" t="str">
        <f t="shared" si="5"/>
        <v/>
      </c>
    </row>
    <row r="107" spans="1:7" ht="20.100000000000001" hidden="1" customHeight="1">
      <c r="A107" s="23">
        <f t="shared" si="3"/>
        <v>53</v>
      </c>
      <c r="B107" s="20" t="s">
        <v>239</v>
      </c>
      <c r="C107" s="21" t="s">
        <v>240</v>
      </c>
      <c r="D107" s="17">
        <v>0</v>
      </c>
      <c r="E107" s="16">
        <v>0</v>
      </c>
      <c r="F107" s="17">
        <f t="shared" si="4"/>
        <v>0</v>
      </c>
      <c r="G107" s="22" t="str">
        <f t="shared" si="5"/>
        <v/>
      </c>
    </row>
    <row r="108" spans="1:7" ht="20.100000000000001" customHeight="1">
      <c r="A108" s="23">
        <f t="shared" si="3"/>
        <v>54</v>
      </c>
      <c r="B108" s="20" t="s">
        <v>241</v>
      </c>
      <c r="C108" s="21" t="s">
        <v>242</v>
      </c>
      <c r="D108" s="17">
        <v>25</v>
      </c>
      <c r="E108" s="16">
        <v>25</v>
      </c>
      <c r="F108" s="17">
        <f t="shared" si="4"/>
        <v>25</v>
      </c>
      <c r="G108" s="22">
        <f t="shared" si="5"/>
        <v>1</v>
      </c>
    </row>
    <row r="109" spans="1:7" ht="20.100000000000001" hidden="1" customHeight="1">
      <c r="A109" s="23">
        <f t="shared" si="3"/>
        <v>54</v>
      </c>
      <c r="B109" s="20" t="s">
        <v>243</v>
      </c>
      <c r="C109" s="21" t="s">
        <v>244</v>
      </c>
      <c r="D109" s="17">
        <v>0</v>
      </c>
      <c r="E109" s="16">
        <v>0</v>
      </c>
      <c r="F109" s="17">
        <f t="shared" si="4"/>
        <v>0</v>
      </c>
      <c r="G109" s="22" t="str">
        <f t="shared" si="5"/>
        <v/>
      </c>
    </row>
    <row r="110" spans="1:7" ht="20.100000000000001" hidden="1" customHeight="1">
      <c r="A110" s="23">
        <f t="shared" si="3"/>
        <v>54</v>
      </c>
      <c r="B110" s="20" t="s">
        <v>245</v>
      </c>
      <c r="C110" s="21" t="s">
        <v>246</v>
      </c>
      <c r="D110" s="17">
        <v>0</v>
      </c>
      <c r="E110" s="16">
        <v>0</v>
      </c>
      <c r="F110" s="17">
        <f t="shared" si="4"/>
        <v>0</v>
      </c>
      <c r="G110" s="22" t="str">
        <f t="shared" si="5"/>
        <v/>
      </c>
    </row>
    <row r="111" spans="1:7" ht="20.100000000000001" hidden="1" customHeight="1">
      <c r="A111" s="23">
        <f t="shared" si="3"/>
        <v>54</v>
      </c>
      <c r="B111" s="20" t="s">
        <v>247</v>
      </c>
      <c r="C111" s="21" t="s">
        <v>248</v>
      </c>
      <c r="D111" s="17">
        <v>0</v>
      </c>
      <c r="E111" s="16">
        <v>0</v>
      </c>
      <c r="F111" s="17">
        <f t="shared" si="4"/>
        <v>0</v>
      </c>
      <c r="G111" s="22" t="str">
        <f t="shared" si="5"/>
        <v/>
      </c>
    </row>
    <row r="112" spans="1:7" ht="20.100000000000001" customHeight="1">
      <c r="A112" s="23">
        <f t="shared" si="3"/>
        <v>55</v>
      </c>
      <c r="B112" s="20" t="s">
        <v>249</v>
      </c>
      <c r="C112" s="21" t="s">
        <v>250</v>
      </c>
      <c r="D112" s="17">
        <v>250</v>
      </c>
      <c r="E112" s="16">
        <v>250</v>
      </c>
      <c r="F112" s="17">
        <f t="shared" si="4"/>
        <v>250</v>
      </c>
      <c r="G112" s="22">
        <f t="shared" si="5"/>
        <v>1</v>
      </c>
    </row>
    <row r="113" spans="1:7" ht="20.100000000000001" customHeight="1">
      <c r="A113" s="23">
        <f t="shared" si="3"/>
        <v>56</v>
      </c>
      <c r="B113" s="20" t="s">
        <v>251</v>
      </c>
      <c r="C113" s="21" t="s">
        <v>252</v>
      </c>
      <c r="D113" s="17">
        <v>1600</v>
      </c>
      <c r="E113" s="16">
        <v>1626</v>
      </c>
      <c r="F113" s="17">
        <f t="shared" si="4"/>
        <v>1600</v>
      </c>
      <c r="G113" s="22">
        <f t="shared" si="5"/>
        <v>1</v>
      </c>
    </row>
    <row r="114" spans="1:7" ht="20.100000000000001" customHeight="1">
      <c r="A114" s="23">
        <f t="shared" si="3"/>
        <v>57</v>
      </c>
      <c r="B114" s="20" t="s">
        <v>253</v>
      </c>
      <c r="C114" s="21" t="s">
        <v>254</v>
      </c>
      <c r="D114" s="17">
        <v>20</v>
      </c>
      <c r="E114" s="16">
        <v>30</v>
      </c>
      <c r="F114" s="17">
        <f t="shared" si="4"/>
        <v>20</v>
      </c>
      <c r="G114" s="22">
        <f t="shared" si="5"/>
        <v>1</v>
      </c>
    </row>
    <row r="115" spans="1:7" ht="20.100000000000001" hidden="1" customHeight="1">
      <c r="A115" s="23">
        <f t="shared" si="3"/>
        <v>57</v>
      </c>
      <c r="B115" s="20" t="s">
        <v>255</v>
      </c>
      <c r="C115" s="21" t="s">
        <v>256</v>
      </c>
      <c r="D115" s="17">
        <v>0</v>
      </c>
      <c r="E115" s="16">
        <v>0</v>
      </c>
      <c r="F115" s="17">
        <f t="shared" si="4"/>
        <v>0</v>
      </c>
      <c r="G115" s="22" t="str">
        <f t="shared" si="5"/>
        <v/>
      </c>
    </row>
    <row r="116" spans="1:7" ht="20.100000000000001" hidden="1" customHeight="1">
      <c r="A116" s="23">
        <f t="shared" si="3"/>
        <v>57</v>
      </c>
      <c r="B116" s="20" t="s">
        <v>257</v>
      </c>
      <c r="C116" s="21" t="s">
        <v>258</v>
      </c>
      <c r="D116" s="17">
        <v>0</v>
      </c>
      <c r="E116" s="16">
        <v>0</v>
      </c>
      <c r="F116" s="17">
        <f t="shared" si="4"/>
        <v>0</v>
      </c>
      <c r="G116" s="22" t="str">
        <f t="shared" si="5"/>
        <v/>
      </c>
    </row>
    <row r="117" spans="1:7" ht="20.100000000000001" hidden="1" customHeight="1">
      <c r="A117" s="23">
        <f t="shared" si="3"/>
        <v>57</v>
      </c>
      <c r="B117" s="20" t="s">
        <v>259</v>
      </c>
      <c r="C117" s="21" t="s">
        <v>260</v>
      </c>
      <c r="D117" s="17">
        <v>0</v>
      </c>
      <c r="E117" s="16">
        <v>0</v>
      </c>
      <c r="F117" s="17">
        <f t="shared" si="4"/>
        <v>0</v>
      </c>
      <c r="G117" s="22" t="str">
        <f t="shared" si="5"/>
        <v/>
      </c>
    </row>
    <row r="118" spans="1:7" ht="20.100000000000001" hidden="1" customHeight="1">
      <c r="A118" s="23">
        <f t="shared" si="3"/>
        <v>57</v>
      </c>
      <c r="B118" s="20" t="s">
        <v>261</v>
      </c>
      <c r="C118" s="21" t="s">
        <v>262</v>
      </c>
      <c r="D118" s="17">
        <v>0</v>
      </c>
      <c r="E118" s="16">
        <v>0</v>
      </c>
      <c r="F118" s="17">
        <f t="shared" si="4"/>
        <v>0</v>
      </c>
      <c r="G118" s="22" t="str">
        <f t="shared" si="5"/>
        <v/>
      </c>
    </row>
    <row r="119" spans="1:7" ht="20.100000000000001" hidden="1" customHeight="1">
      <c r="A119" s="23">
        <f t="shared" si="3"/>
        <v>57</v>
      </c>
      <c r="B119" s="20" t="s">
        <v>263</v>
      </c>
      <c r="C119" s="21" t="s">
        <v>264</v>
      </c>
      <c r="D119" s="17">
        <v>0</v>
      </c>
      <c r="E119" s="16">
        <v>0</v>
      </c>
      <c r="F119" s="17">
        <f t="shared" si="4"/>
        <v>0</v>
      </c>
      <c r="G119" s="22" t="str">
        <f t="shared" si="5"/>
        <v/>
      </c>
    </row>
    <row r="120" spans="1:7" ht="20.100000000000001" hidden="1" customHeight="1">
      <c r="A120" s="23">
        <f t="shared" si="3"/>
        <v>57</v>
      </c>
      <c r="B120" s="20" t="s">
        <v>265</v>
      </c>
      <c r="C120" s="21" t="s">
        <v>266</v>
      </c>
      <c r="D120" s="17">
        <v>0</v>
      </c>
      <c r="E120" s="16">
        <v>0</v>
      </c>
      <c r="F120" s="17">
        <f t="shared" si="4"/>
        <v>0</v>
      </c>
      <c r="G120" s="22" t="str">
        <f t="shared" si="5"/>
        <v/>
      </c>
    </row>
    <row r="121" spans="1:7" ht="20.100000000000001" hidden="1" customHeight="1">
      <c r="A121" s="23">
        <f t="shared" si="3"/>
        <v>57</v>
      </c>
      <c r="B121" s="20" t="s">
        <v>267</v>
      </c>
      <c r="C121" s="21" t="s">
        <v>268</v>
      </c>
      <c r="D121" s="17">
        <v>0</v>
      </c>
      <c r="E121" s="16">
        <v>0</v>
      </c>
      <c r="F121" s="17">
        <f t="shared" si="4"/>
        <v>0</v>
      </c>
      <c r="G121" s="22" t="str">
        <f t="shared" si="5"/>
        <v/>
      </c>
    </row>
    <row r="122" spans="1:7" ht="20.100000000000001" hidden="1" customHeight="1">
      <c r="A122" s="23">
        <f t="shared" si="3"/>
        <v>57</v>
      </c>
      <c r="B122" s="20" t="s">
        <v>269</v>
      </c>
      <c r="C122" s="21" t="s">
        <v>270</v>
      </c>
      <c r="D122" s="17">
        <v>0</v>
      </c>
      <c r="E122" s="16">
        <v>0</v>
      </c>
      <c r="F122" s="17">
        <f t="shared" si="4"/>
        <v>0</v>
      </c>
      <c r="G122" s="22" t="str">
        <f t="shared" si="5"/>
        <v/>
      </c>
    </row>
    <row r="123" spans="1:7" ht="20.100000000000001" hidden="1" customHeight="1">
      <c r="A123" s="23">
        <f t="shared" si="3"/>
        <v>57</v>
      </c>
      <c r="B123" s="20" t="s">
        <v>271</v>
      </c>
      <c r="C123" s="21" t="s">
        <v>272</v>
      </c>
      <c r="D123" s="17">
        <v>0</v>
      </c>
      <c r="E123" s="16">
        <v>0</v>
      </c>
      <c r="F123" s="17">
        <f t="shared" si="4"/>
        <v>0</v>
      </c>
      <c r="G123" s="22" t="str">
        <f t="shared" si="5"/>
        <v/>
      </c>
    </row>
    <row r="124" spans="1:7" ht="20.100000000000001" hidden="1" customHeight="1">
      <c r="A124" s="23">
        <f t="shared" si="3"/>
        <v>57</v>
      </c>
      <c r="B124" s="20" t="s">
        <v>273</v>
      </c>
      <c r="C124" s="21" t="s">
        <v>274</v>
      </c>
      <c r="D124" s="17">
        <v>0</v>
      </c>
      <c r="E124" s="16">
        <v>0</v>
      </c>
      <c r="F124" s="17">
        <f t="shared" si="4"/>
        <v>0</v>
      </c>
      <c r="G124" s="22" t="str">
        <f t="shared" si="5"/>
        <v/>
      </c>
    </row>
    <row r="125" spans="1:7" ht="20.100000000000001" hidden="1" customHeight="1">
      <c r="A125" s="23">
        <f t="shared" si="3"/>
        <v>57</v>
      </c>
      <c r="B125" s="20" t="s">
        <v>275</v>
      </c>
      <c r="C125" s="21" t="s">
        <v>276</v>
      </c>
      <c r="D125" s="17">
        <v>0</v>
      </c>
      <c r="E125" s="16">
        <v>0</v>
      </c>
      <c r="F125" s="17">
        <f t="shared" si="4"/>
        <v>0</v>
      </c>
      <c r="G125" s="22" t="str">
        <f t="shared" si="5"/>
        <v/>
      </c>
    </row>
    <row r="126" spans="1:7" ht="20.100000000000001" customHeight="1">
      <c r="A126" s="23">
        <f t="shared" si="3"/>
        <v>58</v>
      </c>
      <c r="B126" s="20" t="s">
        <v>277</v>
      </c>
      <c r="C126" s="21" t="s">
        <v>278</v>
      </c>
      <c r="D126" s="17">
        <v>50</v>
      </c>
      <c r="E126" s="16">
        <v>50</v>
      </c>
      <c r="F126" s="17">
        <f t="shared" si="4"/>
        <v>50</v>
      </c>
      <c r="G126" s="22">
        <f t="shared" si="5"/>
        <v>1</v>
      </c>
    </row>
    <row r="127" spans="1:7" ht="20.100000000000001" customHeight="1">
      <c r="A127" s="23">
        <f t="shared" si="3"/>
        <v>59</v>
      </c>
      <c r="B127" s="20" t="s">
        <v>279</v>
      </c>
      <c r="C127" s="21" t="s">
        <v>280</v>
      </c>
      <c r="D127" s="17">
        <v>150</v>
      </c>
      <c r="E127" s="16">
        <v>150</v>
      </c>
      <c r="F127" s="17">
        <f t="shared" si="4"/>
        <v>150</v>
      </c>
      <c r="G127" s="22">
        <f t="shared" si="5"/>
        <v>1</v>
      </c>
    </row>
    <row r="128" spans="1:7" ht="20.100000000000001" hidden="1" customHeight="1">
      <c r="A128" s="23">
        <f t="shared" si="3"/>
        <v>59</v>
      </c>
      <c r="B128" s="20" t="s">
        <v>281</v>
      </c>
      <c r="C128" s="21" t="s">
        <v>282</v>
      </c>
      <c r="D128" s="17">
        <v>0</v>
      </c>
      <c r="E128" s="16">
        <v>0</v>
      </c>
      <c r="F128" s="17">
        <f t="shared" si="4"/>
        <v>0</v>
      </c>
      <c r="G128" s="22" t="str">
        <f t="shared" si="5"/>
        <v/>
      </c>
    </row>
    <row r="129" spans="1:7" ht="20.100000000000001" customHeight="1">
      <c r="A129" s="23">
        <f t="shared" si="3"/>
        <v>60</v>
      </c>
      <c r="B129" s="20" t="s">
        <v>283</v>
      </c>
      <c r="C129" s="21" t="s">
        <v>284</v>
      </c>
      <c r="D129" s="17">
        <v>300</v>
      </c>
      <c r="E129" s="16">
        <v>485</v>
      </c>
      <c r="F129" s="17">
        <f t="shared" si="4"/>
        <v>300</v>
      </c>
      <c r="G129" s="22">
        <f t="shared" si="5"/>
        <v>1</v>
      </c>
    </row>
    <row r="130" spans="1:7" ht="20.100000000000001" customHeight="1">
      <c r="A130" s="23">
        <f t="shared" si="3"/>
        <v>61</v>
      </c>
      <c r="B130" s="20" t="s">
        <v>285</v>
      </c>
      <c r="C130" s="21" t="s">
        <v>286</v>
      </c>
      <c r="D130" s="17">
        <v>300</v>
      </c>
      <c r="E130" s="16">
        <v>500</v>
      </c>
      <c r="F130" s="17">
        <f t="shared" si="4"/>
        <v>300</v>
      </c>
      <c r="G130" s="22">
        <f t="shared" si="5"/>
        <v>1</v>
      </c>
    </row>
    <row r="131" spans="1:7" ht="20.100000000000001" customHeight="1">
      <c r="A131" s="23">
        <f t="shared" si="3"/>
        <v>62</v>
      </c>
      <c r="B131" s="20" t="s">
        <v>287</v>
      </c>
      <c r="C131" s="21" t="s">
        <v>288</v>
      </c>
      <c r="D131" s="17">
        <v>100</v>
      </c>
      <c r="E131" s="16">
        <v>100</v>
      </c>
      <c r="F131" s="17">
        <f t="shared" si="4"/>
        <v>100</v>
      </c>
      <c r="G131" s="22">
        <f t="shared" si="5"/>
        <v>1</v>
      </c>
    </row>
    <row r="132" spans="1:7" ht="20.100000000000001" customHeight="1">
      <c r="A132" s="23">
        <f t="shared" si="3"/>
        <v>63</v>
      </c>
      <c r="B132" s="20" t="s">
        <v>289</v>
      </c>
      <c r="C132" s="21" t="s">
        <v>290</v>
      </c>
      <c r="D132" s="17">
        <v>310</v>
      </c>
      <c r="E132" s="16">
        <v>335</v>
      </c>
      <c r="F132" s="17">
        <f t="shared" si="4"/>
        <v>310</v>
      </c>
      <c r="G132" s="22">
        <f t="shared" si="5"/>
        <v>1</v>
      </c>
    </row>
    <row r="133" spans="1:7" ht="20.100000000000001" customHeight="1">
      <c r="A133" s="23">
        <f t="shared" si="3"/>
        <v>64</v>
      </c>
      <c r="B133" s="20" t="s">
        <v>291</v>
      </c>
      <c r="C133" s="21" t="s">
        <v>292</v>
      </c>
      <c r="D133" s="17">
        <v>320</v>
      </c>
      <c r="E133" s="16">
        <v>370</v>
      </c>
      <c r="F133" s="17">
        <f t="shared" si="4"/>
        <v>320</v>
      </c>
      <c r="G133" s="22">
        <f t="shared" si="5"/>
        <v>1</v>
      </c>
    </row>
    <row r="134" spans="1:7" ht="20.100000000000001" hidden="1" customHeight="1">
      <c r="A134" s="23">
        <f t="shared" si="3"/>
        <v>64</v>
      </c>
      <c r="B134" s="20" t="s">
        <v>293</v>
      </c>
      <c r="C134" s="21" t="s">
        <v>294</v>
      </c>
      <c r="D134" s="17">
        <v>0</v>
      </c>
      <c r="E134" s="16">
        <v>0</v>
      </c>
      <c r="F134" s="17">
        <f t="shared" si="4"/>
        <v>0</v>
      </c>
      <c r="G134" s="22" t="str">
        <f t="shared" si="5"/>
        <v/>
      </c>
    </row>
    <row r="135" spans="1:7" ht="20.100000000000001" hidden="1" customHeight="1">
      <c r="A135" s="23">
        <f t="shared" si="3"/>
        <v>64</v>
      </c>
      <c r="B135" s="20" t="s">
        <v>295</v>
      </c>
      <c r="C135" s="21" t="s">
        <v>296</v>
      </c>
      <c r="D135" s="17">
        <v>0</v>
      </c>
      <c r="E135" s="16">
        <v>0</v>
      </c>
      <c r="F135" s="17">
        <f t="shared" si="4"/>
        <v>0</v>
      </c>
      <c r="G135" s="22" t="str">
        <f t="shared" si="5"/>
        <v/>
      </c>
    </row>
    <row r="136" spans="1:7" ht="20.100000000000001" customHeight="1">
      <c r="A136" s="23">
        <f t="shared" si="3"/>
        <v>65</v>
      </c>
      <c r="B136" s="20" t="s">
        <v>297</v>
      </c>
      <c r="C136" s="21" t="s">
        <v>298</v>
      </c>
      <c r="D136" s="17">
        <v>20</v>
      </c>
      <c r="E136" s="16">
        <v>20</v>
      </c>
      <c r="F136" s="17">
        <f t="shared" si="4"/>
        <v>20</v>
      </c>
      <c r="G136" s="22">
        <f t="shared" si="5"/>
        <v>1</v>
      </c>
    </row>
    <row r="137" spans="1:7" ht="20.100000000000001" hidden="1" customHeight="1">
      <c r="A137" s="23">
        <f t="shared" si="3"/>
        <v>65</v>
      </c>
      <c r="B137" s="20" t="s">
        <v>299</v>
      </c>
      <c r="C137" s="21" t="s">
        <v>300</v>
      </c>
      <c r="D137" s="17">
        <v>0</v>
      </c>
      <c r="E137" s="16">
        <v>0</v>
      </c>
      <c r="F137" s="17">
        <f t="shared" si="4"/>
        <v>0</v>
      </c>
      <c r="G137" s="22" t="str">
        <f t="shared" si="5"/>
        <v/>
      </c>
    </row>
    <row r="138" spans="1:7" ht="20.100000000000001" hidden="1" customHeight="1">
      <c r="A138" s="23">
        <f t="shared" ref="A138:A201" si="6">IF(F138&gt;0,1+A137,A137)</f>
        <v>65</v>
      </c>
      <c r="B138" s="20" t="s">
        <v>301</v>
      </c>
      <c r="C138" s="21" t="s">
        <v>302</v>
      </c>
      <c r="D138" s="17">
        <v>0</v>
      </c>
      <c r="E138" s="16">
        <v>0</v>
      </c>
      <c r="F138" s="17">
        <f t="shared" ref="F138:F201" si="7">IF(E138&gt;D138,D138,E138)</f>
        <v>0</v>
      </c>
      <c r="G138" s="22" t="str">
        <f t="shared" ref="G138:G201" si="8">IFERROR(F138/D138,"")</f>
        <v/>
      </c>
    </row>
    <row r="139" spans="1:7" ht="20.100000000000001" hidden="1" customHeight="1">
      <c r="A139" s="23">
        <f t="shared" si="6"/>
        <v>65</v>
      </c>
      <c r="B139" s="20" t="s">
        <v>303</v>
      </c>
      <c r="C139" s="21" t="s">
        <v>304</v>
      </c>
      <c r="D139" s="17">
        <v>0</v>
      </c>
      <c r="E139" s="16">
        <v>0</v>
      </c>
      <c r="F139" s="17">
        <f t="shared" si="7"/>
        <v>0</v>
      </c>
      <c r="G139" s="22" t="str">
        <f t="shared" si="8"/>
        <v/>
      </c>
    </row>
    <row r="140" spans="1:7" ht="20.100000000000001" hidden="1" customHeight="1">
      <c r="A140" s="23">
        <f t="shared" si="6"/>
        <v>65</v>
      </c>
      <c r="B140" s="20" t="s">
        <v>305</v>
      </c>
      <c r="C140" s="21" t="s">
        <v>306</v>
      </c>
      <c r="D140" s="17">
        <v>0</v>
      </c>
      <c r="E140" s="16">
        <v>0</v>
      </c>
      <c r="F140" s="17">
        <f t="shared" si="7"/>
        <v>0</v>
      </c>
      <c r="G140" s="22" t="str">
        <f t="shared" si="8"/>
        <v/>
      </c>
    </row>
    <row r="141" spans="1:7" ht="20.100000000000001" hidden="1" customHeight="1">
      <c r="A141" s="23">
        <f t="shared" si="6"/>
        <v>65</v>
      </c>
      <c r="B141" s="20" t="s">
        <v>307</v>
      </c>
      <c r="C141" s="21" t="s">
        <v>308</v>
      </c>
      <c r="D141" s="17">
        <v>0</v>
      </c>
      <c r="E141" s="16">
        <v>0</v>
      </c>
      <c r="F141" s="17">
        <f t="shared" si="7"/>
        <v>0</v>
      </c>
      <c r="G141" s="22" t="str">
        <f t="shared" si="8"/>
        <v/>
      </c>
    </row>
    <row r="142" spans="1:7" ht="20.100000000000001" hidden="1" customHeight="1">
      <c r="A142" s="23">
        <f t="shared" si="6"/>
        <v>65</v>
      </c>
      <c r="B142" s="20" t="s">
        <v>309</v>
      </c>
      <c r="C142" s="21" t="s">
        <v>310</v>
      </c>
      <c r="D142" s="17">
        <v>0</v>
      </c>
      <c r="E142" s="16">
        <v>0</v>
      </c>
      <c r="F142" s="17">
        <f t="shared" si="7"/>
        <v>0</v>
      </c>
      <c r="G142" s="22" t="str">
        <f t="shared" si="8"/>
        <v/>
      </c>
    </row>
    <row r="143" spans="1:7" ht="20.100000000000001" customHeight="1">
      <c r="A143" s="23">
        <f t="shared" si="6"/>
        <v>66</v>
      </c>
      <c r="B143" s="20" t="s">
        <v>311</v>
      </c>
      <c r="C143" s="21" t="s">
        <v>312</v>
      </c>
      <c r="D143" s="17">
        <v>100</v>
      </c>
      <c r="E143" s="16">
        <v>100</v>
      </c>
      <c r="F143" s="17">
        <f t="shared" si="7"/>
        <v>100</v>
      </c>
      <c r="G143" s="22">
        <f t="shared" si="8"/>
        <v>1</v>
      </c>
    </row>
    <row r="144" spans="1:7" ht="20.100000000000001" customHeight="1">
      <c r="A144" s="23">
        <f t="shared" si="6"/>
        <v>67</v>
      </c>
      <c r="B144" s="20" t="s">
        <v>313</v>
      </c>
      <c r="C144" s="21" t="s">
        <v>314</v>
      </c>
      <c r="D144" s="17">
        <v>500</v>
      </c>
      <c r="E144" s="16">
        <v>506</v>
      </c>
      <c r="F144" s="17">
        <f t="shared" si="7"/>
        <v>500</v>
      </c>
      <c r="G144" s="22">
        <f t="shared" si="8"/>
        <v>1</v>
      </c>
    </row>
    <row r="145" spans="1:7" ht="20.100000000000001" customHeight="1">
      <c r="A145" s="23">
        <f t="shared" si="6"/>
        <v>68</v>
      </c>
      <c r="B145" s="20" t="s">
        <v>315</v>
      </c>
      <c r="C145" s="21" t="s">
        <v>316</v>
      </c>
      <c r="D145" s="17">
        <v>500</v>
      </c>
      <c r="E145" s="16">
        <v>537</v>
      </c>
      <c r="F145" s="17">
        <f t="shared" si="7"/>
        <v>500</v>
      </c>
      <c r="G145" s="22">
        <f t="shared" si="8"/>
        <v>1</v>
      </c>
    </row>
    <row r="146" spans="1:7" ht="20.100000000000001" customHeight="1">
      <c r="A146" s="23">
        <f t="shared" si="6"/>
        <v>69</v>
      </c>
      <c r="B146" s="20" t="s">
        <v>317</v>
      </c>
      <c r="C146" s="21" t="s">
        <v>318</v>
      </c>
      <c r="D146" s="17">
        <v>2300</v>
      </c>
      <c r="E146" s="16">
        <v>2500</v>
      </c>
      <c r="F146" s="17">
        <f t="shared" si="7"/>
        <v>2300</v>
      </c>
      <c r="G146" s="22">
        <f t="shared" si="8"/>
        <v>1</v>
      </c>
    </row>
    <row r="147" spans="1:7" ht="20.100000000000001" customHeight="1">
      <c r="A147" s="23">
        <f t="shared" si="6"/>
        <v>70</v>
      </c>
      <c r="B147" s="20" t="s">
        <v>319</v>
      </c>
      <c r="C147" s="21" t="s">
        <v>320</v>
      </c>
      <c r="D147" s="17">
        <v>1894</v>
      </c>
      <c r="E147" s="16">
        <v>1100</v>
      </c>
      <c r="F147" s="17">
        <f t="shared" si="7"/>
        <v>1100</v>
      </c>
      <c r="G147" s="22">
        <f t="shared" si="8"/>
        <v>0.58078141499472014</v>
      </c>
    </row>
    <row r="148" spans="1:7" ht="20.100000000000001" customHeight="1">
      <c r="A148" s="23">
        <f t="shared" si="6"/>
        <v>71</v>
      </c>
      <c r="B148" s="20" t="s">
        <v>321</v>
      </c>
      <c r="C148" s="21" t="s">
        <v>322</v>
      </c>
      <c r="D148" s="17">
        <v>600</v>
      </c>
      <c r="E148" s="16">
        <v>600</v>
      </c>
      <c r="F148" s="17">
        <f t="shared" si="7"/>
        <v>600</v>
      </c>
      <c r="G148" s="22">
        <f t="shared" si="8"/>
        <v>1</v>
      </c>
    </row>
    <row r="149" spans="1:7" ht="20.100000000000001" customHeight="1">
      <c r="A149" s="23">
        <f t="shared" si="6"/>
        <v>72</v>
      </c>
      <c r="B149" s="20" t="s">
        <v>323</v>
      </c>
      <c r="C149" s="21" t="s">
        <v>324</v>
      </c>
      <c r="D149" s="17">
        <v>2960</v>
      </c>
      <c r="E149" s="16">
        <v>2966</v>
      </c>
      <c r="F149" s="17">
        <f t="shared" si="7"/>
        <v>2960</v>
      </c>
      <c r="G149" s="22">
        <f t="shared" si="8"/>
        <v>1</v>
      </c>
    </row>
    <row r="150" spans="1:7" ht="20.100000000000001" hidden="1" customHeight="1">
      <c r="A150" s="23">
        <f t="shared" si="6"/>
        <v>72</v>
      </c>
      <c r="B150" s="20" t="s">
        <v>325</v>
      </c>
      <c r="C150" s="21" t="s">
        <v>326</v>
      </c>
      <c r="D150" s="17">
        <v>0</v>
      </c>
      <c r="E150" s="16">
        <v>0</v>
      </c>
      <c r="F150" s="17">
        <f t="shared" si="7"/>
        <v>0</v>
      </c>
      <c r="G150" s="22" t="str">
        <f t="shared" si="8"/>
        <v/>
      </c>
    </row>
    <row r="151" spans="1:7" ht="20.100000000000001" hidden="1" customHeight="1">
      <c r="A151" s="23">
        <f t="shared" si="6"/>
        <v>72</v>
      </c>
      <c r="B151" s="20" t="s">
        <v>327</v>
      </c>
      <c r="C151" s="21" t="s">
        <v>328</v>
      </c>
      <c r="D151" s="17">
        <v>0</v>
      </c>
      <c r="E151" s="16">
        <v>0</v>
      </c>
      <c r="F151" s="17">
        <f t="shared" si="7"/>
        <v>0</v>
      </c>
      <c r="G151" s="22" t="str">
        <f t="shared" si="8"/>
        <v/>
      </c>
    </row>
    <row r="152" spans="1:7" ht="20.100000000000001" customHeight="1">
      <c r="A152" s="23">
        <f t="shared" si="6"/>
        <v>73</v>
      </c>
      <c r="B152" s="20" t="s">
        <v>329</v>
      </c>
      <c r="C152" s="21" t="s">
        <v>330</v>
      </c>
      <c r="D152" s="17">
        <v>327</v>
      </c>
      <c r="E152" s="16">
        <v>327</v>
      </c>
      <c r="F152" s="17">
        <f t="shared" si="7"/>
        <v>327</v>
      </c>
      <c r="G152" s="22">
        <f t="shared" si="8"/>
        <v>1</v>
      </c>
    </row>
    <row r="153" spans="1:7" ht="20.100000000000001" customHeight="1">
      <c r="A153" s="23">
        <f t="shared" si="6"/>
        <v>73</v>
      </c>
      <c r="B153" s="20" t="s">
        <v>331</v>
      </c>
      <c r="C153" s="21" t="s">
        <v>332</v>
      </c>
      <c r="D153" s="17">
        <v>16</v>
      </c>
      <c r="E153" s="16">
        <v>0</v>
      </c>
      <c r="F153" s="17">
        <f t="shared" si="7"/>
        <v>0</v>
      </c>
      <c r="G153" s="22">
        <f t="shared" si="8"/>
        <v>0</v>
      </c>
    </row>
    <row r="154" spans="1:7" ht="20.100000000000001" hidden="1" customHeight="1">
      <c r="A154" s="23">
        <f t="shared" si="6"/>
        <v>73</v>
      </c>
      <c r="B154" s="20" t="s">
        <v>333</v>
      </c>
      <c r="C154" s="21" t="s">
        <v>334</v>
      </c>
      <c r="D154" s="17">
        <v>0</v>
      </c>
      <c r="E154" s="16">
        <v>0</v>
      </c>
      <c r="F154" s="17">
        <f t="shared" si="7"/>
        <v>0</v>
      </c>
      <c r="G154" s="22" t="str">
        <f t="shared" si="8"/>
        <v/>
      </c>
    </row>
    <row r="155" spans="1:7" ht="20.100000000000001" hidden="1" customHeight="1">
      <c r="A155" s="23">
        <f t="shared" si="6"/>
        <v>73</v>
      </c>
      <c r="B155" s="20" t="s">
        <v>335</v>
      </c>
      <c r="C155" s="21" t="s">
        <v>336</v>
      </c>
      <c r="D155" s="17">
        <v>0</v>
      </c>
      <c r="E155" s="16">
        <v>0</v>
      </c>
      <c r="F155" s="17">
        <f t="shared" si="7"/>
        <v>0</v>
      </c>
      <c r="G155" s="22" t="str">
        <f t="shared" si="8"/>
        <v/>
      </c>
    </row>
    <row r="156" spans="1:7" ht="20.100000000000001" hidden="1" customHeight="1">
      <c r="A156" s="23">
        <f t="shared" si="6"/>
        <v>73</v>
      </c>
      <c r="B156" s="20" t="s">
        <v>337</v>
      </c>
      <c r="C156" s="21" t="s">
        <v>338</v>
      </c>
      <c r="D156" s="17">
        <v>0</v>
      </c>
      <c r="E156" s="16">
        <v>0</v>
      </c>
      <c r="F156" s="17">
        <f t="shared" si="7"/>
        <v>0</v>
      </c>
      <c r="G156" s="22" t="str">
        <f t="shared" si="8"/>
        <v/>
      </c>
    </row>
    <row r="157" spans="1:7" ht="20.100000000000001" hidden="1" customHeight="1">
      <c r="A157" s="23">
        <f t="shared" si="6"/>
        <v>73</v>
      </c>
      <c r="B157" s="20" t="s">
        <v>339</v>
      </c>
      <c r="C157" s="21" t="s">
        <v>340</v>
      </c>
      <c r="D157" s="17">
        <v>0</v>
      </c>
      <c r="E157" s="16">
        <v>0</v>
      </c>
      <c r="F157" s="17">
        <f t="shared" si="7"/>
        <v>0</v>
      </c>
      <c r="G157" s="22" t="str">
        <f t="shared" si="8"/>
        <v/>
      </c>
    </row>
    <row r="158" spans="1:7" ht="20.100000000000001" hidden="1" customHeight="1">
      <c r="A158" s="23">
        <f t="shared" si="6"/>
        <v>73</v>
      </c>
      <c r="B158" s="20" t="s">
        <v>341</v>
      </c>
      <c r="C158" s="21" t="s">
        <v>342</v>
      </c>
      <c r="D158" s="17">
        <v>0</v>
      </c>
      <c r="E158" s="16">
        <v>0</v>
      </c>
      <c r="F158" s="17">
        <f t="shared" si="7"/>
        <v>0</v>
      </c>
      <c r="G158" s="22" t="str">
        <f t="shared" si="8"/>
        <v/>
      </c>
    </row>
    <row r="159" spans="1:7" ht="20.100000000000001" hidden="1" customHeight="1">
      <c r="A159" s="23">
        <f t="shared" si="6"/>
        <v>73</v>
      </c>
      <c r="B159" s="20" t="s">
        <v>343</v>
      </c>
      <c r="C159" s="21" t="s">
        <v>344</v>
      </c>
      <c r="D159" s="17">
        <v>0</v>
      </c>
      <c r="E159" s="16">
        <v>0</v>
      </c>
      <c r="F159" s="17">
        <f t="shared" si="7"/>
        <v>0</v>
      </c>
      <c r="G159" s="22" t="str">
        <f t="shared" si="8"/>
        <v/>
      </c>
    </row>
    <row r="160" spans="1:7" ht="20.100000000000001" hidden="1" customHeight="1">
      <c r="A160" s="23">
        <f t="shared" si="6"/>
        <v>73</v>
      </c>
      <c r="B160" s="20" t="s">
        <v>345</v>
      </c>
      <c r="C160" s="21" t="s">
        <v>346</v>
      </c>
      <c r="D160" s="17">
        <v>0</v>
      </c>
      <c r="E160" s="16">
        <v>0</v>
      </c>
      <c r="F160" s="17">
        <f t="shared" si="7"/>
        <v>0</v>
      </c>
      <c r="G160" s="22" t="str">
        <f t="shared" si="8"/>
        <v/>
      </c>
    </row>
    <row r="161" spans="1:7" ht="20.100000000000001" customHeight="1">
      <c r="A161" s="23">
        <f t="shared" si="6"/>
        <v>74</v>
      </c>
      <c r="B161" s="20" t="s">
        <v>347</v>
      </c>
      <c r="C161" s="21" t="s">
        <v>348</v>
      </c>
      <c r="D161" s="17">
        <v>342</v>
      </c>
      <c r="E161" s="16">
        <v>342</v>
      </c>
      <c r="F161" s="17">
        <f t="shared" si="7"/>
        <v>342</v>
      </c>
      <c r="G161" s="22">
        <f t="shared" si="8"/>
        <v>1</v>
      </c>
    </row>
    <row r="162" spans="1:7" ht="20.100000000000001" hidden="1" customHeight="1">
      <c r="A162" s="23">
        <f t="shared" si="6"/>
        <v>74</v>
      </c>
      <c r="B162" s="20" t="s">
        <v>349</v>
      </c>
      <c r="C162" s="21" t="s">
        <v>350</v>
      </c>
      <c r="D162" s="17">
        <v>0</v>
      </c>
      <c r="E162" s="16">
        <v>0</v>
      </c>
      <c r="F162" s="17">
        <f t="shared" si="7"/>
        <v>0</v>
      </c>
      <c r="G162" s="22" t="str">
        <f t="shared" si="8"/>
        <v/>
      </c>
    </row>
    <row r="163" spans="1:7" ht="20.100000000000001" hidden="1" customHeight="1">
      <c r="A163" s="23">
        <f t="shared" si="6"/>
        <v>74</v>
      </c>
      <c r="B163" s="20" t="s">
        <v>351</v>
      </c>
      <c r="C163" s="21" t="s">
        <v>352</v>
      </c>
      <c r="D163" s="17">
        <v>0</v>
      </c>
      <c r="E163" s="16">
        <v>0</v>
      </c>
      <c r="F163" s="17">
        <f t="shared" si="7"/>
        <v>0</v>
      </c>
      <c r="G163" s="22" t="str">
        <f t="shared" si="8"/>
        <v/>
      </c>
    </row>
    <row r="164" spans="1:7" ht="20.100000000000001" customHeight="1">
      <c r="A164" s="23">
        <f t="shared" si="6"/>
        <v>75</v>
      </c>
      <c r="B164" s="20" t="s">
        <v>353</v>
      </c>
      <c r="C164" s="21" t="s">
        <v>354</v>
      </c>
      <c r="D164" s="17">
        <v>10000</v>
      </c>
      <c r="E164" s="16">
        <v>7501</v>
      </c>
      <c r="F164" s="17">
        <f t="shared" si="7"/>
        <v>7501</v>
      </c>
      <c r="G164" s="22">
        <f t="shared" si="8"/>
        <v>0.75009999999999999</v>
      </c>
    </row>
    <row r="165" spans="1:7" ht="20.100000000000001" customHeight="1">
      <c r="A165" s="23">
        <f t="shared" si="6"/>
        <v>76</v>
      </c>
      <c r="B165" s="20" t="s">
        <v>355</v>
      </c>
      <c r="C165" s="21" t="s">
        <v>356</v>
      </c>
      <c r="D165" s="17">
        <v>28200</v>
      </c>
      <c r="E165" s="16">
        <v>26200</v>
      </c>
      <c r="F165" s="17">
        <f t="shared" si="7"/>
        <v>26200</v>
      </c>
      <c r="G165" s="22">
        <f t="shared" si="8"/>
        <v>0.92907801418439717</v>
      </c>
    </row>
    <row r="166" spans="1:7" ht="20.100000000000001" customHeight="1">
      <c r="A166" s="23">
        <f t="shared" si="6"/>
        <v>77</v>
      </c>
      <c r="B166" s="20" t="s">
        <v>357</v>
      </c>
      <c r="C166" s="21" t="s">
        <v>358</v>
      </c>
      <c r="D166" s="17">
        <v>30220</v>
      </c>
      <c r="E166" s="16">
        <v>24280</v>
      </c>
      <c r="F166" s="17">
        <f t="shared" si="7"/>
        <v>24280</v>
      </c>
      <c r="G166" s="22">
        <f t="shared" si="8"/>
        <v>0.80344142951687625</v>
      </c>
    </row>
    <row r="167" spans="1:7" ht="20.100000000000001" customHeight="1">
      <c r="A167" s="23">
        <f t="shared" si="6"/>
        <v>78</v>
      </c>
      <c r="B167" s="20" t="s">
        <v>359</v>
      </c>
      <c r="C167" s="21" t="s">
        <v>360</v>
      </c>
      <c r="D167" s="17">
        <v>11250</v>
      </c>
      <c r="E167" s="16">
        <v>8850</v>
      </c>
      <c r="F167" s="17">
        <f t="shared" si="7"/>
        <v>8850</v>
      </c>
      <c r="G167" s="22">
        <f t="shared" si="8"/>
        <v>0.78666666666666663</v>
      </c>
    </row>
    <row r="168" spans="1:7" ht="20.100000000000001" customHeight="1">
      <c r="A168" s="23">
        <f t="shared" si="6"/>
        <v>79</v>
      </c>
      <c r="B168" s="20" t="s">
        <v>361</v>
      </c>
      <c r="C168" s="21" t="s">
        <v>362</v>
      </c>
      <c r="D168" s="17">
        <v>11250</v>
      </c>
      <c r="E168" s="16">
        <v>8850</v>
      </c>
      <c r="F168" s="17">
        <f t="shared" si="7"/>
        <v>8850</v>
      </c>
      <c r="G168" s="22">
        <f t="shared" si="8"/>
        <v>0.78666666666666663</v>
      </c>
    </row>
    <row r="169" spans="1:7" ht="20.100000000000001" customHeight="1">
      <c r="A169" s="23">
        <f t="shared" si="6"/>
        <v>80</v>
      </c>
      <c r="B169" s="20" t="s">
        <v>363</v>
      </c>
      <c r="C169" s="21" t="s">
        <v>364</v>
      </c>
      <c r="D169" s="17">
        <v>11250</v>
      </c>
      <c r="E169" s="16">
        <v>8850</v>
      </c>
      <c r="F169" s="17">
        <f t="shared" si="7"/>
        <v>8850</v>
      </c>
      <c r="G169" s="22">
        <f t="shared" si="8"/>
        <v>0.78666666666666663</v>
      </c>
    </row>
    <row r="170" spans="1:7" ht="20.100000000000001" customHeight="1">
      <c r="A170" s="23">
        <f t="shared" si="6"/>
        <v>81</v>
      </c>
      <c r="B170" s="20" t="s">
        <v>365</v>
      </c>
      <c r="C170" s="21" t="s">
        <v>366</v>
      </c>
      <c r="D170" s="17">
        <v>4800</v>
      </c>
      <c r="E170" s="16">
        <v>3770</v>
      </c>
      <c r="F170" s="17">
        <f t="shared" si="7"/>
        <v>3770</v>
      </c>
      <c r="G170" s="22">
        <f t="shared" si="8"/>
        <v>0.78541666666666665</v>
      </c>
    </row>
    <row r="171" spans="1:7" ht="20.100000000000001" customHeight="1">
      <c r="A171" s="23">
        <f t="shared" si="6"/>
        <v>82</v>
      </c>
      <c r="B171" s="20" t="s">
        <v>367</v>
      </c>
      <c r="C171" s="21" t="s">
        <v>368</v>
      </c>
      <c r="D171" s="17">
        <v>19200</v>
      </c>
      <c r="E171" s="16">
        <v>16015</v>
      </c>
      <c r="F171" s="17">
        <f t="shared" si="7"/>
        <v>16015</v>
      </c>
      <c r="G171" s="22">
        <f t="shared" si="8"/>
        <v>0.83411458333333333</v>
      </c>
    </row>
    <row r="172" spans="1:7" ht="20.100000000000001" customHeight="1">
      <c r="A172" s="23">
        <f t="shared" si="6"/>
        <v>83</v>
      </c>
      <c r="B172" s="20" t="s">
        <v>369</v>
      </c>
      <c r="C172" s="21" t="s">
        <v>370</v>
      </c>
      <c r="D172" s="17">
        <v>30</v>
      </c>
      <c r="E172" s="16">
        <v>30</v>
      </c>
      <c r="F172" s="17">
        <f t="shared" si="7"/>
        <v>30</v>
      </c>
      <c r="G172" s="22">
        <f t="shared" si="8"/>
        <v>1</v>
      </c>
    </row>
    <row r="173" spans="1:7" ht="20.100000000000001" customHeight="1">
      <c r="A173" s="23">
        <f t="shared" si="6"/>
        <v>84</v>
      </c>
      <c r="B173" s="20" t="s">
        <v>371</v>
      </c>
      <c r="C173" s="21" t="s">
        <v>372</v>
      </c>
      <c r="D173" s="17">
        <v>250</v>
      </c>
      <c r="E173" s="16">
        <v>250</v>
      </c>
      <c r="F173" s="17">
        <f t="shared" si="7"/>
        <v>250</v>
      </c>
      <c r="G173" s="22">
        <f t="shared" si="8"/>
        <v>1</v>
      </c>
    </row>
    <row r="174" spans="1:7" ht="20.100000000000001" customHeight="1">
      <c r="A174" s="23">
        <f t="shared" si="6"/>
        <v>85</v>
      </c>
      <c r="B174" s="20" t="s">
        <v>375</v>
      </c>
      <c r="C174" s="21" t="s">
        <v>376</v>
      </c>
      <c r="D174" s="17">
        <v>592</v>
      </c>
      <c r="E174" s="16">
        <v>688</v>
      </c>
      <c r="F174" s="17">
        <f t="shared" si="7"/>
        <v>592</v>
      </c>
      <c r="G174" s="22">
        <f t="shared" si="8"/>
        <v>1</v>
      </c>
    </row>
    <row r="175" spans="1:7" ht="20.100000000000001" customHeight="1">
      <c r="A175" s="23">
        <f t="shared" si="6"/>
        <v>86</v>
      </c>
      <c r="B175" s="20" t="s">
        <v>377</v>
      </c>
      <c r="C175" s="21" t="s">
        <v>378</v>
      </c>
      <c r="D175" s="17">
        <v>3268</v>
      </c>
      <c r="E175" s="16">
        <v>3296</v>
      </c>
      <c r="F175" s="17">
        <f t="shared" si="7"/>
        <v>3268</v>
      </c>
      <c r="G175" s="22">
        <f t="shared" si="8"/>
        <v>1</v>
      </c>
    </row>
    <row r="176" spans="1:7" ht="20.100000000000001" customHeight="1">
      <c r="A176" s="23">
        <f t="shared" si="6"/>
        <v>87</v>
      </c>
      <c r="B176" s="20" t="s">
        <v>379</v>
      </c>
      <c r="C176" s="21" t="s">
        <v>380</v>
      </c>
      <c r="D176" s="17">
        <v>210</v>
      </c>
      <c r="E176" s="16">
        <v>217</v>
      </c>
      <c r="F176" s="17">
        <f t="shared" si="7"/>
        <v>210</v>
      </c>
      <c r="G176" s="22">
        <f t="shared" si="8"/>
        <v>1</v>
      </c>
    </row>
    <row r="177" spans="1:7" ht="20.100000000000001" customHeight="1">
      <c r="A177" s="23">
        <f t="shared" si="6"/>
        <v>88</v>
      </c>
      <c r="B177" s="20" t="s">
        <v>381</v>
      </c>
      <c r="C177" s="21" t="s">
        <v>382</v>
      </c>
      <c r="D177" s="17">
        <v>1010</v>
      </c>
      <c r="E177" s="16">
        <v>1010</v>
      </c>
      <c r="F177" s="17">
        <f t="shared" si="7"/>
        <v>1010</v>
      </c>
      <c r="G177" s="22">
        <f t="shared" si="8"/>
        <v>1</v>
      </c>
    </row>
    <row r="178" spans="1:7" ht="20.100000000000001" customHeight="1">
      <c r="A178" s="23">
        <f t="shared" si="6"/>
        <v>89</v>
      </c>
      <c r="B178" s="20" t="s">
        <v>383</v>
      </c>
      <c r="C178" s="21" t="s">
        <v>384</v>
      </c>
      <c r="D178" s="17">
        <v>330</v>
      </c>
      <c r="E178" s="16">
        <v>371</v>
      </c>
      <c r="F178" s="17">
        <f t="shared" si="7"/>
        <v>330</v>
      </c>
      <c r="G178" s="22">
        <f t="shared" si="8"/>
        <v>1</v>
      </c>
    </row>
    <row r="179" spans="1:7" ht="20.100000000000001" customHeight="1">
      <c r="A179" s="23">
        <f t="shared" si="6"/>
        <v>90</v>
      </c>
      <c r="B179" s="20" t="s">
        <v>385</v>
      </c>
      <c r="C179" s="21" t="s">
        <v>386</v>
      </c>
      <c r="D179" s="17">
        <v>2573</v>
      </c>
      <c r="E179" s="16">
        <v>2473</v>
      </c>
      <c r="F179" s="17">
        <f t="shared" si="7"/>
        <v>2473</v>
      </c>
      <c r="G179" s="22">
        <f t="shared" si="8"/>
        <v>0.9611348620287602</v>
      </c>
    </row>
    <row r="180" spans="1:7" ht="20.100000000000001" customHeight="1">
      <c r="A180" s="23">
        <f t="shared" si="6"/>
        <v>91</v>
      </c>
      <c r="B180" s="20" t="s">
        <v>387</v>
      </c>
      <c r="C180" s="21" t="s">
        <v>388</v>
      </c>
      <c r="D180" s="17">
        <v>264</v>
      </c>
      <c r="E180" s="16">
        <v>267</v>
      </c>
      <c r="F180" s="17">
        <f t="shared" si="7"/>
        <v>264</v>
      </c>
      <c r="G180" s="22">
        <f t="shared" si="8"/>
        <v>1</v>
      </c>
    </row>
    <row r="181" spans="1:7" ht="20.100000000000001" customHeight="1">
      <c r="A181" s="23">
        <f t="shared" si="6"/>
        <v>92</v>
      </c>
      <c r="B181" s="20" t="s">
        <v>389</v>
      </c>
      <c r="C181" s="21" t="s">
        <v>390</v>
      </c>
      <c r="D181" s="17">
        <v>1206</v>
      </c>
      <c r="E181" s="16">
        <v>1206</v>
      </c>
      <c r="F181" s="17">
        <f t="shared" si="7"/>
        <v>1206</v>
      </c>
      <c r="G181" s="22">
        <f t="shared" si="8"/>
        <v>1</v>
      </c>
    </row>
    <row r="182" spans="1:7" ht="20.100000000000001" hidden="1" customHeight="1">
      <c r="A182" s="23">
        <f t="shared" si="6"/>
        <v>92</v>
      </c>
      <c r="B182" s="20" t="s">
        <v>391</v>
      </c>
      <c r="C182" s="21" t="s">
        <v>392</v>
      </c>
      <c r="D182" s="17">
        <v>0</v>
      </c>
      <c r="E182" s="16">
        <v>0</v>
      </c>
      <c r="F182" s="17">
        <f t="shared" si="7"/>
        <v>0</v>
      </c>
      <c r="G182" s="22" t="str">
        <f t="shared" si="8"/>
        <v/>
      </c>
    </row>
    <row r="183" spans="1:7" ht="20.100000000000001" hidden="1" customHeight="1">
      <c r="A183" s="23">
        <f t="shared" si="6"/>
        <v>92</v>
      </c>
      <c r="B183" s="20" t="s">
        <v>393</v>
      </c>
      <c r="C183" s="21" t="s">
        <v>394</v>
      </c>
      <c r="D183" s="17">
        <v>0</v>
      </c>
      <c r="E183" s="16">
        <v>0</v>
      </c>
      <c r="F183" s="17">
        <f t="shared" si="7"/>
        <v>0</v>
      </c>
      <c r="G183" s="22" t="str">
        <f t="shared" si="8"/>
        <v/>
      </c>
    </row>
    <row r="184" spans="1:7" ht="20.100000000000001" customHeight="1">
      <c r="A184" s="23">
        <f t="shared" si="6"/>
        <v>93</v>
      </c>
      <c r="B184" s="20" t="s">
        <v>395</v>
      </c>
      <c r="C184" s="21" t="s">
        <v>396</v>
      </c>
      <c r="D184" s="17">
        <v>400</v>
      </c>
      <c r="E184" s="16">
        <v>358</v>
      </c>
      <c r="F184" s="17">
        <f t="shared" si="7"/>
        <v>358</v>
      </c>
      <c r="G184" s="22">
        <f t="shared" si="8"/>
        <v>0.89500000000000002</v>
      </c>
    </row>
    <row r="185" spans="1:7" ht="20.100000000000001" customHeight="1">
      <c r="A185" s="23">
        <f t="shared" si="6"/>
        <v>94</v>
      </c>
      <c r="B185" s="20" t="s">
        <v>397</v>
      </c>
      <c r="C185" s="21" t="s">
        <v>398</v>
      </c>
      <c r="D185" s="17">
        <v>600</v>
      </c>
      <c r="E185" s="16">
        <v>588</v>
      </c>
      <c r="F185" s="17">
        <f t="shared" si="7"/>
        <v>588</v>
      </c>
      <c r="G185" s="22">
        <f t="shared" si="8"/>
        <v>0.98</v>
      </c>
    </row>
    <row r="186" spans="1:7" ht="20.100000000000001" hidden="1" customHeight="1">
      <c r="A186" s="23">
        <f t="shared" si="6"/>
        <v>94</v>
      </c>
      <c r="B186" s="20" t="s">
        <v>399</v>
      </c>
      <c r="C186" s="21" t="s">
        <v>400</v>
      </c>
      <c r="D186" s="17">
        <v>0</v>
      </c>
      <c r="E186" s="16">
        <v>0</v>
      </c>
      <c r="F186" s="17">
        <f t="shared" si="7"/>
        <v>0</v>
      </c>
      <c r="G186" s="22" t="str">
        <f t="shared" si="8"/>
        <v/>
      </c>
    </row>
    <row r="187" spans="1:7" ht="20.100000000000001" hidden="1" customHeight="1">
      <c r="A187" s="23">
        <f t="shared" si="6"/>
        <v>94</v>
      </c>
      <c r="B187" s="20" t="s">
        <v>401</v>
      </c>
      <c r="C187" s="21" t="s">
        <v>402</v>
      </c>
      <c r="D187" s="17">
        <v>0</v>
      </c>
      <c r="E187" s="16">
        <v>0</v>
      </c>
      <c r="F187" s="17">
        <f t="shared" si="7"/>
        <v>0</v>
      </c>
      <c r="G187" s="22" t="str">
        <f t="shared" si="8"/>
        <v/>
      </c>
    </row>
    <row r="188" spans="1:7" ht="20.100000000000001" customHeight="1">
      <c r="A188" s="23">
        <f t="shared" si="6"/>
        <v>95</v>
      </c>
      <c r="B188" s="20" t="s">
        <v>403</v>
      </c>
      <c r="C188" s="21" t="s">
        <v>404</v>
      </c>
      <c r="D188" s="17">
        <v>1100</v>
      </c>
      <c r="E188" s="16">
        <v>836</v>
      </c>
      <c r="F188" s="17">
        <f t="shared" si="7"/>
        <v>836</v>
      </c>
      <c r="G188" s="22">
        <f t="shared" si="8"/>
        <v>0.76</v>
      </c>
    </row>
    <row r="189" spans="1:7" ht="20.100000000000001" customHeight="1">
      <c r="A189" s="23">
        <f t="shared" si="6"/>
        <v>96</v>
      </c>
      <c r="B189" s="20" t="s">
        <v>405</v>
      </c>
      <c r="C189" s="21" t="s">
        <v>406</v>
      </c>
      <c r="D189" s="17">
        <v>5460</v>
      </c>
      <c r="E189" s="16">
        <v>5496</v>
      </c>
      <c r="F189" s="17">
        <f t="shared" si="7"/>
        <v>5460</v>
      </c>
      <c r="G189" s="22">
        <f t="shared" si="8"/>
        <v>1</v>
      </c>
    </row>
    <row r="190" spans="1:7" ht="20.100000000000001" hidden="1" customHeight="1">
      <c r="A190" s="23">
        <f t="shared" si="6"/>
        <v>96</v>
      </c>
      <c r="B190" s="20" t="s">
        <v>407</v>
      </c>
      <c r="C190" s="21" t="s">
        <v>408</v>
      </c>
      <c r="D190" s="17">
        <v>0</v>
      </c>
      <c r="E190" s="16">
        <v>0</v>
      </c>
      <c r="F190" s="17">
        <f t="shared" si="7"/>
        <v>0</v>
      </c>
      <c r="G190" s="22" t="str">
        <f t="shared" si="8"/>
        <v/>
      </c>
    </row>
    <row r="191" spans="1:7" ht="20.100000000000001" customHeight="1">
      <c r="A191" s="23">
        <f t="shared" si="6"/>
        <v>97</v>
      </c>
      <c r="B191" s="20" t="s">
        <v>409</v>
      </c>
      <c r="C191" s="21" t="s">
        <v>410</v>
      </c>
      <c r="D191" s="17">
        <v>1320</v>
      </c>
      <c r="E191" s="16">
        <v>1261</v>
      </c>
      <c r="F191" s="17">
        <f t="shared" si="7"/>
        <v>1261</v>
      </c>
      <c r="G191" s="22">
        <f t="shared" si="8"/>
        <v>0.95530303030303032</v>
      </c>
    </row>
    <row r="192" spans="1:7" ht="20.100000000000001" customHeight="1">
      <c r="A192" s="23">
        <f t="shared" si="6"/>
        <v>98</v>
      </c>
      <c r="B192" s="20" t="s">
        <v>411</v>
      </c>
      <c r="C192" s="21" t="s">
        <v>412</v>
      </c>
      <c r="D192" s="17">
        <v>3</v>
      </c>
      <c r="E192" s="16">
        <v>3</v>
      </c>
      <c r="F192" s="17">
        <f t="shared" si="7"/>
        <v>3</v>
      </c>
      <c r="G192" s="22">
        <f t="shared" si="8"/>
        <v>1</v>
      </c>
    </row>
    <row r="193" spans="1:7" ht="20.100000000000001" customHeight="1">
      <c r="A193" s="23">
        <f t="shared" si="6"/>
        <v>99</v>
      </c>
      <c r="B193" s="20" t="s">
        <v>413</v>
      </c>
      <c r="C193" s="21" t="s">
        <v>414</v>
      </c>
      <c r="D193" s="17">
        <v>3</v>
      </c>
      <c r="E193" s="16">
        <v>3</v>
      </c>
      <c r="F193" s="17">
        <f t="shared" si="7"/>
        <v>3</v>
      </c>
      <c r="G193" s="22">
        <f t="shared" si="8"/>
        <v>1</v>
      </c>
    </row>
    <row r="194" spans="1:7" ht="20.100000000000001" hidden="1" customHeight="1">
      <c r="A194" s="23">
        <f t="shared" si="6"/>
        <v>99</v>
      </c>
      <c r="B194" s="20" t="s">
        <v>415</v>
      </c>
      <c r="C194" s="21" t="s">
        <v>416</v>
      </c>
      <c r="D194" s="17">
        <v>0</v>
      </c>
      <c r="E194" s="16">
        <v>0</v>
      </c>
      <c r="F194" s="17">
        <f t="shared" si="7"/>
        <v>0</v>
      </c>
      <c r="G194" s="22" t="str">
        <f t="shared" si="8"/>
        <v/>
      </c>
    </row>
    <row r="195" spans="1:7" ht="20.100000000000001" customHeight="1">
      <c r="A195" s="23">
        <f t="shared" si="6"/>
        <v>100</v>
      </c>
      <c r="B195" s="20" t="s">
        <v>417</v>
      </c>
      <c r="C195" s="21" t="s">
        <v>418</v>
      </c>
      <c r="D195" s="17">
        <v>124</v>
      </c>
      <c r="E195" s="16">
        <v>124</v>
      </c>
      <c r="F195" s="17">
        <f t="shared" si="7"/>
        <v>124</v>
      </c>
      <c r="G195" s="22">
        <f t="shared" si="8"/>
        <v>1</v>
      </c>
    </row>
    <row r="196" spans="1:7" ht="20.100000000000001" hidden="1" customHeight="1">
      <c r="A196" s="23">
        <f t="shared" si="6"/>
        <v>100</v>
      </c>
      <c r="B196" s="20" t="s">
        <v>419</v>
      </c>
      <c r="C196" s="21" t="s">
        <v>420</v>
      </c>
      <c r="D196" s="17">
        <v>0</v>
      </c>
      <c r="E196" s="16">
        <v>0</v>
      </c>
      <c r="F196" s="17">
        <f t="shared" si="7"/>
        <v>0</v>
      </c>
      <c r="G196" s="22" t="str">
        <f t="shared" si="8"/>
        <v/>
      </c>
    </row>
    <row r="197" spans="1:7" ht="20.100000000000001" hidden="1" customHeight="1">
      <c r="A197" s="23">
        <f t="shared" si="6"/>
        <v>100</v>
      </c>
      <c r="B197" s="20" t="s">
        <v>421</v>
      </c>
      <c r="C197" s="21" t="s">
        <v>422</v>
      </c>
      <c r="D197" s="17">
        <v>0</v>
      </c>
      <c r="E197" s="16">
        <v>0</v>
      </c>
      <c r="F197" s="17">
        <f t="shared" si="7"/>
        <v>0</v>
      </c>
      <c r="G197" s="22" t="str">
        <f t="shared" si="8"/>
        <v/>
      </c>
    </row>
    <row r="198" spans="1:7" ht="20.100000000000001" hidden="1" customHeight="1">
      <c r="A198" s="23">
        <f t="shared" si="6"/>
        <v>100</v>
      </c>
      <c r="B198" s="20" t="s">
        <v>423</v>
      </c>
      <c r="C198" s="21" t="s">
        <v>424</v>
      </c>
      <c r="D198" s="17">
        <v>0</v>
      </c>
      <c r="E198" s="16">
        <v>0</v>
      </c>
      <c r="F198" s="17">
        <f t="shared" si="7"/>
        <v>0</v>
      </c>
      <c r="G198" s="22" t="str">
        <f t="shared" si="8"/>
        <v/>
      </c>
    </row>
    <row r="199" spans="1:7" ht="20.100000000000001" hidden="1" customHeight="1">
      <c r="A199" s="23">
        <f t="shared" si="6"/>
        <v>100</v>
      </c>
      <c r="B199" s="20" t="s">
        <v>425</v>
      </c>
      <c r="C199" s="21" t="s">
        <v>426</v>
      </c>
      <c r="D199" s="17">
        <v>0</v>
      </c>
      <c r="E199" s="16">
        <v>0</v>
      </c>
      <c r="F199" s="17">
        <f t="shared" si="7"/>
        <v>0</v>
      </c>
      <c r="G199" s="22" t="str">
        <f t="shared" si="8"/>
        <v/>
      </c>
    </row>
    <row r="200" spans="1:7" ht="20.100000000000001" hidden="1" customHeight="1">
      <c r="A200" s="23">
        <f t="shared" si="6"/>
        <v>100</v>
      </c>
      <c r="B200" s="20" t="s">
        <v>427</v>
      </c>
      <c r="C200" s="21" t="s">
        <v>428</v>
      </c>
      <c r="D200" s="17">
        <v>0</v>
      </c>
      <c r="E200" s="16">
        <v>0</v>
      </c>
      <c r="F200" s="17">
        <f t="shared" si="7"/>
        <v>0</v>
      </c>
      <c r="G200" s="22" t="str">
        <f t="shared" si="8"/>
        <v/>
      </c>
    </row>
    <row r="201" spans="1:7" ht="20.100000000000001" hidden="1" customHeight="1">
      <c r="A201" s="23">
        <f t="shared" si="6"/>
        <v>100</v>
      </c>
      <c r="B201" s="20" t="s">
        <v>429</v>
      </c>
      <c r="C201" s="21" t="s">
        <v>430</v>
      </c>
      <c r="D201" s="17">
        <v>0</v>
      </c>
      <c r="E201" s="16">
        <v>0</v>
      </c>
      <c r="F201" s="17">
        <f t="shared" si="7"/>
        <v>0</v>
      </c>
      <c r="G201" s="22" t="str">
        <f t="shared" si="8"/>
        <v/>
      </c>
    </row>
    <row r="202" spans="1:7" ht="20.100000000000001" hidden="1" customHeight="1">
      <c r="A202" s="23">
        <f t="shared" ref="A202:A265" si="9">IF(F202&gt;0,1+A201,A201)</f>
        <v>100</v>
      </c>
      <c r="B202" s="20" t="s">
        <v>431</v>
      </c>
      <c r="C202" s="21" t="s">
        <v>432</v>
      </c>
      <c r="D202" s="17">
        <v>0</v>
      </c>
      <c r="E202" s="16">
        <v>0</v>
      </c>
      <c r="F202" s="17">
        <f t="shared" ref="F202:F265" si="10">IF(E202&gt;D202,D202,E202)</f>
        <v>0</v>
      </c>
      <c r="G202" s="22" t="str">
        <f t="shared" ref="G202:G265" si="11">IFERROR(F202/D202,"")</f>
        <v/>
      </c>
    </row>
    <row r="203" spans="1:7" ht="20.100000000000001" hidden="1" customHeight="1">
      <c r="A203" s="23">
        <f t="shared" si="9"/>
        <v>100</v>
      </c>
      <c r="B203" s="20" t="s">
        <v>433</v>
      </c>
      <c r="C203" s="21" t="s">
        <v>434</v>
      </c>
      <c r="D203" s="17">
        <v>0</v>
      </c>
      <c r="E203" s="16">
        <v>0</v>
      </c>
      <c r="F203" s="17">
        <f t="shared" si="10"/>
        <v>0</v>
      </c>
      <c r="G203" s="22" t="str">
        <f t="shared" si="11"/>
        <v/>
      </c>
    </row>
    <row r="204" spans="1:7" ht="20.100000000000001" hidden="1" customHeight="1">
      <c r="A204" s="23">
        <f t="shared" si="9"/>
        <v>100</v>
      </c>
      <c r="B204" s="20" t="s">
        <v>435</v>
      </c>
      <c r="C204" s="21" t="s">
        <v>436</v>
      </c>
      <c r="D204" s="17">
        <v>0</v>
      </c>
      <c r="E204" s="16">
        <v>0</v>
      </c>
      <c r="F204" s="17">
        <f t="shared" si="10"/>
        <v>0</v>
      </c>
      <c r="G204" s="22" t="str">
        <f t="shared" si="11"/>
        <v/>
      </c>
    </row>
    <row r="205" spans="1:7" ht="20.100000000000001" hidden="1" customHeight="1">
      <c r="A205" s="23">
        <f t="shared" si="9"/>
        <v>100</v>
      </c>
      <c r="B205" s="20" t="s">
        <v>437</v>
      </c>
      <c r="C205" s="21" t="s">
        <v>438</v>
      </c>
      <c r="D205" s="17">
        <v>0</v>
      </c>
      <c r="E205" s="16">
        <v>0</v>
      </c>
      <c r="F205" s="17">
        <f t="shared" si="10"/>
        <v>0</v>
      </c>
      <c r="G205" s="22" t="str">
        <f t="shared" si="11"/>
        <v/>
      </c>
    </row>
    <row r="206" spans="1:7" ht="20.100000000000001" hidden="1" customHeight="1">
      <c r="A206" s="23">
        <f t="shared" si="9"/>
        <v>100</v>
      </c>
      <c r="B206" s="20" t="s">
        <v>439</v>
      </c>
      <c r="C206" s="21" t="s">
        <v>440</v>
      </c>
      <c r="D206" s="17">
        <v>0</v>
      </c>
      <c r="E206" s="16">
        <v>0</v>
      </c>
      <c r="F206" s="17">
        <f t="shared" si="10"/>
        <v>0</v>
      </c>
      <c r="G206" s="22" t="str">
        <f t="shared" si="11"/>
        <v/>
      </c>
    </row>
    <row r="207" spans="1:7" ht="20.100000000000001" hidden="1" customHeight="1">
      <c r="A207" s="23">
        <f t="shared" si="9"/>
        <v>100</v>
      </c>
      <c r="B207" s="20" t="s">
        <v>441</v>
      </c>
      <c r="C207" s="21" t="s">
        <v>442</v>
      </c>
      <c r="D207" s="17">
        <v>0</v>
      </c>
      <c r="E207" s="16">
        <v>0</v>
      </c>
      <c r="F207" s="17">
        <f t="shared" si="10"/>
        <v>0</v>
      </c>
      <c r="G207" s="22" t="str">
        <f t="shared" si="11"/>
        <v/>
      </c>
    </row>
    <row r="208" spans="1:7" ht="20.100000000000001" hidden="1" customHeight="1">
      <c r="A208" s="23">
        <f t="shared" si="9"/>
        <v>100</v>
      </c>
      <c r="B208" s="20" t="s">
        <v>443</v>
      </c>
      <c r="C208" s="21" t="s">
        <v>444</v>
      </c>
      <c r="D208" s="17">
        <v>0</v>
      </c>
      <c r="E208" s="16">
        <v>0</v>
      </c>
      <c r="F208" s="17">
        <f t="shared" si="10"/>
        <v>0</v>
      </c>
      <c r="G208" s="22" t="str">
        <f t="shared" si="11"/>
        <v/>
      </c>
    </row>
    <row r="209" spans="1:7" ht="20.100000000000001" hidden="1" customHeight="1">
      <c r="A209" s="23">
        <f t="shared" si="9"/>
        <v>100</v>
      </c>
      <c r="B209" s="20" t="s">
        <v>445</v>
      </c>
      <c r="C209" s="21" t="s">
        <v>446</v>
      </c>
      <c r="D209" s="17">
        <v>0</v>
      </c>
      <c r="E209" s="16">
        <v>0</v>
      </c>
      <c r="F209" s="17">
        <f t="shared" si="10"/>
        <v>0</v>
      </c>
      <c r="G209" s="22" t="str">
        <f t="shared" si="11"/>
        <v/>
      </c>
    </row>
    <row r="210" spans="1:7" ht="20.100000000000001" hidden="1" customHeight="1">
      <c r="A210" s="23">
        <f t="shared" si="9"/>
        <v>100</v>
      </c>
      <c r="B210" s="20" t="s">
        <v>447</v>
      </c>
      <c r="C210" s="21" t="s">
        <v>448</v>
      </c>
      <c r="D210" s="17">
        <v>0</v>
      </c>
      <c r="E210" s="16">
        <v>0</v>
      </c>
      <c r="F210" s="17">
        <f t="shared" si="10"/>
        <v>0</v>
      </c>
      <c r="G210" s="22" t="str">
        <f t="shared" si="11"/>
        <v/>
      </c>
    </row>
    <row r="211" spans="1:7" ht="20.100000000000001" customHeight="1">
      <c r="A211" s="23">
        <f t="shared" si="9"/>
        <v>100</v>
      </c>
      <c r="B211" s="20" t="s">
        <v>449</v>
      </c>
      <c r="C211" s="21" t="s">
        <v>450</v>
      </c>
      <c r="D211" s="17">
        <v>134</v>
      </c>
      <c r="E211" s="16">
        <v>0</v>
      </c>
      <c r="F211" s="17">
        <f t="shared" si="10"/>
        <v>0</v>
      </c>
      <c r="G211" s="22">
        <f t="shared" si="11"/>
        <v>0</v>
      </c>
    </row>
    <row r="212" spans="1:7" ht="20.100000000000001" customHeight="1">
      <c r="A212" s="23">
        <f t="shared" si="9"/>
        <v>101</v>
      </c>
      <c r="B212" s="20" t="s">
        <v>451</v>
      </c>
      <c r="C212" s="21" t="s">
        <v>452</v>
      </c>
      <c r="D212" s="17">
        <v>15</v>
      </c>
      <c r="E212" s="16">
        <v>15</v>
      </c>
      <c r="F212" s="17">
        <f t="shared" si="10"/>
        <v>15</v>
      </c>
      <c r="G212" s="22">
        <f t="shared" si="11"/>
        <v>1</v>
      </c>
    </row>
    <row r="213" spans="1:7" ht="20.100000000000001" hidden="1" customHeight="1">
      <c r="A213" s="23">
        <f t="shared" si="9"/>
        <v>101</v>
      </c>
      <c r="B213" s="20" t="s">
        <v>453</v>
      </c>
      <c r="C213" s="21" t="s">
        <v>454</v>
      </c>
      <c r="D213" s="17">
        <v>0</v>
      </c>
      <c r="E213" s="16">
        <v>0</v>
      </c>
      <c r="F213" s="17">
        <f t="shared" si="10"/>
        <v>0</v>
      </c>
      <c r="G213" s="22" t="str">
        <f t="shared" si="11"/>
        <v/>
      </c>
    </row>
    <row r="214" spans="1:7" ht="20.100000000000001" hidden="1" customHeight="1">
      <c r="A214" s="23">
        <f t="shared" si="9"/>
        <v>101</v>
      </c>
      <c r="B214" s="20" t="s">
        <v>455</v>
      </c>
      <c r="C214" s="21" t="s">
        <v>456</v>
      </c>
      <c r="D214" s="17">
        <v>0</v>
      </c>
      <c r="E214" s="16">
        <v>0</v>
      </c>
      <c r="F214" s="17">
        <f t="shared" si="10"/>
        <v>0</v>
      </c>
      <c r="G214" s="22" t="str">
        <f t="shared" si="11"/>
        <v/>
      </c>
    </row>
    <row r="215" spans="1:7" ht="20.100000000000001" hidden="1" customHeight="1">
      <c r="A215" s="23">
        <f t="shared" si="9"/>
        <v>101</v>
      </c>
      <c r="B215" s="20" t="s">
        <v>457</v>
      </c>
      <c r="C215" s="21" t="s">
        <v>458</v>
      </c>
      <c r="D215" s="17">
        <v>0</v>
      </c>
      <c r="E215" s="16">
        <v>0</v>
      </c>
      <c r="F215" s="17">
        <f t="shared" si="10"/>
        <v>0</v>
      </c>
      <c r="G215" s="22" t="str">
        <f t="shared" si="11"/>
        <v/>
      </c>
    </row>
    <row r="216" spans="1:7" ht="20.100000000000001" hidden="1" customHeight="1">
      <c r="A216" s="23">
        <f t="shared" si="9"/>
        <v>101</v>
      </c>
      <c r="B216" s="20" t="s">
        <v>459</v>
      </c>
      <c r="C216" s="21" t="s">
        <v>460</v>
      </c>
      <c r="D216" s="17">
        <v>0</v>
      </c>
      <c r="E216" s="16">
        <v>0</v>
      </c>
      <c r="F216" s="17">
        <f t="shared" si="10"/>
        <v>0</v>
      </c>
      <c r="G216" s="22" t="str">
        <f t="shared" si="11"/>
        <v/>
      </c>
    </row>
    <row r="217" spans="1:7" ht="20.100000000000001" hidden="1" customHeight="1">
      <c r="A217" s="23">
        <f t="shared" si="9"/>
        <v>101</v>
      </c>
      <c r="B217" s="20" t="s">
        <v>461</v>
      </c>
      <c r="C217" s="21" t="s">
        <v>462</v>
      </c>
      <c r="D217" s="17">
        <v>0</v>
      </c>
      <c r="E217" s="16">
        <v>0</v>
      </c>
      <c r="F217" s="17">
        <f t="shared" si="10"/>
        <v>0</v>
      </c>
      <c r="G217" s="22" t="str">
        <f t="shared" si="11"/>
        <v/>
      </c>
    </row>
    <row r="218" spans="1:7" ht="20.100000000000001" hidden="1" customHeight="1">
      <c r="A218" s="23">
        <f t="shared" si="9"/>
        <v>101</v>
      </c>
      <c r="B218" s="20" t="s">
        <v>463</v>
      </c>
      <c r="C218" s="21" t="s">
        <v>464</v>
      </c>
      <c r="D218" s="17">
        <v>0</v>
      </c>
      <c r="E218" s="16">
        <v>0</v>
      </c>
      <c r="F218" s="17">
        <f t="shared" si="10"/>
        <v>0</v>
      </c>
      <c r="G218" s="22" t="str">
        <f t="shared" si="11"/>
        <v/>
      </c>
    </row>
    <row r="219" spans="1:7" ht="20.100000000000001" hidden="1" customHeight="1">
      <c r="A219" s="23">
        <f t="shared" si="9"/>
        <v>101</v>
      </c>
      <c r="B219" s="20" t="s">
        <v>465</v>
      </c>
      <c r="C219" s="21" t="s">
        <v>466</v>
      </c>
      <c r="D219" s="17">
        <v>0</v>
      </c>
      <c r="E219" s="16">
        <v>0</v>
      </c>
      <c r="F219" s="17">
        <f t="shared" si="10"/>
        <v>0</v>
      </c>
      <c r="G219" s="22" t="str">
        <f t="shared" si="11"/>
        <v/>
      </c>
    </row>
    <row r="220" spans="1:7" ht="20.100000000000001" hidden="1" customHeight="1">
      <c r="A220" s="23">
        <f t="shared" si="9"/>
        <v>101</v>
      </c>
      <c r="B220" s="20" t="s">
        <v>467</v>
      </c>
      <c r="C220" s="21" t="s">
        <v>468</v>
      </c>
      <c r="D220" s="17">
        <v>0</v>
      </c>
      <c r="E220" s="16">
        <v>0</v>
      </c>
      <c r="F220" s="17">
        <f t="shared" si="10"/>
        <v>0</v>
      </c>
      <c r="G220" s="22" t="str">
        <f t="shared" si="11"/>
        <v/>
      </c>
    </row>
    <row r="221" spans="1:7" ht="20.100000000000001" hidden="1" customHeight="1">
      <c r="A221" s="23">
        <f t="shared" si="9"/>
        <v>101</v>
      </c>
      <c r="B221" s="20" t="s">
        <v>469</v>
      </c>
      <c r="C221" s="21" t="s">
        <v>470</v>
      </c>
      <c r="D221" s="17">
        <v>0</v>
      </c>
      <c r="E221" s="16">
        <v>0</v>
      </c>
      <c r="F221" s="17">
        <f t="shared" si="10"/>
        <v>0</v>
      </c>
      <c r="G221" s="22" t="str">
        <f t="shared" si="11"/>
        <v/>
      </c>
    </row>
    <row r="222" spans="1:7" ht="20.100000000000001" hidden="1" customHeight="1">
      <c r="A222" s="23">
        <f t="shared" si="9"/>
        <v>101</v>
      </c>
      <c r="B222" s="20" t="s">
        <v>471</v>
      </c>
      <c r="C222" s="21" t="s">
        <v>472</v>
      </c>
      <c r="D222" s="17">
        <v>0</v>
      </c>
      <c r="E222" s="16">
        <v>0</v>
      </c>
      <c r="F222" s="17">
        <f t="shared" si="10"/>
        <v>0</v>
      </c>
      <c r="G222" s="22" t="str">
        <f t="shared" si="11"/>
        <v/>
      </c>
    </row>
    <row r="223" spans="1:7" ht="20.100000000000001" hidden="1" customHeight="1">
      <c r="A223" s="23">
        <f t="shared" si="9"/>
        <v>101</v>
      </c>
      <c r="B223" s="20" t="s">
        <v>473</v>
      </c>
      <c r="C223" s="21" t="s">
        <v>474</v>
      </c>
      <c r="D223" s="17">
        <v>0</v>
      </c>
      <c r="E223" s="16">
        <v>0</v>
      </c>
      <c r="F223" s="17">
        <f t="shared" si="10"/>
        <v>0</v>
      </c>
      <c r="G223" s="22" t="str">
        <f t="shared" si="11"/>
        <v/>
      </c>
    </row>
    <row r="224" spans="1:7" ht="20.100000000000001" hidden="1" customHeight="1">
      <c r="A224" s="23">
        <f t="shared" si="9"/>
        <v>101</v>
      </c>
      <c r="B224" s="20" t="s">
        <v>475</v>
      </c>
      <c r="C224" s="21" t="s">
        <v>476</v>
      </c>
      <c r="D224" s="17">
        <v>0</v>
      </c>
      <c r="E224" s="16">
        <v>0</v>
      </c>
      <c r="F224" s="17">
        <f t="shared" si="10"/>
        <v>0</v>
      </c>
      <c r="G224" s="22" t="str">
        <f t="shared" si="11"/>
        <v/>
      </c>
    </row>
    <row r="225" spans="1:7" ht="20.100000000000001" customHeight="1">
      <c r="A225" s="23">
        <f t="shared" si="9"/>
        <v>102</v>
      </c>
      <c r="B225" s="20" t="s">
        <v>477</v>
      </c>
      <c r="C225" s="21" t="s">
        <v>478</v>
      </c>
      <c r="D225" s="17">
        <v>50</v>
      </c>
      <c r="E225" s="16">
        <v>50</v>
      </c>
      <c r="F225" s="17">
        <f t="shared" si="10"/>
        <v>50</v>
      </c>
      <c r="G225" s="22">
        <f t="shared" si="11"/>
        <v>1</v>
      </c>
    </row>
    <row r="226" spans="1:7" ht="20.100000000000001" hidden="1" customHeight="1">
      <c r="A226" s="23">
        <f t="shared" si="9"/>
        <v>102</v>
      </c>
      <c r="B226" s="20" t="s">
        <v>479</v>
      </c>
      <c r="C226" s="21" t="s">
        <v>480</v>
      </c>
      <c r="D226" s="17">
        <v>0</v>
      </c>
      <c r="E226" s="16">
        <v>0</v>
      </c>
      <c r="F226" s="17">
        <f t="shared" si="10"/>
        <v>0</v>
      </c>
      <c r="G226" s="22" t="str">
        <f t="shared" si="11"/>
        <v/>
      </c>
    </row>
    <row r="227" spans="1:7" ht="20.100000000000001" hidden="1" customHeight="1">
      <c r="A227" s="23">
        <f t="shared" si="9"/>
        <v>102</v>
      </c>
      <c r="B227" s="20" t="s">
        <v>481</v>
      </c>
      <c r="C227" s="21" t="s">
        <v>482</v>
      </c>
      <c r="D227" s="17">
        <v>0</v>
      </c>
      <c r="E227" s="16">
        <v>0</v>
      </c>
      <c r="F227" s="17">
        <f t="shared" si="10"/>
        <v>0</v>
      </c>
      <c r="G227" s="22" t="str">
        <f t="shared" si="11"/>
        <v/>
      </c>
    </row>
    <row r="228" spans="1:7" ht="20.100000000000001" hidden="1" customHeight="1">
      <c r="A228" s="23">
        <f t="shared" si="9"/>
        <v>102</v>
      </c>
      <c r="B228" s="20" t="s">
        <v>483</v>
      </c>
      <c r="C228" s="21" t="s">
        <v>484</v>
      </c>
      <c r="D228" s="17">
        <v>0</v>
      </c>
      <c r="E228" s="16">
        <v>0</v>
      </c>
      <c r="F228" s="17">
        <f t="shared" si="10"/>
        <v>0</v>
      </c>
      <c r="G228" s="22" t="str">
        <f t="shared" si="11"/>
        <v/>
      </c>
    </row>
    <row r="229" spans="1:7" ht="20.100000000000001" hidden="1" customHeight="1">
      <c r="A229" s="23">
        <f t="shared" si="9"/>
        <v>102</v>
      </c>
      <c r="B229" s="20" t="s">
        <v>485</v>
      </c>
      <c r="C229" s="21" t="s">
        <v>486</v>
      </c>
      <c r="D229" s="17">
        <v>0</v>
      </c>
      <c r="E229" s="16">
        <v>0</v>
      </c>
      <c r="F229" s="17">
        <f t="shared" si="10"/>
        <v>0</v>
      </c>
      <c r="G229" s="22" t="str">
        <f t="shared" si="11"/>
        <v/>
      </c>
    </row>
    <row r="230" spans="1:7" ht="20.100000000000001" hidden="1" customHeight="1">
      <c r="A230" s="23">
        <f t="shared" si="9"/>
        <v>102</v>
      </c>
      <c r="B230" s="20" t="s">
        <v>487</v>
      </c>
      <c r="C230" s="21" t="s">
        <v>488</v>
      </c>
      <c r="D230" s="17">
        <v>0</v>
      </c>
      <c r="E230" s="16">
        <v>0</v>
      </c>
      <c r="F230" s="17">
        <f t="shared" si="10"/>
        <v>0</v>
      </c>
      <c r="G230" s="22" t="str">
        <f t="shared" si="11"/>
        <v/>
      </c>
    </row>
    <row r="231" spans="1:7" ht="20.100000000000001" hidden="1" customHeight="1">
      <c r="A231" s="23">
        <f t="shared" si="9"/>
        <v>102</v>
      </c>
      <c r="B231" s="20" t="s">
        <v>489</v>
      </c>
      <c r="C231" s="21" t="s">
        <v>490</v>
      </c>
      <c r="D231" s="17">
        <v>0</v>
      </c>
      <c r="E231" s="16">
        <v>0</v>
      </c>
      <c r="F231" s="17">
        <f t="shared" si="10"/>
        <v>0</v>
      </c>
      <c r="G231" s="22" t="str">
        <f t="shared" si="11"/>
        <v/>
      </c>
    </row>
    <row r="232" spans="1:7" ht="20.100000000000001" hidden="1" customHeight="1">
      <c r="A232" s="23">
        <f t="shared" si="9"/>
        <v>102</v>
      </c>
      <c r="B232" s="20" t="s">
        <v>491</v>
      </c>
      <c r="C232" s="21" t="s">
        <v>492</v>
      </c>
      <c r="D232" s="17">
        <v>0</v>
      </c>
      <c r="E232" s="16">
        <v>0</v>
      </c>
      <c r="F232" s="17">
        <f t="shared" si="10"/>
        <v>0</v>
      </c>
      <c r="G232" s="22" t="str">
        <f t="shared" si="11"/>
        <v/>
      </c>
    </row>
    <row r="233" spans="1:7" ht="20.100000000000001" hidden="1" customHeight="1">
      <c r="A233" s="23">
        <f t="shared" si="9"/>
        <v>102</v>
      </c>
      <c r="B233" s="20" t="s">
        <v>493</v>
      </c>
      <c r="C233" s="21" t="s">
        <v>494</v>
      </c>
      <c r="D233" s="17">
        <v>0</v>
      </c>
      <c r="E233" s="16">
        <v>0</v>
      </c>
      <c r="F233" s="17">
        <f t="shared" si="10"/>
        <v>0</v>
      </c>
      <c r="G233" s="22" t="str">
        <f t="shared" si="11"/>
        <v/>
      </c>
    </row>
    <row r="234" spans="1:7" ht="20.100000000000001" hidden="1" customHeight="1">
      <c r="A234" s="23">
        <f t="shared" si="9"/>
        <v>102</v>
      </c>
      <c r="B234" s="20" t="s">
        <v>495</v>
      </c>
      <c r="C234" s="21" t="s">
        <v>496</v>
      </c>
      <c r="D234" s="17">
        <v>0</v>
      </c>
      <c r="E234" s="16">
        <v>0</v>
      </c>
      <c r="F234" s="17">
        <f t="shared" si="10"/>
        <v>0</v>
      </c>
      <c r="G234" s="22" t="str">
        <f t="shared" si="11"/>
        <v/>
      </c>
    </row>
    <row r="235" spans="1:7" ht="20.100000000000001" hidden="1" customHeight="1">
      <c r="A235" s="23">
        <f t="shared" si="9"/>
        <v>102</v>
      </c>
      <c r="B235" s="20" t="s">
        <v>497</v>
      </c>
      <c r="C235" s="21" t="s">
        <v>498</v>
      </c>
      <c r="D235" s="17">
        <v>0</v>
      </c>
      <c r="E235" s="16">
        <v>0</v>
      </c>
      <c r="F235" s="17">
        <f t="shared" si="10"/>
        <v>0</v>
      </c>
      <c r="G235" s="22" t="str">
        <f t="shared" si="11"/>
        <v/>
      </c>
    </row>
    <row r="236" spans="1:7" ht="20.100000000000001" hidden="1" customHeight="1">
      <c r="A236" s="23">
        <f t="shared" si="9"/>
        <v>102</v>
      </c>
      <c r="B236" s="20" t="s">
        <v>499</v>
      </c>
      <c r="C236" s="21" t="s">
        <v>500</v>
      </c>
      <c r="D236" s="17">
        <v>0</v>
      </c>
      <c r="E236" s="16">
        <v>0</v>
      </c>
      <c r="F236" s="17">
        <f t="shared" si="10"/>
        <v>0</v>
      </c>
      <c r="G236" s="22" t="str">
        <f t="shared" si="11"/>
        <v/>
      </c>
    </row>
    <row r="237" spans="1:7" ht="20.100000000000001" hidden="1" customHeight="1">
      <c r="A237" s="23">
        <f t="shared" si="9"/>
        <v>102</v>
      </c>
      <c r="B237" s="20" t="s">
        <v>501</v>
      </c>
      <c r="C237" s="21" t="s">
        <v>502</v>
      </c>
      <c r="D237" s="17">
        <v>0</v>
      </c>
      <c r="E237" s="16">
        <v>0</v>
      </c>
      <c r="F237" s="17">
        <f t="shared" si="10"/>
        <v>0</v>
      </c>
      <c r="G237" s="22" t="str">
        <f t="shared" si="11"/>
        <v/>
      </c>
    </row>
    <row r="238" spans="1:7" ht="20.100000000000001" hidden="1" customHeight="1">
      <c r="A238" s="23">
        <f t="shared" si="9"/>
        <v>102</v>
      </c>
      <c r="B238" s="20" t="s">
        <v>503</v>
      </c>
      <c r="C238" s="21" t="s">
        <v>504</v>
      </c>
      <c r="D238" s="17">
        <v>0</v>
      </c>
      <c r="E238" s="16">
        <v>0</v>
      </c>
      <c r="F238" s="17">
        <f t="shared" si="10"/>
        <v>0</v>
      </c>
      <c r="G238" s="22" t="str">
        <f t="shared" si="11"/>
        <v/>
      </c>
    </row>
    <row r="239" spans="1:7" ht="20.100000000000001" hidden="1" customHeight="1">
      <c r="A239" s="23">
        <f t="shared" si="9"/>
        <v>102</v>
      </c>
      <c r="B239" s="20" t="s">
        <v>505</v>
      </c>
      <c r="C239" s="21" t="s">
        <v>506</v>
      </c>
      <c r="D239" s="17">
        <v>0</v>
      </c>
      <c r="E239" s="16">
        <v>0</v>
      </c>
      <c r="F239" s="17">
        <f t="shared" si="10"/>
        <v>0</v>
      </c>
      <c r="G239" s="22" t="str">
        <f t="shared" si="11"/>
        <v/>
      </c>
    </row>
    <row r="240" spans="1:7" ht="20.100000000000001" hidden="1" customHeight="1">
      <c r="A240" s="23">
        <f t="shared" si="9"/>
        <v>102</v>
      </c>
      <c r="B240" s="20" t="s">
        <v>507</v>
      </c>
      <c r="C240" s="21" t="s">
        <v>508</v>
      </c>
      <c r="D240" s="17">
        <v>0</v>
      </c>
      <c r="E240" s="16">
        <v>0</v>
      </c>
      <c r="F240" s="17">
        <f t="shared" si="10"/>
        <v>0</v>
      </c>
      <c r="G240" s="22" t="str">
        <f t="shared" si="11"/>
        <v/>
      </c>
    </row>
    <row r="241" spans="1:7" ht="20.100000000000001" hidden="1" customHeight="1">
      <c r="A241" s="23">
        <f t="shared" si="9"/>
        <v>102</v>
      </c>
      <c r="B241" s="20" t="s">
        <v>509</v>
      </c>
      <c r="C241" s="21" t="s">
        <v>510</v>
      </c>
      <c r="D241" s="17">
        <v>0</v>
      </c>
      <c r="E241" s="16">
        <v>0</v>
      </c>
      <c r="F241" s="17">
        <f t="shared" si="10"/>
        <v>0</v>
      </c>
      <c r="G241" s="22" t="str">
        <f t="shared" si="11"/>
        <v/>
      </c>
    </row>
    <row r="242" spans="1:7" ht="20.100000000000001" hidden="1" customHeight="1">
      <c r="A242" s="23">
        <f t="shared" si="9"/>
        <v>102</v>
      </c>
      <c r="B242" s="20" t="s">
        <v>511</v>
      </c>
      <c r="C242" s="21" t="s">
        <v>512</v>
      </c>
      <c r="D242" s="17">
        <v>0</v>
      </c>
      <c r="E242" s="16">
        <v>0</v>
      </c>
      <c r="F242" s="17">
        <f t="shared" si="10"/>
        <v>0</v>
      </c>
      <c r="G242" s="22" t="str">
        <f t="shared" si="11"/>
        <v/>
      </c>
    </row>
    <row r="243" spans="1:7" ht="20.100000000000001" customHeight="1">
      <c r="A243" s="23">
        <f t="shared" si="9"/>
        <v>103</v>
      </c>
      <c r="B243" s="20" t="s">
        <v>513</v>
      </c>
      <c r="C243" s="21" t="s">
        <v>514</v>
      </c>
      <c r="D243" s="17">
        <v>181</v>
      </c>
      <c r="E243" s="16">
        <v>181</v>
      </c>
      <c r="F243" s="17">
        <f t="shared" si="10"/>
        <v>181</v>
      </c>
      <c r="G243" s="22">
        <f t="shared" si="11"/>
        <v>1</v>
      </c>
    </row>
    <row r="244" spans="1:7" ht="20.100000000000001" hidden="1" customHeight="1">
      <c r="A244" s="23">
        <f t="shared" si="9"/>
        <v>103</v>
      </c>
      <c r="B244" s="20" t="s">
        <v>515</v>
      </c>
      <c r="C244" s="21" t="s">
        <v>516</v>
      </c>
      <c r="D244" s="17">
        <v>0</v>
      </c>
      <c r="E244" s="16">
        <v>0</v>
      </c>
      <c r="F244" s="17">
        <f t="shared" si="10"/>
        <v>0</v>
      </c>
      <c r="G244" s="22" t="str">
        <f t="shared" si="11"/>
        <v/>
      </c>
    </row>
    <row r="245" spans="1:7" ht="20.100000000000001" customHeight="1">
      <c r="A245" s="23">
        <f t="shared" si="9"/>
        <v>103</v>
      </c>
      <c r="B245" s="20" t="s">
        <v>517</v>
      </c>
      <c r="C245" s="21" t="s">
        <v>518</v>
      </c>
      <c r="D245" s="17">
        <v>84</v>
      </c>
      <c r="E245" s="16">
        <v>0</v>
      </c>
      <c r="F245" s="17">
        <f t="shared" si="10"/>
        <v>0</v>
      </c>
      <c r="G245" s="22">
        <f t="shared" si="11"/>
        <v>0</v>
      </c>
    </row>
    <row r="246" spans="1:7" ht="20.100000000000001" hidden="1" customHeight="1">
      <c r="A246" s="23">
        <f t="shared" si="9"/>
        <v>103</v>
      </c>
      <c r="B246" s="20" t="s">
        <v>519</v>
      </c>
      <c r="C246" s="21" t="s">
        <v>520</v>
      </c>
      <c r="D246" s="17">
        <v>0</v>
      </c>
      <c r="E246" s="16">
        <v>0</v>
      </c>
      <c r="F246" s="17">
        <f t="shared" si="10"/>
        <v>0</v>
      </c>
      <c r="G246" s="22" t="str">
        <f t="shared" si="11"/>
        <v/>
      </c>
    </row>
    <row r="247" spans="1:7" ht="20.100000000000001" hidden="1" customHeight="1">
      <c r="A247" s="23">
        <f t="shared" si="9"/>
        <v>103</v>
      </c>
      <c r="B247" s="20" t="s">
        <v>521</v>
      </c>
      <c r="C247" s="21" t="s">
        <v>522</v>
      </c>
      <c r="D247" s="17">
        <v>0</v>
      </c>
      <c r="E247" s="16">
        <v>0</v>
      </c>
      <c r="F247" s="17">
        <f t="shared" si="10"/>
        <v>0</v>
      </c>
      <c r="G247" s="22" t="str">
        <f t="shared" si="11"/>
        <v/>
      </c>
    </row>
    <row r="248" spans="1:7" ht="20.100000000000001" hidden="1" customHeight="1">
      <c r="A248" s="23">
        <f t="shared" si="9"/>
        <v>103</v>
      </c>
      <c r="B248" s="20" t="s">
        <v>523</v>
      </c>
      <c r="C248" s="21" t="s">
        <v>524</v>
      </c>
      <c r="D248" s="17">
        <v>0</v>
      </c>
      <c r="E248" s="16">
        <v>0</v>
      </c>
      <c r="F248" s="17">
        <f t="shared" si="10"/>
        <v>0</v>
      </c>
      <c r="G248" s="22" t="str">
        <f t="shared" si="11"/>
        <v/>
      </c>
    </row>
    <row r="249" spans="1:7" ht="20.100000000000001" hidden="1" customHeight="1">
      <c r="A249" s="23">
        <f t="shared" si="9"/>
        <v>103</v>
      </c>
      <c r="B249" s="20" t="s">
        <v>525</v>
      </c>
      <c r="C249" s="21" t="s">
        <v>526</v>
      </c>
      <c r="D249" s="17">
        <v>0</v>
      </c>
      <c r="E249" s="16">
        <v>0</v>
      </c>
      <c r="F249" s="17">
        <f t="shared" si="10"/>
        <v>0</v>
      </c>
      <c r="G249" s="22" t="str">
        <f t="shared" si="11"/>
        <v/>
      </c>
    </row>
    <row r="250" spans="1:7" ht="20.100000000000001" hidden="1" customHeight="1">
      <c r="A250" s="23">
        <f t="shared" si="9"/>
        <v>103</v>
      </c>
      <c r="B250" s="20" t="s">
        <v>527</v>
      </c>
      <c r="C250" s="21" t="s">
        <v>528</v>
      </c>
      <c r="D250" s="17">
        <v>0</v>
      </c>
      <c r="E250" s="16">
        <v>0</v>
      </c>
      <c r="F250" s="17">
        <f t="shared" si="10"/>
        <v>0</v>
      </c>
      <c r="G250" s="22" t="str">
        <f t="shared" si="11"/>
        <v/>
      </c>
    </row>
    <row r="251" spans="1:7" ht="20.100000000000001" customHeight="1">
      <c r="A251" s="23">
        <f t="shared" si="9"/>
        <v>103</v>
      </c>
      <c r="B251" s="20" t="s">
        <v>529</v>
      </c>
      <c r="C251" s="21" t="s">
        <v>530</v>
      </c>
      <c r="D251" s="17">
        <v>184</v>
      </c>
      <c r="E251" s="16">
        <v>0</v>
      </c>
      <c r="F251" s="17">
        <f t="shared" si="10"/>
        <v>0</v>
      </c>
      <c r="G251" s="22">
        <f t="shared" si="11"/>
        <v>0</v>
      </c>
    </row>
    <row r="252" spans="1:7" ht="20.100000000000001" customHeight="1">
      <c r="A252" s="23">
        <f t="shared" si="9"/>
        <v>104</v>
      </c>
      <c r="B252" s="20" t="s">
        <v>531</v>
      </c>
      <c r="C252" s="21" t="s">
        <v>532</v>
      </c>
      <c r="D252" s="17">
        <v>500</v>
      </c>
      <c r="E252" s="16">
        <v>500</v>
      </c>
      <c r="F252" s="17">
        <f t="shared" si="10"/>
        <v>500</v>
      </c>
      <c r="G252" s="22">
        <f t="shared" si="11"/>
        <v>1</v>
      </c>
    </row>
    <row r="253" spans="1:7" ht="20.100000000000001" customHeight="1">
      <c r="A253" s="23">
        <f t="shared" si="9"/>
        <v>105</v>
      </c>
      <c r="B253" s="20" t="s">
        <v>533</v>
      </c>
      <c r="C253" s="21" t="s">
        <v>534</v>
      </c>
      <c r="D253" s="17">
        <v>400</v>
      </c>
      <c r="E253" s="16">
        <v>400</v>
      </c>
      <c r="F253" s="17">
        <f t="shared" si="10"/>
        <v>400</v>
      </c>
      <c r="G253" s="22">
        <f t="shared" si="11"/>
        <v>1</v>
      </c>
    </row>
    <row r="254" spans="1:7" ht="20.100000000000001" customHeight="1">
      <c r="A254" s="23">
        <f t="shared" si="9"/>
        <v>105</v>
      </c>
      <c r="B254" s="20" t="s">
        <v>535</v>
      </c>
      <c r="C254" s="21" t="s">
        <v>536</v>
      </c>
      <c r="D254" s="17">
        <v>70</v>
      </c>
      <c r="E254" s="16">
        <v>0</v>
      </c>
      <c r="F254" s="17">
        <f t="shared" si="10"/>
        <v>0</v>
      </c>
      <c r="G254" s="22">
        <f t="shared" si="11"/>
        <v>0</v>
      </c>
    </row>
    <row r="255" spans="1:7" ht="20.100000000000001" hidden="1" customHeight="1">
      <c r="A255" s="23">
        <f t="shared" si="9"/>
        <v>105</v>
      </c>
      <c r="B255" s="20" t="s">
        <v>537</v>
      </c>
      <c r="C255" s="21" t="s">
        <v>538</v>
      </c>
      <c r="D255" s="17">
        <v>0</v>
      </c>
      <c r="E255" s="16">
        <v>0</v>
      </c>
      <c r="F255" s="17">
        <f t="shared" si="10"/>
        <v>0</v>
      </c>
      <c r="G255" s="22" t="str">
        <f t="shared" si="11"/>
        <v/>
      </c>
    </row>
    <row r="256" spans="1:7" ht="20.100000000000001" customHeight="1">
      <c r="A256" s="23">
        <f t="shared" si="9"/>
        <v>106</v>
      </c>
      <c r="B256" s="20" t="s">
        <v>539</v>
      </c>
      <c r="C256" s="21" t="s">
        <v>540</v>
      </c>
      <c r="D256" s="17">
        <v>405</v>
      </c>
      <c r="E256" s="16">
        <v>445</v>
      </c>
      <c r="F256" s="17">
        <f t="shared" si="10"/>
        <v>405</v>
      </c>
      <c r="G256" s="22">
        <f t="shared" si="11"/>
        <v>1</v>
      </c>
    </row>
    <row r="257" spans="1:7" ht="20.100000000000001" customHeight="1">
      <c r="A257" s="23">
        <f t="shared" si="9"/>
        <v>107</v>
      </c>
      <c r="B257" s="20" t="s">
        <v>541</v>
      </c>
      <c r="C257" s="21" t="s">
        <v>542</v>
      </c>
      <c r="D257" s="17">
        <v>2170</v>
      </c>
      <c r="E257" s="16">
        <v>2170</v>
      </c>
      <c r="F257" s="17">
        <f t="shared" si="10"/>
        <v>2170</v>
      </c>
      <c r="G257" s="22">
        <f t="shared" si="11"/>
        <v>1</v>
      </c>
    </row>
    <row r="258" spans="1:7" ht="20.100000000000001" customHeight="1">
      <c r="A258" s="23">
        <f t="shared" si="9"/>
        <v>108</v>
      </c>
      <c r="B258" s="20" t="s">
        <v>543</v>
      </c>
      <c r="C258" s="21" t="s">
        <v>544</v>
      </c>
      <c r="D258" s="17">
        <v>4439</v>
      </c>
      <c r="E258" s="16">
        <v>4370</v>
      </c>
      <c r="F258" s="17">
        <f t="shared" si="10"/>
        <v>4370</v>
      </c>
      <c r="G258" s="22">
        <f t="shared" si="11"/>
        <v>0.98445595854922274</v>
      </c>
    </row>
    <row r="259" spans="1:7" ht="20.100000000000001" hidden="1" customHeight="1">
      <c r="A259" s="23">
        <f t="shared" si="9"/>
        <v>108</v>
      </c>
      <c r="B259" s="20" t="s">
        <v>545</v>
      </c>
      <c r="C259" s="21" t="s">
        <v>546</v>
      </c>
      <c r="D259" s="17">
        <v>0</v>
      </c>
      <c r="E259" s="16">
        <v>0</v>
      </c>
      <c r="F259" s="17">
        <f t="shared" si="10"/>
        <v>0</v>
      </c>
      <c r="G259" s="22" t="str">
        <f t="shared" si="11"/>
        <v/>
      </c>
    </row>
    <row r="260" spans="1:7" ht="20.100000000000001" customHeight="1">
      <c r="A260" s="23">
        <f t="shared" si="9"/>
        <v>109</v>
      </c>
      <c r="B260" s="20" t="s">
        <v>547</v>
      </c>
      <c r="C260" s="21" t="s">
        <v>548</v>
      </c>
      <c r="D260" s="17">
        <v>5159</v>
      </c>
      <c r="E260" s="16">
        <v>5159</v>
      </c>
      <c r="F260" s="17">
        <f t="shared" si="10"/>
        <v>5159</v>
      </c>
      <c r="G260" s="22">
        <f t="shared" si="11"/>
        <v>1</v>
      </c>
    </row>
    <row r="261" spans="1:7" ht="20.100000000000001" hidden="1" customHeight="1">
      <c r="A261" s="23">
        <f t="shared" si="9"/>
        <v>109</v>
      </c>
      <c r="B261" s="20" t="s">
        <v>549</v>
      </c>
      <c r="C261" s="21" t="s">
        <v>550</v>
      </c>
      <c r="D261" s="17">
        <v>0</v>
      </c>
      <c r="E261" s="16">
        <v>0</v>
      </c>
      <c r="F261" s="17">
        <f t="shared" si="10"/>
        <v>0</v>
      </c>
      <c r="G261" s="22" t="str">
        <f t="shared" si="11"/>
        <v/>
      </c>
    </row>
    <row r="262" spans="1:7" ht="20.100000000000001" hidden="1" customHeight="1">
      <c r="A262" s="23">
        <f t="shared" si="9"/>
        <v>109</v>
      </c>
      <c r="B262" s="20" t="s">
        <v>551</v>
      </c>
      <c r="C262" s="21" t="s">
        <v>552</v>
      </c>
      <c r="D262" s="17">
        <v>0</v>
      </c>
      <c r="E262" s="16">
        <v>0</v>
      </c>
      <c r="F262" s="17">
        <f t="shared" si="10"/>
        <v>0</v>
      </c>
      <c r="G262" s="22" t="str">
        <f t="shared" si="11"/>
        <v/>
      </c>
    </row>
    <row r="263" spans="1:7" ht="20.100000000000001" hidden="1" customHeight="1">
      <c r="A263" s="23">
        <f t="shared" si="9"/>
        <v>109</v>
      </c>
      <c r="B263" s="20" t="s">
        <v>553</v>
      </c>
      <c r="C263" s="21" t="s">
        <v>554</v>
      </c>
      <c r="D263" s="17">
        <v>0</v>
      </c>
      <c r="E263" s="16">
        <v>0</v>
      </c>
      <c r="F263" s="17">
        <f t="shared" si="10"/>
        <v>0</v>
      </c>
      <c r="G263" s="22" t="str">
        <f t="shared" si="11"/>
        <v/>
      </c>
    </row>
    <row r="264" spans="1:7" ht="20.100000000000001" hidden="1" customHeight="1">
      <c r="A264" s="23">
        <f t="shared" si="9"/>
        <v>109</v>
      </c>
      <c r="B264" s="20" t="s">
        <v>555</v>
      </c>
      <c r="C264" s="21" t="s">
        <v>556</v>
      </c>
      <c r="D264" s="17">
        <v>0</v>
      </c>
      <c r="E264" s="16">
        <v>0</v>
      </c>
      <c r="F264" s="17">
        <f t="shared" si="10"/>
        <v>0</v>
      </c>
      <c r="G264" s="22" t="str">
        <f t="shared" si="11"/>
        <v/>
      </c>
    </row>
    <row r="265" spans="1:7" ht="20.100000000000001" hidden="1" customHeight="1">
      <c r="A265" s="23">
        <f t="shared" si="9"/>
        <v>109</v>
      </c>
      <c r="B265" s="20" t="s">
        <v>557</v>
      </c>
      <c r="C265" s="21" t="s">
        <v>558</v>
      </c>
      <c r="D265" s="17">
        <v>0</v>
      </c>
      <c r="E265" s="16">
        <v>0</v>
      </c>
      <c r="F265" s="17">
        <f t="shared" si="10"/>
        <v>0</v>
      </c>
      <c r="G265" s="22" t="str">
        <f t="shared" si="11"/>
        <v/>
      </c>
    </row>
    <row r="266" spans="1:7" ht="20.100000000000001" hidden="1" customHeight="1">
      <c r="A266" s="23">
        <f t="shared" ref="A266:A329" si="12">IF(F266&gt;0,1+A265,A265)</f>
        <v>109</v>
      </c>
      <c r="B266" s="20" t="s">
        <v>559</v>
      </c>
      <c r="C266" s="21" t="s">
        <v>560</v>
      </c>
      <c r="D266" s="17">
        <v>0</v>
      </c>
      <c r="E266" s="16">
        <v>0</v>
      </c>
      <c r="F266" s="17">
        <f t="shared" ref="F266:F329" si="13">IF(E266&gt;D266,D266,E266)</f>
        <v>0</v>
      </c>
      <c r="G266" s="22" t="str">
        <f t="shared" ref="G266:G329" si="14">IFERROR(F266/D266,"")</f>
        <v/>
      </c>
    </row>
    <row r="267" spans="1:7" ht="20.100000000000001" hidden="1" customHeight="1">
      <c r="A267" s="23">
        <f t="shared" si="12"/>
        <v>109</v>
      </c>
      <c r="B267" s="20" t="s">
        <v>561</v>
      </c>
      <c r="C267" s="21" t="s">
        <v>562</v>
      </c>
      <c r="D267" s="17">
        <v>0</v>
      </c>
      <c r="E267" s="16">
        <v>0</v>
      </c>
      <c r="F267" s="17">
        <f t="shared" si="13"/>
        <v>0</v>
      </c>
      <c r="G267" s="22" t="str">
        <f t="shared" si="14"/>
        <v/>
      </c>
    </row>
    <row r="268" spans="1:7" ht="20.100000000000001" hidden="1" customHeight="1">
      <c r="A268" s="23">
        <f t="shared" si="12"/>
        <v>109</v>
      </c>
      <c r="B268" s="20" t="s">
        <v>563</v>
      </c>
      <c r="C268" s="21" t="s">
        <v>564</v>
      </c>
      <c r="D268" s="17">
        <v>0</v>
      </c>
      <c r="E268" s="16">
        <v>0</v>
      </c>
      <c r="F268" s="17">
        <f t="shared" si="13"/>
        <v>0</v>
      </c>
      <c r="G268" s="22" t="str">
        <f t="shared" si="14"/>
        <v/>
      </c>
    </row>
    <row r="269" spans="1:7" ht="20.100000000000001" hidden="1" customHeight="1">
      <c r="A269" s="23">
        <f t="shared" si="12"/>
        <v>109</v>
      </c>
      <c r="B269" s="20" t="s">
        <v>565</v>
      </c>
      <c r="C269" s="21" t="s">
        <v>566</v>
      </c>
      <c r="D269" s="17">
        <v>0</v>
      </c>
      <c r="E269" s="16">
        <v>0</v>
      </c>
      <c r="F269" s="17">
        <f t="shared" si="13"/>
        <v>0</v>
      </c>
      <c r="G269" s="22" t="str">
        <f t="shared" si="14"/>
        <v/>
      </c>
    </row>
    <row r="270" spans="1:7" ht="20.100000000000001" hidden="1" customHeight="1">
      <c r="A270" s="23">
        <f t="shared" si="12"/>
        <v>109</v>
      </c>
      <c r="B270" s="20" t="s">
        <v>567</v>
      </c>
      <c r="C270" s="21" t="s">
        <v>568</v>
      </c>
      <c r="D270" s="17">
        <v>0</v>
      </c>
      <c r="E270" s="16">
        <v>0</v>
      </c>
      <c r="F270" s="17">
        <f t="shared" si="13"/>
        <v>0</v>
      </c>
      <c r="G270" s="22" t="str">
        <f t="shared" si="14"/>
        <v/>
      </c>
    </row>
    <row r="271" spans="1:7" ht="20.100000000000001" hidden="1" customHeight="1">
      <c r="A271" s="23">
        <f t="shared" si="12"/>
        <v>109</v>
      </c>
      <c r="B271" s="20" t="s">
        <v>569</v>
      </c>
      <c r="C271" s="21" t="s">
        <v>570</v>
      </c>
      <c r="D271" s="17">
        <v>0</v>
      </c>
      <c r="E271" s="16">
        <v>0</v>
      </c>
      <c r="F271" s="17">
        <f t="shared" si="13"/>
        <v>0</v>
      </c>
      <c r="G271" s="22" t="str">
        <f t="shared" si="14"/>
        <v/>
      </c>
    </row>
    <row r="272" spans="1:7" ht="20.100000000000001" hidden="1" customHeight="1">
      <c r="A272" s="23">
        <f t="shared" si="12"/>
        <v>109</v>
      </c>
      <c r="B272" s="20" t="s">
        <v>571</v>
      </c>
      <c r="C272" s="21" t="s">
        <v>572</v>
      </c>
      <c r="D272" s="17">
        <v>0</v>
      </c>
      <c r="E272" s="16">
        <v>0</v>
      </c>
      <c r="F272" s="17">
        <f t="shared" si="13"/>
        <v>0</v>
      </c>
      <c r="G272" s="22" t="str">
        <f t="shared" si="14"/>
        <v/>
      </c>
    </row>
    <row r="273" spans="1:7" ht="20.100000000000001" hidden="1" customHeight="1">
      <c r="A273" s="23">
        <f t="shared" si="12"/>
        <v>109</v>
      </c>
      <c r="B273" s="20" t="s">
        <v>455</v>
      </c>
      <c r="C273" s="21" t="s">
        <v>456</v>
      </c>
      <c r="D273" s="17">
        <v>0</v>
      </c>
      <c r="E273" s="16">
        <v>0</v>
      </c>
      <c r="F273" s="17">
        <f t="shared" si="13"/>
        <v>0</v>
      </c>
      <c r="G273" s="22" t="str">
        <f t="shared" si="14"/>
        <v/>
      </c>
    </row>
    <row r="274" spans="1:7" ht="20.100000000000001" hidden="1" customHeight="1">
      <c r="A274" s="23">
        <f t="shared" si="12"/>
        <v>109</v>
      </c>
      <c r="B274" s="20" t="s">
        <v>453</v>
      </c>
      <c r="C274" s="21" t="s">
        <v>454</v>
      </c>
      <c r="D274" s="17">
        <v>0</v>
      </c>
      <c r="E274" s="16">
        <v>0</v>
      </c>
      <c r="F274" s="17">
        <f t="shared" si="13"/>
        <v>0</v>
      </c>
      <c r="G274" s="22" t="str">
        <f t="shared" si="14"/>
        <v/>
      </c>
    </row>
    <row r="275" spans="1:7" ht="20.100000000000001" hidden="1" customHeight="1">
      <c r="A275" s="23">
        <f t="shared" si="12"/>
        <v>109</v>
      </c>
      <c r="B275" s="20" t="s">
        <v>573</v>
      </c>
      <c r="C275" s="21" t="s">
        <v>574</v>
      </c>
      <c r="D275" s="17">
        <v>0</v>
      </c>
      <c r="E275" s="16">
        <v>0</v>
      </c>
      <c r="F275" s="17">
        <f t="shared" si="13"/>
        <v>0</v>
      </c>
      <c r="G275" s="22" t="str">
        <f t="shared" si="14"/>
        <v/>
      </c>
    </row>
    <row r="276" spans="1:7" ht="20.100000000000001" hidden="1" customHeight="1">
      <c r="A276" s="23">
        <f t="shared" si="12"/>
        <v>109</v>
      </c>
      <c r="B276" s="20" t="s">
        <v>575</v>
      </c>
      <c r="C276" s="21" t="s">
        <v>576</v>
      </c>
      <c r="D276" s="17">
        <v>0</v>
      </c>
      <c r="E276" s="16">
        <v>0</v>
      </c>
      <c r="F276" s="17">
        <f t="shared" si="13"/>
        <v>0</v>
      </c>
      <c r="G276" s="22" t="str">
        <f t="shared" si="14"/>
        <v/>
      </c>
    </row>
    <row r="277" spans="1:7" ht="20.100000000000001" hidden="1" customHeight="1">
      <c r="A277" s="23">
        <f t="shared" si="12"/>
        <v>109</v>
      </c>
      <c r="B277" s="20" t="s">
        <v>577</v>
      </c>
      <c r="C277" s="21" t="s">
        <v>578</v>
      </c>
      <c r="D277" s="17">
        <v>0</v>
      </c>
      <c r="E277" s="16">
        <v>0</v>
      </c>
      <c r="F277" s="17">
        <f t="shared" si="13"/>
        <v>0</v>
      </c>
      <c r="G277" s="22" t="str">
        <f t="shared" si="14"/>
        <v/>
      </c>
    </row>
    <row r="278" spans="1:7" ht="20.100000000000001" customHeight="1">
      <c r="A278" s="23">
        <f t="shared" si="12"/>
        <v>110</v>
      </c>
      <c r="B278" s="20" t="s">
        <v>579</v>
      </c>
      <c r="C278" s="21" t="s">
        <v>580</v>
      </c>
      <c r="D278" s="17">
        <v>1000</v>
      </c>
      <c r="E278" s="16">
        <v>1000</v>
      </c>
      <c r="F278" s="17">
        <f t="shared" si="13"/>
        <v>1000</v>
      </c>
      <c r="G278" s="22">
        <f t="shared" si="14"/>
        <v>1</v>
      </c>
    </row>
    <row r="279" spans="1:7" ht="20.100000000000001" hidden="1" customHeight="1">
      <c r="A279" s="23">
        <f t="shared" si="12"/>
        <v>110</v>
      </c>
      <c r="B279" s="20" t="s">
        <v>581</v>
      </c>
      <c r="C279" s="21" t="s">
        <v>582</v>
      </c>
      <c r="D279" s="17">
        <v>0</v>
      </c>
      <c r="E279" s="16">
        <v>0</v>
      </c>
      <c r="F279" s="17">
        <f t="shared" si="13"/>
        <v>0</v>
      </c>
      <c r="G279" s="22" t="str">
        <f t="shared" si="14"/>
        <v/>
      </c>
    </row>
    <row r="280" spans="1:7" ht="20.100000000000001" hidden="1" customHeight="1">
      <c r="A280" s="23">
        <f t="shared" si="12"/>
        <v>110</v>
      </c>
      <c r="B280" s="20" t="s">
        <v>583</v>
      </c>
      <c r="C280" s="21" t="s">
        <v>584</v>
      </c>
      <c r="D280" s="17">
        <v>0</v>
      </c>
      <c r="E280" s="16">
        <v>0</v>
      </c>
      <c r="F280" s="17">
        <f t="shared" si="13"/>
        <v>0</v>
      </c>
      <c r="G280" s="22" t="str">
        <f t="shared" si="14"/>
        <v/>
      </c>
    </row>
    <row r="281" spans="1:7" ht="20.100000000000001" hidden="1" customHeight="1">
      <c r="A281" s="23">
        <f t="shared" si="12"/>
        <v>110</v>
      </c>
      <c r="B281" s="20" t="s">
        <v>585</v>
      </c>
      <c r="C281" s="21" t="s">
        <v>586</v>
      </c>
      <c r="D281" s="17">
        <v>0</v>
      </c>
      <c r="E281" s="16">
        <v>0</v>
      </c>
      <c r="F281" s="17">
        <f t="shared" si="13"/>
        <v>0</v>
      </c>
      <c r="G281" s="22" t="str">
        <f t="shared" si="14"/>
        <v/>
      </c>
    </row>
    <row r="282" spans="1:7" ht="20.100000000000001" hidden="1" customHeight="1">
      <c r="A282" s="23">
        <f t="shared" si="12"/>
        <v>110</v>
      </c>
      <c r="B282" s="20" t="s">
        <v>587</v>
      </c>
      <c r="C282" s="21" t="s">
        <v>588</v>
      </c>
      <c r="D282" s="17">
        <v>0</v>
      </c>
      <c r="E282" s="16">
        <v>0</v>
      </c>
      <c r="F282" s="17">
        <f t="shared" si="13"/>
        <v>0</v>
      </c>
      <c r="G282" s="22" t="str">
        <f t="shared" si="14"/>
        <v/>
      </c>
    </row>
    <row r="283" spans="1:7" ht="20.100000000000001" hidden="1" customHeight="1">
      <c r="A283" s="23">
        <f t="shared" si="12"/>
        <v>110</v>
      </c>
      <c r="B283" s="20" t="s">
        <v>589</v>
      </c>
      <c r="C283" s="21" t="s">
        <v>590</v>
      </c>
      <c r="D283" s="17">
        <v>0</v>
      </c>
      <c r="E283" s="16">
        <v>0</v>
      </c>
      <c r="F283" s="17">
        <f t="shared" si="13"/>
        <v>0</v>
      </c>
      <c r="G283" s="22" t="str">
        <f t="shared" si="14"/>
        <v/>
      </c>
    </row>
    <row r="284" spans="1:7" ht="20.100000000000001" hidden="1" customHeight="1">
      <c r="A284" s="23">
        <f t="shared" si="12"/>
        <v>110</v>
      </c>
      <c r="B284" s="20" t="s">
        <v>591</v>
      </c>
      <c r="C284" s="21" t="s">
        <v>592</v>
      </c>
      <c r="D284" s="17">
        <v>0</v>
      </c>
      <c r="E284" s="16">
        <v>0</v>
      </c>
      <c r="F284" s="17">
        <f t="shared" si="13"/>
        <v>0</v>
      </c>
      <c r="G284" s="22" t="str">
        <f t="shared" si="14"/>
        <v/>
      </c>
    </row>
    <row r="285" spans="1:7" ht="20.100000000000001" hidden="1" customHeight="1">
      <c r="A285" s="23">
        <f t="shared" si="12"/>
        <v>110</v>
      </c>
      <c r="B285" s="20" t="s">
        <v>593</v>
      </c>
      <c r="C285" s="21" t="s">
        <v>594</v>
      </c>
      <c r="D285" s="17">
        <v>0</v>
      </c>
      <c r="E285" s="16">
        <v>0</v>
      </c>
      <c r="F285" s="17">
        <f t="shared" si="13"/>
        <v>0</v>
      </c>
      <c r="G285" s="22" t="str">
        <f t="shared" si="14"/>
        <v/>
      </c>
    </row>
    <row r="286" spans="1:7" ht="20.100000000000001" hidden="1" customHeight="1">
      <c r="A286" s="23">
        <f t="shared" si="12"/>
        <v>110</v>
      </c>
      <c r="B286" s="20" t="s">
        <v>595</v>
      </c>
      <c r="C286" s="21" t="s">
        <v>596</v>
      </c>
      <c r="D286" s="17">
        <v>0</v>
      </c>
      <c r="E286" s="16">
        <v>0</v>
      </c>
      <c r="F286" s="17">
        <f t="shared" si="13"/>
        <v>0</v>
      </c>
      <c r="G286" s="22" t="str">
        <f t="shared" si="14"/>
        <v/>
      </c>
    </row>
    <row r="287" spans="1:7" ht="20.100000000000001" hidden="1" customHeight="1">
      <c r="A287" s="23">
        <f t="shared" si="12"/>
        <v>110</v>
      </c>
      <c r="B287" s="20" t="s">
        <v>597</v>
      </c>
      <c r="C287" s="21" t="s">
        <v>598</v>
      </c>
      <c r="D287" s="17">
        <v>0</v>
      </c>
      <c r="E287" s="16">
        <v>0</v>
      </c>
      <c r="F287" s="17">
        <f t="shared" si="13"/>
        <v>0</v>
      </c>
      <c r="G287" s="22" t="str">
        <f t="shared" si="14"/>
        <v/>
      </c>
    </row>
    <row r="288" spans="1:7" ht="20.100000000000001" hidden="1" customHeight="1">
      <c r="A288" s="23">
        <f t="shared" si="12"/>
        <v>110</v>
      </c>
      <c r="B288" s="20" t="s">
        <v>599</v>
      </c>
      <c r="C288" s="21" t="s">
        <v>600</v>
      </c>
      <c r="D288" s="17">
        <v>0</v>
      </c>
      <c r="E288" s="16">
        <v>0</v>
      </c>
      <c r="F288" s="17">
        <f t="shared" si="13"/>
        <v>0</v>
      </c>
      <c r="G288" s="22" t="str">
        <f t="shared" si="14"/>
        <v/>
      </c>
    </row>
    <row r="289" spans="1:7" ht="20.100000000000001" hidden="1" customHeight="1">
      <c r="A289" s="23">
        <f t="shared" si="12"/>
        <v>110</v>
      </c>
      <c r="B289" s="20" t="s">
        <v>601</v>
      </c>
      <c r="C289" s="21" t="s">
        <v>602</v>
      </c>
      <c r="D289" s="17">
        <v>0</v>
      </c>
      <c r="E289" s="16">
        <v>0</v>
      </c>
      <c r="F289" s="17">
        <f t="shared" si="13"/>
        <v>0</v>
      </c>
      <c r="G289" s="22" t="str">
        <f t="shared" si="14"/>
        <v/>
      </c>
    </row>
    <row r="290" spans="1:7" ht="20.100000000000001" hidden="1" customHeight="1">
      <c r="A290" s="23">
        <f t="shared" si="12"/>
        <v>110</v>
      </c>
      <c r="B290" s="20" t="s">
        <v>603</v>
      </c>
      <c r="C290" s="21" t="s">
        <v>604</v>
      </c>
      <c r="D290" s="17">
        <v>0</v>
      </c>
      <c r="E290" s="16">
        <v>0</v>
      </c>
      <c r="F290" s="17">
        <f t="shared" si="13"/>
        <v>0</v>
      </c>
      <c r="G290" s="22" t="str">
        <f t="shared" si="14"/>
        <v/>
      </c>
    </row>
    <row r="291" spans="1:7" ht="20.100000000000001" hidden="1" customHeight="1">
      <c r="A291" s="23">
        <f t="shared" si="12"/>
        <v>110</v>
      </c>
      <c r="B291" s="20" t="s">
        <v>605</v>
      </c>
      <c r="C291" s="21" t="s">
        <v>606</v>
      </c>
      <c r="D291" s="17">
        <v>0</v>
      </c>
      <c r="E291" s="16">
        <v>0</v>
      </c>
      <c r="F291" s="17">
        <f t="shared" si="13"/>
        <v>0</v>
      </c>
      <c r="G291" s="22" t="str">
        <f t="shared" si="14"/>
        <v/>
      </c>
    </row>
    <row r="292" spans="1:7" ht="20.100000000000001" hidden="1" customHeight="1">
      <c r="A292" s="23">
        <f t="shared" si="12"/>
        <v>110</v>
      </c>
      <c r="B292" s="20" t="s">
        <v>607</v>
      </c>
      <c r="C292" s="21" t="s">
        <v>608</v>
      </c>
      <c r="D292" s="17">
        <v>0</v>
      </c>
      <c r="E292" s="16">
        <v>0</v>
      </c>
      <c r="F292" s="17">
        <f t="shared" si="13"/>
        <v>0</v>
      </c>
      <c r="G292" s="22" t="str">
        <f t="shared" si="14"/>
        <v/>
      </c>
    </row>
    <row r="293" spans="1:7" ht="20.100000000000001" hidden="1" customHeight="1">
      <c r="A293" s="23">
        <f t="shared" si="12"/>
        <v>110</v>
      </c>
      <c r="B293" s="20" t="s">
        <v>609</v>
      </c>
      <c r="C293" s="21" t="s">
        <v>610</v>
      </c>
      <c r="D293" s="17">
        <v>0</v>
      </c>
      <c r="E293" s="16">
        <v>0</v>
      </c>
      <c r="F293" s="17">
        <f t="shared" si="13"/>
        <v>0</v>
      </c>
      <c r="G293" s="22" t="str">
        <f t="shared" si="14"/>
        <v/>
      </c>
    </row>
    <row r="294" spans="1:7" ht="20.100000000000001" hidden="1" customHeight="1">
      <c r="A294" s="23">
        <f t="shared" si="12"/>
        <v>110</v>
      </c>
      <c r="B294" s="20" t="s">
        <v>611</v>
      </c>
      <c r="C294" s="21" t="s">
        <v>612</v>
      </c>
      <c r="D294" s="17">
        <v>0</v>
      </c>
      <c r="E294" s="16">
        <v>0</v>
      </c>
      <c r="F294" s="17">
        <f t="shared" si="13"/>
        <v>0</v>
      </c>
      <c r="G294" s="22" t="str">
        <f t="shared" si="14"/>
        <v/>
      </c>
    </row>
    <row r="295" spans="1:7" ht="20.100000000000001" hidden="1" customHeight="1">
      <c r="A295" s="23">
        <f t="shared" si="12"/>
        <v>110</v>
      </c>
      <c r="B295" s="20" t="s">
        <v>613</v>
      </c>
      <c r="C295" s="21" t="s">
        <v>614</v>
      </c>
      <c r="D295" s="17">
        <v>0</v>
      </c>
      <c r="E295" s="16">
        <v>0</v>
      </c>
      <c r="F295" s="17">
        <f t="shared" si="13"/>
        <v>0</v>
      </c>
      <c r="G295" s="22" t="str">
        <f t="shared" si="14"/>
        <v/>
      </c>
    </row>
    <row r="296" spans="1:7" ht="20.100000000000001" hidden="1" customHeight="1">
      <c r="A296" s="23">
        <f t="shared" si="12"/>
        <v>110</v>
      </c>
      <c r="B296" s="20" t="s">
        <v>615</v>
      </c>
      <c r="C296" s="21" t="s">
        <v>616</v>
      </c>
      <c r="D296" s="17">
        <v>0</v>
      </c>
      <c r="E296" s="16">
        <v>0</v>
      </c>
      <c r="F296" s="17">
        <f t="shared" si="13"/>
        <v>0</v>
      </c>
      <c r="G296" s="22" t="str">
        <f t="shared" si="14"/>
        <v/>
      </c>
    </row>
    <row r="297" spans="1:7" ht="20.100000000000001" hidden="1" customHeight="1">
      <c r="A297" s="23">
        <f t="shared" si="12"/>
        <v>110</v>
      </c>
      <c r="B297" s="20" t="s">
        <v>617</v>
      </c>
      <c r="C297" s="21" t="s">
        <v>618</v>
      </c>
      <c r="D297" s="17">
        <v>0</v>
      </c>
      <c r="E297" s="16">
        <v>0</v>
      </c>
      <c r="F297" s="17">
        <f t="shared" si="13"/>
        <v>0</v>
      </c>
      <c r="G297" s="22" t="str">
        <f t="shared" si="14"/>
        <v/>
      </c>
    </row>
    <row r="298" spans="1:7" ht="20.100000000000001" hidden="1" customHeight="1">
      <c r="A298" s="23">
        <f t="shared" si="12"/>
        <v>110</v>
      </c>
      <c r="B298" s="20" t="s">
        <v>619</v>
      </c>
      <c r="C298" s="21" t="s">
        <v>620</v>
      </c>
      <c r="D298" s="17">
        <v>0</v>
      </c>
      <c r="E298" s="16">
        <v>0</v>
      </c>
      <c r="F298" s="17">
        <f t="shared" si="13"/>
        <v>0</v>
      </c>
      <c r="G298" s="22" t="str">
        <f t="shared" si="14"/>
        <v/>
      </c>
    </row>
    <row r="299" spans="1:7" ht="20.100000000000001" hidden="1" customHeight="1">
      <c r="A299" s="23">
        <f t="shared" si="12"/>
        <v>110</v>
      </c>
      <c r="B299" s="20" t="s">
        <v>621</v>
      </c>
      <c r="C299" s="21" t="s">
        <v>622</v>
      </c>
      <c r="D299" s="17">
        <v>0</v>
      </c>
      <c r="E299" s="16">
        <v>0</v>
      </c>
      <c r="F299" s="17">
        <f t="shared" si="13"/>
        <v>0</v>
      </c>
      <c r="G299" s="22" t="str">
        <f t="shared" si="14"/>
        <v/>
      </c>
    </row>
    <row r="300" spans="1:7" ht="20.100000000000001" hidden="1" customHeight="1">
      <c r="A300" s="23">
        <f t="shared" si="12"/>
        <v>110</v>
      </c>
      <c r="B300" s="20" t="s">
        <v>623</v>
      </c>
      <c r="C300" s="21" t="s">
        <v>624</v>
      </c>
      <c r="D300" s="17">
        <v>0</v>
      </c>
      <c r="E300" s="16">
        <v>0</v>
      </c>
      <c r="F300" s="17">
        <f t="shared" si="13"/>
        <v>0</v>
      </c>
      <c r="G300" s="22" t="str">
        <f t="shared" si="14"/>
        <v/>
      </c>
    </row>
    <row r="301" spans="1:7" ht="20.100000000000001" hidden="1" customHeight="1">
      <c r="A301" s="23">
        <f t="shared" si="12"/>
        <v>110</v>
      </c>
      <c r="B301" s="20" t="s">
        <v>625</v>
      </c>
      <c r="C301" s="21" t="s">
        <v>626</v>
      </c>
      <c r="D301" s="17">
        <v>0</v>
      </c>
      <c r="E301" s="16">
        <v>0</v>
      </c>
      <c r="F301" s="17">
        <f t="shared" si="13"/>
        <v>0</v>
      </c>
      <c r="G301" s="22" t="str">
        <f t="shared" si="14"/>
        <v/>
      </c>
    </row>
    <row r="302" spans="1:7" ht="20.100000000000001" hidden="1" customHeight="1">
      <c r="A302" s="23">
        <f t="shared" si="12"/>
        <v>110</v>
      </c>
      <c r="B302" s="20" t="s">
        <v>627</v>
      </c>
      <c r="C302" s="21" t="s">
        <v>628</v>
      </c>
      <c r="D302" s="17">
        <v>0</v>
      </c>
      <c r="E302" s="16">
        <v>0</v>
      </c>
      <c r="F302" s="17">
        <f t="shared" si="13"/>
        <v>0</v>
      </c>
      <c r="G302" s="22" t="str">
        <f t="shared" si="14"/>
        <v/>
      </c>
    </row>
    <row r="303" spans="1:7" ht="20.100000000000001" hidden="1" customHeight="1">
      <c r="A303" s="23">
        <f t="shared" si="12"/>
        <v>110</v>
      </c>
      <c r="B303" s="20" t="s">
        <v>629</v>
      </c>
      <c r="C303" s="21" t="s">
        <v>630</v>
      </c>
      <c r="D303" s="17">
        <v>0</v>
      </c>
      <c r="E303" s="16">
        <v>0</v>
      </c>
      <c r="F303" s="17">
        <f t="shared" si="13"/>
        <v>0</v>
      </c>
      <c r="G303" s="22" t="str">
        <f t="shared" si="14"/>
        <v/>
      </c>
    </row>
    <row r="304" spans="1:7" ht="20.100000000000001" hidden="1" customHeight="1">
      <c r="A304" s="23">
        <f t="shared" si="12"/>
        <v>110</v>
      </c>
      <c r="B304" s="20" t="s">
        <v>631</v>
      </c>
      <c r="C304" s="21" t="s">
        <v>632</v>
      </c>
      <c r="D304" s="17">
        <v>0</v>
      </c>
      <c r="E304" s="16">
        <v>0</v>
      </c>
      <c r="F304" s="17">
        <f t="shared" si="13"/>
        <v>0</v>
      </c>
      <c r="G304" s="22" t="str">
        <f t="shared" si="14"/>
        <v/>
      </c>
    </row>
    <row r="305" spans="1:7" ht="20.100000000000001" hidden="1" customHeight="1">
      <c r="A305" s="23">
        <f t="shared" si="12"/>
        <v>110</v>
      </c>
      <c r="B305" s="20" t="s">
        <v>633</v>
      </c>
      <c r="C305" s="21" t="s">
        <v>634</v>
      </c>
      <c r="D305" s="17">
        <v>0</v>
      </c>
      <c r="E305" s="16">
        <v>0</v>
      </c>
      <c r="F305" s="17">
        <f t="shared" si="13"/>
        <v>0</v>
      </c>
      <c r="G305" s="22" t="str">
        <f t="shared" si="14"/>
        <v/>
      </c>
    </row>
    <row r="306" spans="1:7" ht="20.100000000000001" hidden="1" customHeight="1">
      <c r="A306" s="23">
        <f t="shared" si="12"/>
        <v>110</v>
      </c>
      <c r="B306" s="20" t="s">
        <v>635</v>
      </c>
      <c r="C306" s="21" t="s">
        <v>636</v>
      </c>
      <c r="D306" s="17">
        <v>0</v>
      </c>
      <c r="E306" s="16">
        <v>0</v>
      </c>
      <c r="F306" s="17">
        <f t="shared" si="13"/>
        <v>0</v>
      </c>
      <c r="G306" s="22" t="str">
        <f t="shared" si="14"/>
        <v/>
      </c>
    </row>
    <row r="307" spans="1:7" ht="20.100000000000001" hidden="1" customHeight="1">
      <c r="A307" s="23">
        <f t="shared" si="12"/>
        <v>110</v>
      </c>
      <c r="B307" s="20" t="s">
        <v>637</v>
      </c>
      <c r="C307" s="21" t="s">
        <v>638</v>
      </c>
      <c r="D307" s="17">
        <v>0</v>
      </c>
      <c r="E307" s="16">
        <v>0</v>
      </c>
      <c r="F307" s="17">
        <f t="shared" si="13"/>
        <v>0</v>
      </c>
      <c r="G307" s="22" t="str">
        <f t="shared" si="14"/>
        <v/>
      </c>
    </row>
    <row r="308" spans="1:7" ht="20.100000000000001" hidden="1" customHeight="1">
      <c r="A308" s="23">
        <f t="shared" si="12"/>
        <v>110</v>
      </c>
      <c r="B308" s="20" t="s">
        <v>639</v>
      </c>
      <c r="C308" s="21" t="s">
        <v>640</v>
      </c>
      <c r="D308" s="17">
        <v>0</v>
      </c>
      <c r="E308" s="16">
        <v>0</v>
      </c>
      <c r="F308" s="17">
        <f t="shared" si="13"/>
        <v>0</v>
      </c>
      <c r="G308" s="22" t="str">
        <f t="shared" si="14"/>
        <v/>
      </c>
    </row>
    <row r="309" spans="1:7" ht="20.100000000000001" hidden="1" customHeight="1">
      <c r="A309" s="23">
        <f t="shared" si="12"/>
        <v>110</v>
      </c>
      <c r="B309" s="20" t="s">
        <v>641</v>
      </c>
      <c r="C309" s="21" t="s">
        <v>642</v>
      </c>
      <c r="D309" s="17">
        <v>0</v>
      </c>
      <c r="E309" s="16">
        <v>0</v>
      </c>
      <c r="F309" s="17">
        <f t="shared" si="13"/>
        <v>0</v>
      </c>
      <c r="G309" s="22" t="str">
        <f t="shared" si="14"/>
        <v/>
      </c>
    </row>
    <row r="310" spans="1:7" ht="20.100000000000001" hidden="1" customHeight="1">
      <c r="A310" s="23">
        <f t="shared" si="12"/>
        <v>110</v>
      </c>
      <c r="B310" s="20" t="s">
        <v>643</v>
      </c>
      <c r="C310" s="21" t="s">
        <v>644</v>
      </c>
      <c r="D310" s="17">
        <v>0</v>
      </c>
      <c r="E310" s="16">
        <v>0</v>
      </c>
      <c r="F310" s="17">
        <f t="shared" si="13"/>
        <v>0</v>
      </c>
      <c r="G310" s="22" t="str">
        <f t="shared" si="14"/>
        <v/>
      </c>
    </row>
    <row r="311" spans="1:7" ht="20.100000000000001" customHeight="1">
      <c r="A311" s="23">
        <f t="shared" si="12"/>
        <v>111</v>
      </c>
      <c r="B311" s="20" t="s">
        <v>645</v>
      </c>
      <c r="C311" s="21" t="s">
        <v>646</v>
      </c>
      <c r="D311" s="17">
        <v>100</v>
      </c>
      <c r="E311" s="16">
        <v>100</v>
      </c>
      <c r="F311" s="17">
        <f t="shared" si="13"/>
        <v>100</v>
      </c>
      <c r="G311" s="22">
        <f t="shared" si="14"/>
        <v>1</v>
      </c>
    </row>
    <row r="312" spans="1:7" ht="20.100000000000001" hidden="1" customHeight="1">
      <c r="A312" s="23">
        <f t="shared" si="12"/>
        <v>111</v>
      </c>
      <c r="B312" s="20" t="s">
        <v>647</v>
      </c>
      <c r="C312" s="21" t="s">
        <v>648</v>
      </c>
      <c r="D312" s="17">
        <v>0</v>
      </c>
      <c r="E312" s="16">
        <v>0</v>
      </c>
      <c r="F312" s="17">
        <f t="shared" si="13"/>
        <v>0</v>
      </c>
      <c r="G312" s="22" t="str">
        <f t="shared" si="14"/>
        <v/>
      </c>
    </row>
    <row r="313" spans="1:7" ht="20.100000000000001" hidden="1" customHeight="1">
      <c r="A313" s="23">
        <f t="shared" si="12"/>
        <v>111</v>
      </c>
      <c r="B313" s="20" t="s">
        <v>649</v>
      </c>
      <c r="C313" s="21" t="s">
        <v>650</v>
      </c>
      <c r="D313" s="17">
        <v>0</v>
      </c>
      <c r="E313" s="16">
        <v>0</v>
      </c>
      <c r="F313" s="17">
        <f t="shared" si="13"/>
        <v>0</v>
      </c>
      <c r="G313" s="22" t="str">
        <f t="shared" si="14"/>
        <v/>
      </c>
    </row>
    <row r="314" spans="1:7" ht="20.100000000000001" hidden="1" customHeight="1">
      <c r="A314" s="23">
        <f t="shared" si="12"/>
        <v>111</v>
      </c>
      <c r="B314" s="20" t="s">
        <v>651</v>
      </c>
      <c r="C314" s="21" t="s">
        <v>652</v>
      </c>
      <c r="D314" s="17">
        <v>0</v>
      </c>
      <c r="E314" s="16">
        <v>0</v>
      </c>
      <c r="F314" s="17">
        <f t="shared" si="13"/>
        <v>0</v>
      </c>
      <c r="G314" s="22" t="str">
        <f t="shared" si="14"/>
        <v/>
      </c>
    </row>
    <row r="315" spans="1:7" ht="20.100000000000001" hidden="1" customHeight="1">
      <c r="A315" s="23">
        <f t="shared" si="12"/>
        <v>111</v>
      </c>
      <c r="B315" s="20" t="s">
        <v>653</v>
      </c>
      <c r="C315" s="21" t="s">
        <v>654</v>
      </c>
      <c r="D315" s="17">
        <v>0</v>
      </c>
      <c r="E315" s="16">
        <v>0</v>
      </c>
      <c r="F315" s="17">
        <f t="shared" si="13"/>
        <v>0</v>
      </c>
      <c r="G315" s="22" t="str">
        <f t="shared" si="14"/>
        <v/>
      </c>
    </row>
    <row r="316" spans="1:7" ht="20.100000000000001" hidden="1" customHeight="1">
      <c r="A316" s="23">
        <f t="shared" si="12"/>
        <v>111</v>
      </c>
      <c r="B316" s="20" t="s">
        <v>655</v>
      </c>
      <c r="C316" s="21" t="s">
        <v>656</v>
      </c>
      <c r="D316" s="17">
        <v>0</v>
      </c>
      <c r="E316" s="16">
        <v>0</v>
      </c>
      <c r="F316" s="17">
        <f t="shared" si="13"/>
        <v>0</v>
      </c>
      <c r="G316" s="22" t="str">
        <f t="shared" si="14"/>
        <v/>
      </c>
    </row>
    <row r="317" spans="1:7" ht="20.100000000000001" hidden="1" customHeight="1">
      <c r="A317" s="23">
        <f t="shared" si="12"/>
        <v>111</v>
      </c>
      <c r="B317" s="20" t="s">
        <v>657</v>
      </c>
      <c r="C317" s="21" t="s">
        <v>658</v>
      </c>
      <c r="D317" s="17">
        <v>0</v>
      </c>
      <c r="E317" s="16">
        <v>0</v>
      </c>
      <c r="F317" s="17">
        <f t="shared" si="13"/>
        <v>0</v>
      </c>
      <c r="G317" s="22" t="str">
        <f t="shared" si="14"/>
        <v/>
      </c>
    </row>
    <row r="318" spans="1:7" ht="20.100000000000001" hidden="1" customHeight="1">
      <c r="A318" s="23">
        <f t="shared" si="12"/>
        <v>111</v>
      </c>
      <c r="B318" s="20" t="s">
        <v>659</v>
      </c>
      <c r="C318" s="21" t="s">
        <v>660</v>
      </c>
      <c r="D318" s="17">
        <v>0</v>
      </c>
      <c r="E318" s="16">
        <v>0</v>
      </c>
      <c r="F318" s="17">
        <f t="shared" si="13"/>
        <v>0</v>
      </c>
      <c r="G318" s="22" t="str">
        <f t="shared" si="14"/>
        <v/>
      </c>
    </row>
    <row r="319" spans="1:7" ht="20.100000000000001" hidden="1" customHeight="1">
      <c r="A319" s="23">
        <f t="shared" si="12"/>
        <v>111</v>
      </c>
      <c r="B319" s="20" t="s">
        <v>661</v>
      </c>
      <c r="C319" s="21" t="s">
        <v>662</v>
      </c>
      <c r="D319" s="17">
        <v>0</v>
      </c>
      <c r="E319" s="16">
        <v>0</v>
      </c>
      <c r="F319" s="17">
        <f t="shared" si="13"/>
        <v>0</v>
      </c>
      <c r="G319" s="22" t="str">
        <f t="shared" si="14"/>
        <v/>
      </c>
    </row>
    <row r="320" spans="1:7" ht="20.100000000000001" hidden="1" customHeight="1">
      <c r="A320" s="23">
        <f t="shared" si="12"/>
        <v>111</v>
      </c>
      <c r="B320" s="20" t="s">
        <v>663</v>
      </c>
      <c r="C320" s="21" t="s">
        <v>664</v>
      </c>
      <c r="D320" s="17">
        <v>0</v>
      </c>
      <c r="E320" s="16">
        <v>0</v>
      </c>
      <c r="F320" s="17">
        <f t="shared" si="13"/>
        <v>0</v>
      </c>
      <c r="G320" s="22" t="str">
        <f t="shared" si="14"/>
        <v/>
      </c>
    </row>
    <row r="321" spans="1:7" ht="20.100000000000001" hidden="1" customHeight="1">
      <c r="A321" s="23">
        <f t="shared" si="12"/>
        <v>111</v>
      </c>
      <c r="B321" s="20" t="s">
        <v>665</v>
      </c>
      <c r="C321" s="21" t="s">
        <v>666</v>
      </c>
      <c r="D321" s="17">
        <v>0</v>
      </c>
      <c r="E321" s="16">
        <v>0</v>
      </c>
      <c r="F321" s="17">
        <f t="shared" si="13"/>
        <v>0</v>
      </c>
      <c r="G321" s="22" t="str">
        <f t="shared" si="14"/>
        <v/>
      </c>
    </row>
    <row r="322" spans="1:7" ht="20.100000000000001" hidden="1" customHeight="1">
      <c r="A322" s="23">
        <f t="shared" si="12"/>
        <v>111</v>
      </c>
      <c r="B322" s="20" t="s">
        <v>667</v>
      </c>
      <c r="C322" s="21" t="s">
        <v>668</v>
      </c>
      <c r="D322" s="17">
        <v>0</v>
      </c>
      <c r="E322" s="16">
        <v>0</v>
      </c>
      <c r="F322" s="17">
        <f t="shared" si="13"/>
        <v>0</v>
      </c>
      <c r="G322" s="22" t="str">
        <f t="shared" si="14"/>
        <v/>
      </c>
    </row>
    <row r="323" spans="1:7" ht="20.100000000000001" hidden="1" customHeight="1">
      <c r="A323" s="23">
        <f t="shared" si="12"/>
        <v>111</v>
      </c>
      <c r="B323" s="20" t="s">
        <v>669</v>
      </c>
      <c r="C323" s="21" t="s">
        <v>670</v>
      </c>
      <c r="D323" s="17">
        <v>0</v>
      </c>
      <c r="E323" s="16">
        <v>0</v>
      </c>
      <c r="F323" s="17">
        <f t="shared" si="13"/>
        <v>0</v>
      </c>
      <c r="G323" s="22" t="str">
        <f t="shared" si="14"/>
        <v/>
      </c>
    </row>
    <row r="324" spans="1:7" ht="20.100000000000001" hidden="1" customHeight="1">
      <c r="A324" s="23">
        <f t="shared" si="12"/>
        <v>111</v>
      </c>
      <c r="B324" s="20" t="s">
        <v>671</v>
      </c>
      <c r="C324" s="21" t="s">
        <v>672</v>
      </c>
      <c r="D324" s="17">
        <v>0</v>
      </c>
      <c r="E324" s="16">
        <v>0</v>
      </c>
      <c r="F324" s="17">
        <f t="shared" si="13"/>
        <v>0</v>
      </c>
      <c r="G324" s="22" t="str">
        <f t="shared" si="14"/>
        <v/>
      </c>
    </row>
    <row r="325" spans="1:7" ht="20.100000000000001" customHeight="1">
      <c r="A325" s="23">
        <f t="shared" si="12"/>
        <v>111</v>
      </c>
      <c r="B325" s="20" t="s">
        <v>673</v>
      </c>
      <c r="C325" s="21" t="s">
        <v>674</v>
      </c>
      <c r="D325" s="17">
        <v>4</v>
      </c>
      <c r="E325" s="16">
        <v>0</v>
      </c>
      <c r="F325" s="17">
        <f t="shared" si="13"/>
        <v>0</v>
      </c>
      <c r="G325" s="22">
        <f t="shared" si="14"/>
        <v>0</v>
      </c>
    </row>
    <row r="326" spans="1:7" ht="20.100000000000001" customHeight="1">
      <c r="A326" s="23">
        <f t="shared" si="12"/>
        <v>111</v>
      </c>
      <c r="B326" s="20" t="s">
        <v>675</v>
      </c>
      <c r="C326" s="21" t="s">
        <v>676</v>
      </c>
      <c r="D326" s="17">
        <v>4</v>
      </c>
      <c r="E326" s="16">
        <v>0</v>
      </c>
      <c r="F326" s="17">
        <f t="shared" si="13"/>
        <v>0</v>
      </c>
      <c r="G326" s="22">
        <f t="shared" si="14"/>
        <v>0</v>
      </c>
    </row>
    <row r="327" spans="1:7" ht="20.100000000000001" hidden="1" customHeight="1">
      <c r="A327" s="23">
        <f t="shared" si="12"/>
        <v>111</v>
      </c>
      <c r="B327" s="20" t="s">
        <v>677</v>
      </c>
      <c r="C327" s="21" t="s">
        <v>678</v>
      </c>
      <c r="D327" s="17">
        <v>0</v>
      </c>
      <c r="E327" s="16">
        <v>0</v>
      </c>
      <c r="F327" s="17">
        <f t="shared" si="13"/>
        <v>0</v>
      </c>
      <c r="G327" s="22" t="str">
        <f t="shared" si="14"/>
        <v/>
      </c>
    </row>
    <row r="328" spans="1:7" ht="20.100000000000001" hidden="1" customHeight="1">
      <c r="A328" s="23">
        <f t="shared" si="12"/>
        <v>111</v>
      </c>
      <c r="B328" s="20" t="s">
        <v>679</v>
      </c>
      <c r="C328" s="21" t="s">
        <v>680</v>
      </c>
      <c r="D328" s="17">
        <v>0</v>
      </c>
      <c r="E328" s="16">
        <v>0</v>
      </c>
      <c r="F328" s="17">
        <f t="shared" si="13"/>
        <v>0</v>
      </c>
      <c r="G328" s="22" t="str">
        <f t="shared" si="14"/>
        <v/>
      </c>
    </row>
    <row r="329" spans="1:7" ht="20.100000000000001" hidden="1" customHeight="1">
      <c r="A329" s="23">
        <f t="shared" si="12"/>
        <v>111</v>
      </c>
      <c r="B329" s="20" t="s">
        <v>681</v>
      </c>
      <c r="C329" s="21" t="s">
        <v>682</v>
      </c>
      <c r="D329" s="17">
        <v>0</v>
      </c>
      <c r="E329" s="16">
        <v>0</v>
      </c>
      <c r="F329" s="17">
        <f t="shared" si="13"/>
        <v>0</v>
      </c>
      <c r="G329" s="22" t="str">
        <f t="shared" si="14"/>
        <v/>
      </c>
    </row>
    <row r="330" spans="1:7" ht="20.100000000000001" hidden="1" customHeight="1">
      <c r="A330" s="23">
        <f t="shared" ref="A330:A393" si="15">IF(F330&gt;0,1+A329,A329)</f>
        <v>111</v>
      </c>
      <c r="B330" s="20" t="s">
        <v>683</v>
      </c>
      <c r="C330" s="21" t="s">
        <v>684</v>
      </c>
      <c r="D330" s="17">
        <v>0</v>
      </c>
      <c r="E330" s="16">
        <v>0</v>
      </c>
      <c r="F330" s="17">
        <f t="shared" ref="F330:F393" si="16">IF(E330&gt;D330,D330,E330)</f>
        <v>0</v>
      </c>
      <c r="G330" s="22" t="str">
        <f t="shared" ref="G330:G393" si="17">IFERROR(F330/D330,"")</f>
        <v/>
      </c>
    </row>
    <row r="331" spans="1:7" ht="20.100000000000001" customHeight="1">
      <c r="A331" s="23">
        <f t="shared" si="15"/>
        <v>112</v>
      </c>
      <c r="B331" s="20" t="s">
        <v>685</v>
      </c>
      <c r="C331" s="21" t="s">
        <v>686</v>
      </c>
      <c r="D331" s="17">
        <v>500</v>
      </c>
      <c r="E331" s="16">
        <v>500</v>
      </c>
      <c r="F331" s="17">
        <f t="shared" si="16"/>
        <v>500</v>
      </c>
      <c r="G331" s="22">
        <f t="shared" si="17"/>
        <v>1</v>
      </c>
    </row>
    <row r="332" spans="1:7" ht="20.100000000000001" hidden="1" customHeight="1">
      <c r="A332" s="23">
        <f t="shared" si="15"/>
        <v>112</v>
      </c>
      <c r="B332" s="20" t="s">
        <v>687</v>
      </c>
      <c r="C332" s="21" t="s">
        <v>688</v>
      </c>
      <c r="D332" s="17">
        <v>0</v>
      </c>
      <c r="E332" s="16">
        <v>0</v>
      </c>
      <c r="F332" s="17">
        <f t="shared" si="16"/>
        <v>0</v>
      </c>
      <c r="G332" s="22" t="str">
        <f t="shared" si="17"/>
        <v/>
      </c>
    </row>
    <row r="333" spans="1:7" ht="20.100000000000001" hidden="1" customHeight="1">
      <c r="A333" s="23">
        <f t="shared" si="15"/>
        <v>112</v>
      </c>
      <c r="B333" s="20" t="s">
        <v>689</v>
      </c>
      <c r="C333" s="21" t="s">
        <v>690</v>
      </c>
      <c r="D333" s="17">
        <v>0</v>
      </c>
      <c r="E333" s="16">
        <v>0</v>
      </c>
      <c r="F333" s="17">
        <f t="shared" si="16"/>
        <v>0</v>
      </c>
      <c r="G333" s="22" t="str">
        <f t="shared" si="17"/>
        <v/>
      </c>
    </row>
    <row r="334" spans="1:7" ht="20.100000000000001" hidden="1" customHeight="1">
      <c r="A334" s="23">
        <f t="shared" si="15"/>
        <v>112</v>
      </c>
      <c r="B334" s="20" t="s">
        <v>691</v>
      </c>
      <c r="C334" s="21" t="s">
        <v>692</v>
      </c>
      <c r="D334" s="17">
        <v>0</v>
      </c>
      <c r="E334" s="16">
        <v>0</v>
      </c>
      <c r="F334" s="17">
        <f t="shared" si="16"/>
        <v>0</v>
      </c>
      <c r="G334" s="22" t="str">
        <f t="shared" si="17"/>
        <v/>
      </c>
    </row>
    <row r="335" spans="1:7" ht="20.100000000000001" hidden="1" customHeight="1">
      <c r="A335" s="23">
        <f t="shared" si="15"/>
        <v>112</v>
      </c>
      <c r="B335" s="20" t="s">
        <v>693</v>
      </c>
      <c r="C335" s="21" t="s">
        <v>694</v>
      </c>
      <c r="D335" s="17">
        <v>0</v>
      </c>
      <c r="E335" s="16">
        <v>0</v>
      </c>
      <c r="F335" s="17">
        <f t="shared" si="16"/>
        <v>0</v>
      </c>
      <c r="G335" s="22" t="str">
        <f t="shared" si="17"/>
        <v/>
      </c>
    </row>
    <row r="336" spans="1:7" ht="20.100000000000001" hidden="1" customHeight="1">
      <c r="A336" s="23">
        <f t="shared" si="15"/>
        <v>112</v>
      </c>
      <c r="B336" s="20" t="s">
        <v>695</v>
      </c>
      <c r="C336" s="21" t="s">
        <v>696</v>
      </c>
      <c r="D336" s="17">
        <v>0</v>
      </c>
      <c r="E336" s="16">
        <v>0</v>
      </c>
      <c r="F336" s="17">
        <f t="shared" si="16"/>
        <v>0</v>
      </c>
      <c r="G336" s="22" t="str">
        <f t="shared" si="17"/>
        <v/>
      </c>
    </row>
    <row r="337" spans="1:7" ht="20.100000000000001" hidden="1" customHeight="1">
      <c r="A337" s="23">
        <f t="shared" si="15"/>
        <v>112</v>
      </c>
      <c r="B337" s="20" t="s">
        <v>697</v>
      </c>
      <c r="C337" s="21" t="s">
        <v>698</v>
      </c>
      <c r="D337" s="17">
        <v>0</v>
      </c>
      <c r="E337" s="16">
        <v>0</v>
      </c>
      <c r="F337" s="17">
        <f t="shared" si="16"/>
        <v>0</v>
      </c>
      <c r="G337" s="22" t="str">
        <f t="shared" si="17"/>
        <v/>
      </c>
    </row>
    <row r="338" spans="1:7" ht="20.100000000000001" hidden="1" customHeight="1">
      <c r="A338" s="23">
        <f t="shared" si="15"/>
        <v>112</v>
      </c>
      <c r="B338" s="20" t="s">
        <v>699</v>
      </c>
      <c r="C338" s="21" t="s">
        <v>700</v>
      </c>
      <c r="D338" s="17">
        <v>0</v>
      </c>
      <c r="E338" s="16">
        <v>0</v>
      </c>
      <c r="F338" s="17">
        <f t="shared" si="16"/>
        <v>0</v>
      </c>
      <c r="G338" s="22" t="str">
        <f t="shared" si="17"/>
        <v/>
      </c>
    </row>
    <row r="339" spans="1:7" ht="20.100000000000001" hidden="1" customHeight="1">
      <c r="A339" s="23">
        <f t="shared" si="15"/>
        <v>112</v>
      </c>
      <c r="B339" s="20" t="s">
        <v>701</v>
      </c>
      <c r="C339" s="21" t="s">
        <v>702</v>
      </c>
      <c r="D339" s="17">
        <v>0</v>
      </c>
      <c r="E339" s="16">
        <v>0</v>
      </c>
      <c r="F339" s="17">
        <f t="shared" si="16"/>
        <v>0</v>
      </c>
      <c r="G339" s="22" t="str">
        <f t="shared" si="17"/>
        <v/>
      </c>
    </row>
    <row r="340" spans="1:7" ht="20.100000000000001" hidden="1" customHeight="1">
      <c r="A340" s="23">
        <f t="shared" si="15"/>
        <v>112</v>
      </c>
      <c r="B340" s="20" t="s">
        <v>703</v>
      </c>
      <c r="C340" s="21" t="s">
        <v>704</v>
      </c>
      <c r="D340" s="17">
        <v>0</v>
      </c>
      <c r="E340" s="16">
        <v>0</v>
      </c>
      <c r="F340" s="17">
        <f t="shared" si="16"/>
        <v>0</v>
      </c>
      <c r="G340" s="22" t="str">
        <f t="shared" si="17"/>
        <v/>
      </c>
    </row>
    <row r="341" spans="1:7" ht="20.100000000000001" customHeight="1">
      <c r="A341" s="23">
        <f t="shared" si="15"/>
        <v>113</v>
      </c>
      <c r="B341" s="20" t="s">
        <v>705</v>
      </c>
      <c r="C341" s="21" t="s">
        <v>706</v>
      </c>
      <c r="D341" s="17">
        <v>3508</v>
      </c>
      <c r="E341" s="16">
        <v>3764</v>
      </c>
      <c r="F341" s="17">
        <f t="shared" si="16"/>
        <v>3508</v>
      </c>
      <c r="G341" s="22">
        <f t="shared" si="17"/>
        <v>1</v>
      </c>
    </row>
    <row r="342" spans="1:7" ht="20.100000000000001" hidden="1" customHeight="1">
      <c r="A342" s="23">
        <f t="shared" si="15"/>
        <v>113</v>
      </c>
      <c r="B342" s="20" t="s">
        <v>707</v>
      </c>
      <c r="C342" s="21" t="s">
        <v>708</v>
      </c>
      <c r="D342" s="17">
        <v>0</v>
      </c>
      <c r="E342" s="16">
        <v>0</v>
      </c>
      <c r="F342" s="17">
        <f t="shared" si="16"/>
        <v>0</v>
      </c>
      <c r="G342" s="22" t="str">
        <f t="shared" si="17"/>
        <v/>
      </c>
    </row>
    <row r="343" spans="1:7" ht="20.100000000000001" hidden="1" customHeight="1">
      <c r="A343" s="23">
        <f t="shared" si="15"/>
        <v>113</v>
      </c>
      <c r="B343" s="20" t="s">
        <v>709</v>
      </c>
      <c r="C343" s="21" t="s">
        <v>710</v>
      </c>
      <c r="D343" s="17">
        <v>0</v>
      </c>
      <c r="E343" s="16">
        <v>0</v>
      </c>
      <c r="F343" s="17">
        <f t="shared" si="16"/>
        <v>0</v>
      </c>
      <c r="G343" s="22" t="str">
        <f t="shared" si="17"/>
        <v/>
      </c>
    </row>
    <row r="344" spans="1:7" ht="20.100000000000001" hidden="1" customHeight="1">
      <c r="A344" s="23">
        <f t="shared" si="15"/>
        <v>113</v>
      </c>
      <c r="B344" s="20" t="s">
        <v>711</v>
      </c>
      <c r="C344" s="21" t="s">
        <v>712</v>
      </c>
      <c r="D344" s="17">
        <v>0</v>
      </c>
      <c r="E344" s="16">
        <v>0</v>
      </c>
      <c r="F344" s="17">
        <f t="shared" si="16"/>
        <v>0</v>
      </c>
      <c r="G344" s="22" t="str">
        <f t="shared" si="17"/>
        <v/>
      </c>
    </row>
    <row r="345" spans="1:7" ht="20.100000000000001" hidden="1" customHeight="1">
      <c r="A345" s="23">
        <f t="shared" si="15"/>
        <v>113</v>
      </c>
      <c r="B345" s="20" t="s">
        <v>713</v>
      </c>
      <c r="C345" s="21" t="s">
        <v>714</v>
      </c>
      <c r="D345" s="17">
        <v>0</v>
      </c>
      <c r="E345" s="16">
        <v>0</v>
      </c>
      <c r="F345" s="17">
        <f t="shared" si="16"/>
        <v>0</v>
      </c>
      <c r="G345" s="22" t="str">
        <f t="shared" si="17"/>
        <v/>
      </c>
    </row>
    <row r="346" spans="1:7" ht="20.100000000000001" hidden="1" customHeight="1">
      <c r="A346" s="23">
        <f t="shared" si="15"/>
        <v>113</v>
      </c>
      <c r="B346" s="20" t="s">
        <v>715</v>
      </c>
      <c r="C346" s="21" t="s">
        <v>716</v>
      </c>
      <c r="D346" s="17">
        <v>0</v>
      </c>
      <c r="E346" s="16">
        <v>0</v>
      </c>
      <c r="F346" s="17">
        <f t="shared" si="16"/>
        <v>0</v>
      </c>
      <c r="G346" s="22" t="str">
        <f t="shared" si="17"/>
        <v/>
      </c>
    </row>
    <row r="347" spans="1:7" ht="20.100000000000001" hidden="1" customHeight="1">
      <c r="A347" s="23">
        <f t="shared" si="15"/>
        <v>113</v>
      </c>
      <c r="B347" s="20" t="s">
        <v>717</v>
      </c>
      <c r="C347" s="21" t="s">
        <v>718</v>
      </c>
      <c r="D347" s="17">
        <v>0</v>
      </c>
      <c r="E347" s="16">
        <v>0</v>
      </c>
      <c r="F347" s="17">
        <f t="shared" si="16"/>
        <v>0</v>
      </c>
      <c r="G347" s="22" t="str">
        <f t="shared" si="17"/>
        <v/>
      </c>
    </row>
    <row r="348" spans="1:7" ht="20.100000000000001" hidden="1" customHeight="1">
      <c r="A348" s="23">
        <f t="shared" si="15"/>
        <v>113</v>
      </c>
      <c r="B348" s="20" t="s">
        <v>719</v>
      </c>
      <c r="C348" s="21" t="s">
        <v>720</v>
      </c>
      <c r="D348" s="17">
        <v>0</v>
      </c>
      <c r="E348" s="16">
        <v>0</v>
      </c>
      <c r="F348" s="17">
        <f t="shared" si="16"/>
        <v>0</v>
      </c>
      <c r="G348" s="22" t="str">
        <f t="shared" si="17"/>
        <v/>
      </c>
    </row>
    <row r="349" spans="1:7" ht="20.100000000000001" hidden="1" customHeight="1">
      <c r="A349" s="23">
        <f t="shared" si="15"/>
        <v>113</v>
      </c>
      <c r="B349" s="20" t="s">
        <v>721</v>
      </c>
      <c r="C349" s="21" t="s">
        <v>722</v>
      </c>
      <c r="D349" s="17">
        <v>0</v>
      </c>
      <c r="E349" s="16">
        <v>0</v>
      </c>
      <c r="F349" s="17">
        <f t="shared" si="16"/>
        <v>0</v>
      </c>
      <c r="G349" s="22" t="str">
        <f t="shared" si="17"/>
        <v/>
      </c>
    </row>
    <row r="350" spans="1:7" ht="20.100000000000001" hidden="1" customHeight="1">
      <c r="A350" s="23">
        <f t="shared" si="15"/>
        <v>113</v>
      </c>
      <c r="B350" s="20" t="s">
        <v>723</v>
      </c>
      <c r="C350" s="21" t="s">
        <v>724</v>
      </c>
      <c r="D350" s="17">
        <v>0</v>
      </c>
      <c r="E350" s="16">
        <v>0</v>
      </c>
      <c r="F350" s="17">
        <f t="shared" si="16"/>
        <v>0</v>
      </c>
      <c r="G350" s="22" t="str">
        <f t="shared" si="17"/>
        <v/>
      </c>
    </row>
    <row r="351" spans="1:7" ht="20.100000000000001" hidden="1" customHeight="1">
      <c r="A351" s="23">
        <f t="shared" si="15"/>
        <v>113</v>
      </c>
      <c r="B351" s="20" t="s">
        <v>725</v>
      </c>
      <c r="C351" s="21" t="s">
        <v>726</v>
      </c>
      <c r="D351" s="17">
        <v>0</v>
      </c>
      <c r="E351" s="16">
        <v>0</v>
      </c>
      <c r="F351" s="17">
        <f t="shared" si="16"/>
        <v>0</v>
      </c>
      <c r="G351" s="22" t="str">
        <f t="shared" si="17"/>
        <v/>
      </c>
    </row>
    <row r="352" spans="1:7" ht="20.100000000000001" hidden="1" customHeight="1">
      <c r="A352" s="23">
        <f t="shared" si="15"/>
        <v>113</v>
      </c>
      <c r="B352" s="20" t="s">
        <v>727</v>
      </c>
      <c r="C352" s="21" t="s">
        <v>728</v>
      </c>
      <c r="D352" s="17">
        <v>0</v>
      </c>
      <c r="E352" s="16">
        <v>0</v>
      </c>
      <c r="F352" s="17">
        <f t="shared" si="16"/>
        <v>0</v>
      </c>
      <c r="G352" s="22" t="str">
        <f t="shared" si="17"/>
        <v/>
      </c>
    </row>
    <row r="353" spans="1:7" ht="20.100000000000001" hidden="1" customHeight="1">
      <c r="A353" s="23">
        <f t="shared" si="15"/>
        <v>113</v>
      </c>
      <c r="B353" s="20" t="s">
        <v>729</v>
      </c>
      <c r="C353" s="21" t="s">
        <v>730</v>
      </c>
      <c r="D353" s="17">
        <v>0</v>
      </c>
      <c r="E353" s="16">
        <v>0</v>
      </c>
      <c r="F353" s="17">
        <f t="shared" si="16"/>
        <v>0</v>
      </c>
      <c r="G353" s="22" t="str">
        <f t="shared" si="17"/>
        <v/>
      </c>
    </row>
    <row r="354" spans="1:7" ht="20.100000000000001" hidden="1" customHeight="1">
      <c r="A354" s="23">
        <f t="shared" si="15"/>
        <v>113</v>
      </c>
      <c r="B354" s="20" t="s">
        <v>731</v>
      </c>
      <c r="C354" s="21" t="s">
        <v>732</v>
      </c>
      <c r="D354" s="17">
        <v>0</v>
      </c>
      <c r="E354" s="16">
        <v>0</v>
      </c>
      <c r="F354" s="17">
        <f t="shared" si="16"/>
        <v>0</v>
      </c>
      <c r="G354" s="22" t="str">
        <f t="shared" si="17"/>
        <v/>
      </c>
    </row>
    <row r="355" spans="1:7" ht="20.100000000000001" hidden="1" customHeight="1">
      <c r="A355" s="23">
        <f t="shared" si="15"/>
        <v>113</v>
      </c>
      <c r="B355" s="20" t="s">
        <v>733</v>
      </c>
      <c r="C355" s="21" t="s">
        <v>734</v>
      </c>
      <c r="D355" s="17">
        <v>0</v>
      </c>
      <c r="E355" s="16">
        <v>0</v>
      </c>
      <c r="F355" s="17">
        <f t="shared" si="16"/>
        <v>0</v>
      </c>
      <c r="G355" s="22" t="str">
        <f t="shared" si="17"/>
        <v/>
      </c>
    </row>
    <row r="356" spans="1:7" ht="20.100000000000001" customHeight="1">
      <c r="A356" s="23">
        <f t="shared" si="15"/>
        <v>114</v>
      </c>
      <c r="B356" s="20" t="s">
        <v>735</v>
      </c>
      <c r="C356" s="21" t="s">
        <v>736</v>
      </c>
      <c r="D356" s="17">
        <v>200</v>
      </c>
      <c r="E356" s="16">
        <v>200</v>
      </c>
      <c r="F356" s="17">
        <f t="shared" si="16"/>
        <v>200</v>
      </c>
      <c r="G356" s="22">
        <f t="shared" si="17"/>
        <v>1</v>
      </c>
    </row>
    <row r="357" spans="1:7" ht="20.100000000000001" customHeight="1">
      <c r="A357" s="23">
        <f t="shared" si="15"/>
        <v>115</v>
      </c>
      <c r="B357" s="20" t="s">
        <v>737</v>
      </c>
      <c r="C357" s="21" t="s">
        <v>738</v>
      </c>
      <c r="D357" s="17">
        <v>200</v>
      </c>
      <c r="E357" s="16">
        <v>200</v>
      </c>
      <c r="F357" s="17">
        <f t="shared" si="16"/>
        <v>200</v>
      </c>
      <c r="G357" s="22">
        <f t="shared" si="17"/>
        <v>1</v>
      </c>
    </row>
    <row r="358" spans="1:7" ht="20.100000000000001" hidden="1" customHeight="1">
      <c r="A358" s="23">
        <f t="shared" si="15"/>
        <v>115</v>
      </c>
      <c r="B358" s="20" t="s">
        <v>739</v>
      </c>
      <c r="C358" s="21" t="s">
        <v>740</v>
      </c>
      <c r="D358" s="17">
        <v>0</v>
      </c>
      <c r="E358" s="16">
        <v>0</v>
      </c>
      <c r="F358" s="17">
        <f t="shared" si="16"/>
        <v>0</v>
      </c>
      <c r="G358" s="22" t="str">
        <f t="shared" si="17"/>
        <v/>
      </c>
    </row>
    <row r="359" spans="1:7" ht="20.100000000000001" hidden="1" customHeight="1">
      <c r="A359" s="23">
        <f t="shared" si="15"/>
        <v>115</v>
      </c>
      <c r="B359" s="20" t="s">
        <v>741</v>
      </c>
      <c r="C359" s="21" t="s">
        <v>742</v>
      </c>
      <c r="D359" s="17">
        <v>0</v>
      </c>
      <c r="E359" s="16">
        <v>0</v>
      </c>
      <c r="F359" s="17">
        <f t="shared" si="16"/>
        <v>0</v>
      </c>
      <c r="G359" s="22" t="str">
        <f t="shared" si="17"/>
        <v/>
      </c>
    </row>
    <row r="360" spans="1:7" ht="20.100000000000001" hidden="1" customHeight="1">
      <c r="A360" s="23">
        <f t="shared" si="15"/>
        <v>115</v>
      </c>
      <c r="B360" s="20" t="s">
        <v>743</v>
      </c>
      <c r="C360" s="21" t="s">
        <v>744</v>
      </c>
      <c r="D360" s="17">
        <v>0</v>
      </c>
      <c r="E360" s="16">
        <v>0</v>
      </c>
      <c r="F360" s="17">
        <f t="shared" si="16"/>
        <v>0</v>
      </c>
      <c r="G360" s="22" t="str">
        <f t="shared" si="17"/>
        <v/>
      </c>
    </row>
    <row r="361" spans="1:7" ht="20.100000000000001" hidden="1" customHeight="1">
      <c r="A361" s="23">
        <f t="shared" si="15"/>
        <v>115</v>
      </c>
      <c r="B361" s="20" t="s">
        <v>745</v>
      </c>
      <c r="C361" s="21" t="s">
        <v>746</v>
      </c>
      <c r="D361" s="17">
        <v>0</v>
      </c>
      <c r="E361" s="16">
        <v>0</v>
      </c>
      <c r="F361" s="17">
        <f t="shared" si="16"/>
        <v>0</v>
      </c>
      <c r="G361" s="22" t="str">
        <f t="shared" si="17"/>
        <v/>
      </c>
    </row>
    <row r="362" spans="1:7" ht="20.100000000000001" hidden="1" customHeight="1">
      <c r="A362" s="23">
        <f t="shared" si="15"/>
        <v>115</v>
      </c>
      <c r="B362" s="20" t="s">
        <v>747</v>
      </c>
      <c r="C362" s="21" t="s">
        <v>748</v>
      </c>
      <c r="D362" s="17">
        <v>0</v>
      </c>
      <c r="E362" s="16">
        <v>0</v>
      </c>
      <c r="F362" s="17">
        <f t="shared" si="16"/>
        <v>0</v>
      </c>
      <c r="G362" s="22" t="str">
        <f t="shared" si="17"/>
        <v/>
      </c>
    </row>
    <row r="363" spans="1:7" ht="20.100000000000001" hidden="1" customHeight="1">
      <c r="A363" s="23">
        <f t="shared" si="15"/>
        <v>115</v>
      </c>
      <c r="B363" s="20" t="s">
        <v>749</v>
      </c>
      <c r="C363" s="21" t="s">
        <v>750</v>
      </c>
      <c r="D363" s="17">
        <v>0</v>
      </c>
      <c r="E363" s="16">
        <v>0</v>
      </c>
      <c r="F363" s="17">
        <f t="shared" si="16"/>
        <v>0</v>
      </c>
      <c r="G363" s="22" t="str">
        <f t="shared" si="17"/>
        <v/>
      </c>
    </row>
    <row r="364" spans="1:7" ht="20.100000000000001" customHeight="1">
      <c r="A364" s="23">
        <f t="shared" si="15"/>
        <v>116</v>
      </c>
      <c r="B364" s="20" t="s">
        <v>751</v>
      </c>
      <c r="C364" s="21" t="s">
        <v>752</v>
      </c>
      <c r="D364" s="17">
        <v>500</v>
      </c>
      <c r="E364" s="16">
        <v>200</v>
      </c>
      <c r="F364" s="17">
        <f t="shared" si="16"/>
        <v>200</v>
      </c>
      <c r="G364" s="22">
        <f t="shared" si="17"/>
        <v>0.4</v>
      </c>
    </row>
    <row r="365" spans="1:7" ht="20.100000000000001" hidden="1" customHeight="1">
      <c r="A365" s="23">
        <f t="shared" si="15"/>
        <v>116</v>
      </c>
      <c r="B365" s="20" t="s">
        <v>753</v>
      </c>
      <c r="C365" s="21" t="s">
        <v>754</v>
      </c>
      <c r="D365" s="17">
        <v>0</v>
      </c>
      <c r="E365" s="16">
        <v>0</v>
      </c>
      <c r="F365" s="17">
        <f t="shared" si="16"/>
        <v>0</v>
      </c>
      <c r="G365" s="22" t="str">
        <f t="shared" si="17"/>
        <v/>
      </c>
    </row>
    <row r="366" spans="1:7" ht="20.100000000000001" hidden="1" customHeight="1">
      <c r="A366" s="23">
        <f t="shared" si="15"/>
        <v>116</v>
      </c>
      <c r="B366" s="20" t="s">
        <v>755</v>
      </c>
      <c r="C366" s="21" t="s">
        <v>756</v>
      </c>
      <c r="D366" s="17">
        <v>0</v>
      </c>
      <c r="E366" s="16">
        <v>0</v>
      </c>
      <c r="F366" s="17">
        <f t="shared" si="16"/>
        <v>0</v>
      </c>
      <c r="G366" s="22" t="str">
        <f t="shared" si="17"/>
        <v/>
      </c>
    </row>
    <row r="367" spans="1:7" ht="20.100000000000001" hidden="1" customHeight="1">
      <c r="A367" s="23">
        <f t="shared" si="15"/>
        <v>116</v>
      </c>
      <c r="B367" s="20" t="s">
        <v>757</v>
      </c>
      <c r="C367" s="21" t="s">
        <v>758</v>
      </c>
      <c r="D367" s="17">
        <v>0</v>
      </c>
      <c r="E367" s="16">
        <v>0</v>
      </c>
      <c r="F367" s="17">
        <f t="shared" si="16"/>
        <v>0</v>
      </c>
      <c r="G367" s="22" t="str">
        <f t="shared" si="17"/>
        <v/>
      </c>
    </row>
    <row r="368" spans="1:7" ht="20.100000000000001" hidden="1" customHeight="1">
      <c r="A368" s="23">
        <f t="shared" si="15"/>
        <v>116</v>
      </c>
      <c r="B368" s="20" t="s">
        <v>759</v>
      </c>
      <c r="C368" s="21" t="s">
        <v>760</v>
      </c>
      <c r="D368" s="17">
        <v>0</v>
      </c>
      <c r="E368" s="16">
        <v>0</v>
      </c>
      <c r="F368" s="17">
        <f t="shared" si="16"/>
        <v>0</v>
      </c>
      <c r="G368" s="22" t="str">
        <f t="shared" si="17"/>
        <v/>
      </c>
    </row>
    <row r="369" spans="1:7" ht="20.100000000000001" hidden="1" customHeight="1">
      <c r="A369" s="23">
        <f t="shared" si="15"/>
        <v>116</v>
      </c>
      <c r="B369" s="20" t="s">
        <v>761</v>
      </c>
      <c r="C369" s="21" t="s">
        <v>762</v>
      </c>
      <c r="D369" s="17">
        <v>0</v>
      </c>
      <c r="E369" s="16">
        <v>0</v>
      </c>
      <c r="F369" s="17">
        <f t="shared" si="16"/>
        <v>0</v>
      </c>
      <c r="G369" s="22" t="str">
        <f t="shared" si="17"/>
        <v/>
      </c>
    </row>
    <row r="370" spans="1:7" ht="20.100000000000001" hidden="1" customHeight="1">
      <c r="A370" s="23">
        <f t="shared" si="15"/>
        <v>116</v>
      </c>
      <c r="B370" s="20" t="s">
        <v>763</v>
      </c>
      <c r="C370" s="21" t="s">
        <v>764</v>
      </c>
      <c r="D370" s="17">
        <v>0</v>
      </c>
      <c r="E370" s="16">
        <v>0</v>
      </c>
      <c r="F370" s="17">
        <f t="shared" si="16"/>
        <v>0</v>
      </c>
      <c r="G370" s="22" t="str">
        <f t="shared" si="17"/>
        <v/>
      </c>
    </row>
    <row r="371" spans="1:7" ht="20.100000000000001" hidden="1" customHeight="1">
      <c r="A371" s="23">
        <f t="shared" si="15"/>
        <v>116</v>
      </c>
      <c r="B371" s="20" t="s">
        <v>765</v>
      </c>
      <c r="C371" s="21" t="s">
        <v>766</v>
      </c>
      <c r="D371" s="17">
        <v>0</v>
      </c>
      <c r="E371" s="16">
        <v>0</v>
      </c>
      <c r="F371" s="17">
        <f t="shared" si="16"/>
        <v>0</v>
      </c>
      <c r="G371" s="22" t="str">
        <f>IFERROR(F371/D371,"")</f>
        <v/>
      </c>
    </row>
    <row r="372" spans="1:7" ht="20.100000000000001" hidden="1" customHeight="1">
      <c r="A372" s="23">
        <f t="shared" si="15"/>
        <v>116</v>
      </c>
      <c r="B372" s="20" t="s">
        <v>767</v>
      </c>
      <c r="C372" s="21" t="s">
        <v>768</v>
      </c>
      <c r="D372" s="17">
        <v>0</v>
      </c>
      <c r="E372" s="16">
        <v>0</v>
      </c>
      <c r="F372" s="17">
        <f t="shared" si="16"/>
        <v>0</v>
      </c>
      <c r="G372" s="22" t="str">
        <f t="shared" si="17"/>
        <v/>
      </c>
    </row>
    <row r="373" spans="1:7" ht="20.100000000000001" hidden="1" customHeight="1">
      <c r="A373" s="23">
        <f t="shared" si="15"/>
        <v>116</v>
      </c>
      <c r="B373" s="20" t="s">
        <v>769</v>
      </c>
      <c r="C373" s="21" t="s">
        <v>770</v>
      </c>
      <c r="D373" s="17">
        <v>0</v>
      </c>
      <c r="E373" s="16">
        <v>0</v>
      </c>
      <c r="F373" s="17">
        <f t="shared" si="16"/>
        <v>0</v>
      </c>
      <c r="G373" s="22" t="str">
        <f t="shared" si="17"/>
        <v/>
      </c>
    </row>
    <row r="374" spans="1:7" ht="20.100000000000001" hidden="1" customHeight="1">
      <c r="A374" s="23">
        <f t="shared" si="15"/>
        <v>116</v>
      </c>
      <c r="B374" s="20" t="s">
        <v>771</v>
      </c>
      <c r="C374" s="21" t="s">
        <v>772</v>
      </c>
      <c r="D374" s="17">
        <v>0</v>
      </c>
      <c r="E374" s="16">
        <v>0</v>
      </c>
      <c r="F374" s="17">
        <f t="shared" si="16"/>
        <v>0</v>
      </c>
      <c r="G374" s="22" t="str">
        <f t="shared" si="17"/>
        <v/>
      </c>
    </row>
    <row r="375" spans="1:7" ht="20.100000000000001" hidden="1" customHeight="1">
      <c r="A375" s="23">
        <f t="shared" si="15"/>
        <v>116</v>
      </c>
      <c r="B375" s="20" t="s">
        <v>773</v>
      </c>
      <c r="C375" s="21" t="s">
        <v>774</v>
      </c>
      <c r="D375" s="17">
        <v>0</v>
      </c>
      <c r="E375" s="16">
        <v>0</v>
      </c>
      <c r="F375" s="17">
        <f t="shared" si="16"/>
        <v>0</v>
      </c>
      <c r="G375" s="22" t="str">
        <f t="shared" si="17"/>
        <v/>
      </c>
    </row>
    <row r="376" spans="1:7" ht="20.100000000000001" hidden="1" customHeight="1">
      <c r="A376" s="23">
        <f t="shared" si="15"/>
        <v>116</v>
      </c>
      <c r="B376" s="20" t="s">
        <v>775</v>
      </c>
      <c r="C376" s="21" t="s">
        <v>776</v>
      </c>
      <c r="D376" s="17">
        <v>0</v>
      </c>
      <c r="E376" s="16">
        <v>0</v>
      </c>
      <c r="F376" s="17">
        <f t="shared" si="16"/>
        <v>0</v>
      </c>
      <c r="G376" s="22" t="str">
        <f t="shared" si="17"/>
        <v/>
      </c>
    </row>
    <row r="377" spans="1:7" ht="20.100000000000001" hidden="1" customHeight="1">
      <c r="A377" s="23">
        <f t="shared" si="15"/>
        <v>116</v>
      </c>
      <c r="B377" s="20"/>
      <c r="C377" s="21"/>
      <c r="D377" s="17"/>
      <c r="E377" s="16"/>
      <c r="F377" s="17">
        <f t="shared" si="16"/>
        <v>0</v>
      </c>
      <c r="G377" s="22" t="str">
        <f t="shared" si="17"/>
        <v/>
      </c>
    </row>
    <row r="378" spans="1:7" ht="20.100000000000001" hidden="1" customHeight="1">
      <c r="A378" s="23">
        <f t="shared" si="15"/>
        <v>116</v>
      </c>
      <c r="B378" s="20"/>
      <c r="C378" s="21"/>
      <c r="D378" s="17"/>
      <c r="E378" s="16"/>
      <c r="F378" s="17">
        <f t="shared" si="16"/>
        <v>0</v>
      </c>
      <c r="G378" s="22" t="str">
        <f t="shared" si="17"/>
        <v/>
      </c>
    </row>
    <row r="379" spans="1:7" ht="20.100000000000001" hidden="1" customHeight="1">
      <c r="A379" s="23">
        <f t="shared" si="15"/>
        <v>116</v>
      </c>
      <c r="B379" s="20"/>
      <c r="C379" s="21"/>
      <c r="D379" s="17"/>
      <c r="E379" s="16"/>
      <c r="F379" s="17">
        <f t="shared" si="16"/>
        <v>0</v>
      </c>
      <c r="G379" s="22" t="str">
        <f t="shared" si="17"/>
        <v/>
      </c>
    </row>
    <row r="380" spans="1:7" ht="20.100000000000001" hidden="1" customHeight="1">
      <c r="A380" s="23">
        <f t="shared" si="15"/>
        <v>116</v>
      </c>
      <c r="B380" s="20"/>
      <c r="C380" s="21"/>
      <c r="D380" s="17"/>
      <c r="E380" s="16"/>
      <c r="F380" s="17">
        <f t="shared" si="16"/>
        <v>0</v>
      </c>
      <c r="G380" s="22" t="str">
        <f t="shared" si="17"/>
        <v/>
      </c>
    </row>
    <row r="381" spans="1:7" ht="20.100000000000001" hidden="1" customHeight="1">
      <c r="A381" s="23">
        <f t="shared" si="15"/>
        <v>116</v>
      </c>
      <c r="B381" s="20"/>
      <c r="C381" s="21"/>
      <c r="D381" s="17"/>
      <c r="E381" s="16"/>
      <c r="F381" s="17">
        <f t="shared" si="16"/>
        <v>0</v>
      </c>
      <c r="G381" s="22" t="str">
        <f t="shared" si="17"/>
        <v/>
      </c>
    </row>
    <row r="382" spans="1:7" ht="20.100000000000001" hidden="1" customHeight="1">
      <c r="A382" s="23">
        <f t="shared" si="15"/>
        <v>116</v>
      </c>
      <c r="B382" s="20"/>
      <c r="C382" s="21"/>
      <c r="D382" s="17"/>
      <c r="E382" s="16"/>
      <c r="F382" s="17">
        <f t="shared" si="16"/>
        <v>0</v>
      </c>
      <c r="G382" s="22" t="str">
        <f t="shared" si="17"/>
        <v/>
      </c>
    </row>
    <row r="383" spans="1:7" ht="20.100000000000001" hidden="1" customHeight="1">
      <c r="A383" s="23">
        <f t="shared" si="15"/>
        <v>116</v>
      </c>
      <c r="B383" s="20"/>
      <c r="C383" s="21"/>
      <c r="D383" s="17"/>
      <c r="E383" s="16"/>
      <c r="F383" s="17">
        <f t="shared" si="16"/>
        <v>0</v>
      </c>
      <c r="G383" s="22" t="str">
        <f t="shared" si="17"/>
        <v/>
      </c>
    </row>
    <row r="384" spans="1:7" ht="20.100000000000001" hidden="1" customHeight="1">
      <c r="A384" s="23">
        <f t="shared" si="15"/>
        <v>116</v>
      </c>
      <c r="B384" s="20"/>
      <c r="C384" s="21"/>
      <c r="D384" s="17"/>
      <c r="E384" s="16"/>
      <c r="F384" s="17">
        <f t="shared" si="16"/>
        <v>0</v>
      </c>
      <c r="G384" s="22" t="str">
        <f t="shared" si="17"/>
        <v/>
      </c>
    </row>
    <row r="385" spans="1:7" ht="20.100000000000001" hidden="1" customHeight="1">
      <c r="A385" s="23">
        <f t="shared" si="15"/>
        <v>116</v>
      </c>
      <c r="B385" s="20"/>
      <c r="C385" s="21"/>
      <c r="D385" s="17"/>
      <c r="E385" s="16"/>
      <c r="F385" s="17">
        <f t="shared" si="16"/>
        <v>0</v>
      </c>
      <c r="G385" s="22" t="str">
        <f t="shared" si="17"/>
        <v/>
      </c>
    </row>
    <row r="386" spans="1:7" ht="20.100000000000001" hidden="1" customHeight="1">
      <c r="A386" s="23">
        <f t="shared" si="15"/>
        <v>116</v>
      </c>
      <c r="B386" s="20"/>
      <c r="C386" s="21"/>
      <c r="D386" s="17"/>
      <c r="E386" s="16"/>
      <c r="F386" s="17">
        <f t="shared" si="16"/>
        <v>0</v>
      </c>
      <c r="G386" s="22" t="str">
        <f t="shared" si="17"/>
        <v/>
      </c>
    </row>
    <row r="387" spans="1:7" ht="20.100000000000001" hidden="1" customHeight="1">
      <c r="A387" s="23">
        <f t="shared" si="15"/>
        <v>116</v>
      </c>
      <c r="B387" s="20"/>
      <c r="C387" s="21"/>
      <c r="D387" s="17"/>
      <c r="E387" s="16"/>
      <c r="F387" s="17">
        <f t="shared" si="16"/>
        <v>0</v>
      </c>
      <c r="G387" s="22" t="str">
        <f t="shared" si="17"/>
        <v/>
      </c>
    </row>
    <row r="388" spans="1:7" ht="20.100000000000001" hidden="1" customHeight="1">
      <c r="A388" s="23">
        <f t="shared" si="15"/>
        <v>116</v>
      </c>
      <c r="B388" s="20"/>
      <c r="C388" s="21"/>
      <c r="D388" s="17"/>
      <c r="E388" s="16"/>
      <c r="F388" s="17">
        <f t="shared" si="16"/>
        <v>0</v>
      </c>
      <c r="G388" s="22" t="str">
        <f t="shared" si="17"/>
        <v/>
      </c>
    </row>
    <row r="389" spans="1:7" ht="20.100000000000001" hidden="1" customHeight="1">
      <c r="A389" s="23">
        <f t="shared" si="15"/>
        <v>116</v>
      </c>
      <c r="B389" s="20"/>
      <c r="C389" s="21"/>
      <c r="D389" s="17"/>
      <c r="E389" s="16"/>
      <c r="F389" s="17">
        <f t="shared" si="16"/>
        <v>0</v>
      </c>
      <c r="G389" s="22" t="str">
        <f t="shared" si="17"/>
        <v/>
      </c>
    </row>
    <row r="390" spans="1:7" ht="20.100000000000001" hidden="1" customHeight="1">
      <c r="A390" s="23">
        <f t="shared" si="15"/>
        <v>116</v>
      </c>
      <c r="B390" s="20"/>
      <c r="C390" s="21"/>
      <c r="D390" s="17"/>
      <c r="E390" s="16"/>
      <c r="F390" s="17">
        <f t="shared" si="16"/>
        <v>0</v>
      </c>
      <c r="G390" s="22" t="str">
        <f t="shared" si="17"/>
        <v/>
      </c>
    </row>
    <row r="391" spans="1:7" ht="20.100000000000001" hidden="1" customHeight="1">
      <c r="A391" s="23">
        <f t="shared" si="15"/>
        <v>116</v>
      </c>
      <c r="B391" s="20"/>
      <c r="C391" s="21"/>
      <c r="D391" s="17"/>
      <c r="E391" s="16"/>
      <c r="F391" s="17">
        <f t="shared" si="16"/>
        <v>0</v>
      </c>
      <c r="G391" s="22" t="str">
        <f t="shared" si="17"/>
        <v/>
      </c>
    </row>
    <row r="392" spans="1:7" ht="20.100000000000001" hidden="1" customHeight="1">
      <c r="A392" s="23">
        <f t="shared" si="15"/>
        <v>116</v>
      </c>
      <c r="B392" s="20"/>
      <c r="C392" s="21"/>
      <c r="D392" s="17"/>
      <c r="E392" s="16"/>
      <c r="F392" s="17">
        <f t="shared" si="16"/>
        <v>0</v>
      </c>
      <c r="G392" s="22" t="str">
        <f t="shared" si="17"/>
        <v/>
      </c>
    </row>
    <row r="393" spans="1:7" ht="20.100000000000001" hidden="1" customHeight="1">
      <c r="A393" s="23">
        <f t="shared" si="15"/>
        <v>116</v>
      </c>
      <c r="B393" s="20"/>
      <c r="C393" s="21"/>
      <c r="D393" s="17"/>
      <c r="E393" s="16"/>
      <c r="F393" s="17">
        <f t="shared" si="16"/>
        <v>0</v>
      </c>
      <c r="G393" s="22" t="str">
        <f t="shared" si="17"/>
        <v/>
      </c>
    </row>
    <row r="394" spans="1:7" ht="20.100000000000001" hidden="1" customHeight="1">
      <c r="A394" s="23">
        <f t="shared" ref="A394:A457" si="18">IF(F394&gt;0,1+A393,A393)</f>
        <v>116</v>
      </c>
      <c r="B394" s="20"/>
      <c r="C394" s="21"/>
      <c r="D394" s="17"/>
      <c r="E394" s="16"/>
      <c r="F394" s="17">
        <f t="shared" ref="F394:F457" si="19">IF(E394&gt;D394,D394,E394)</f>
        <v>0</v>
      </c>
      <c r="G394" s="22" t="str">
        <f t="shared" ref="G394:G457" si="20">IFERROR(F394/D394,"")</f>
        <v/>
      </c>
    </row>
    <row r="395" spans="1:7" ht="20.100000000000001" hidden="1" customHeight="1">
      <c r="A395" s="23">
        <f t="shared" si="18"/>
        <v>116</v>
      </c>
      <c r="B395" s="20"/>
      <c r="C395" s="21"/>
      <c r="D395" s="17"/>
      <c r="E395" s="16"/>
      <c r="F395" s="17">
        <f t="shared" si="19"/>
        <v>0</v>
      </c>
      <c r="G395" s="22" t="str">
        <f t="shared" si="20"/>
        <v/>
      </c>
    </row>
    <row r="396" spans="1:7" ht="20.100000000000001" hidden="1" customHeight="1">
      <c r="A396" s="23">
        <f t="shared" si="18"/>
        <v>116</v>
      </c>
      <c r="B396" s="20"/>
      <c r="C396" s="21"/>
      <c r="D396" s="17"/>
      <c r="E396" s="16"/>
      <c r="F396" s="17">
        <f t="shared" si="19"/>
        <v>0</v>
      </c>
      <c r="G396" s="22" t="str">
        <f t="shared" si="20"/>
        <v/>
      </c>
    </row>
    <row r="397" spans="1:7" ht="20.100000000000001" hidden="1" customHeight="1">
      <c r="A397" s="23">
        <f t="shared" si="18"/>
        <v>116</v>
      </c>
      <c r="B397" s="20"/>
      <c r="C397" s="21"/>
      <c r="D397" s="17"/>
      <c r="E397" s="16"/>
      <c r="F397" s="17">
        <f t="shared" si="19"/>
        <v>0</v>
      </c>
      <c r="G397" s="22" t="str">
        <f t="shared" si="20"/>
        <v/>
      </c>
    </row>
    <row r="398" spans="1:7" ht="20.100000000000001" hidden="1" customHeight="1">
      <c r="A398" s="23">
        <f t="shared" si="18"/>
        <v>116</v>
      </c>
      <c r="B398" s="20"/>
      <c r="C398" s="21"/>
      <c r="D398" s="17"/>
      <c r="E398" s="16"/>
      <c r="F398" s="17">
        <f t="shared" si="19"/>
        <v>0</v>
      </c>
      <c r="G398" s="22" t="str">
        <f t="shared" si="20"/>
        <v/>
      </c>
    </row>
    <row r="399" spans="1:7" ht="20.100000000000001" hidden="1" customHeight="1">
      <c r="A399" s="23">
        <f t="shared" si="18"/>
        <v>116</v>
      </c>
      <c r="B399" s="20"/>
      <c r="C399" s="21"/>
      <c r="D399" s="17"/>
      <c r="E399" s="16"/>
      <c r="F399" s="17">
        <f t="shared" si="19"/>
        <v>0</v>
      </c>
      <c r="G399" s="22" t="str">
        <f t="shared" si="20"/>
        <v/>
      </c>
    </row>
    <row r="400" spans="1:7" ht="20.100000000000001" hidden="1" customHeight="1">
      <c r="A400" s="23">
        <f t="shared" si="18"/>
        <v>116</v>
      </c>
      <c r="B400" s="20"/>
      <c r="C400" s="21"/>
      <c r="D400" s="17"/>
      <c r="E400" s="16"/>
      <c r="F400" s="17">
        <f t="shared" si="19"/>
        <v>0</v>
      </c>
      <c r="G400" s="22" t="str">
        <f t="shared" si="20"/>
        <v/>
      </c>
    </row>
    <row r="401" spans="1:7" ht="20.100000000000001" hidden="1" customHeight="1">
      <c r="A401" s="23">
        <f t="shared" si="18"/>
        <v>116</v>
      </c>
      <c r="B401" s="20"/>
      <c r="C401" s="21"/>
      <c r="D401" s="17"/>
      <c r="E401" s="16"/>
      <c r="F401" s="17">
        <f t="shared" si="19"/>
        <v>0</v>
      </c>
      <c r="G401" s="22" t="str">
        <f t="shared" si="20"/>
        <v/>
      </c>
    </row>
    <row r="402" spans="1:7" ht="20.100000000000001" hidden="1" customHeight="1">
      <c r="A402" s="23">
        <f t="shared" si="18"/>
        <v>116</v>
      </c>
      <c r="B402" s="20"/>
      <c r="C402" s="21"/>
      <c r="D402" s="17"/>
      <c r="E402" s="16"/>
      <c r="F402" s="17">
        <f t="shared" si="19"/>
        <v>0</v>
      </c>
      <c r="G402" s="22" t="str">
        <f t="shared" si="20"/>
        <v/>
      </c>
    </row>
    <row r="403" spans="1:7" ht="20.100000000000001" hidden="1" customHeight="1">
      <c r="A403" s="23">
        <f t="shared" si="18"/>
        <v>116</v>
      </c>
      <c r="B403" s="20"/>
      <c r="C403" s="21"/>
      <c r="D403" s="17"/>
      <c r="E403" s="16"/>
      <c r="F403" s="17">
        <f t="shared" si="19"/>
        <v>0</v>
      </c>
      <c r="G403" s="22" t="str">
        <f t="shared" si="20"/>
        <v/>
      </c>
    </row>
    <row r="404" spans="1:7" ht="20.100000000000001" hidden="1" customHeight="1">
      <c r="A404" s="23">
        <f t="shared" si="18"/>
        <v>116</v>
      </c>
      <c r="B404" s="20"/>
      <c r="C404" s="21"/>
      <c r="D404" s="17"/>
      <c r="E404" s="16"/>
      <c r="F404" s="17">
        <f t="shared" si="19"/>
        <v>0</v>
      </c>
      <c r="G404" s="22" t="str">
        <f t="shared" si="20"/>
        <v/>
      </c>
    </row>
    <row r="405" spans="1:7" ht="20.100000000000001" hidden="1" customHeight="1">
      <c r="A405" s="23">
        <f t="shared" si="18"/>
        <v>116</v>
      </c>
      <c r="B405" s="20"/>
      <c r="C405" s="21"/>
      <c r="D405" s="17"/>
      <c r="E405" s="16"/>
      <c r="F405" s="17">
        <f t="shared" si="19"/>
        <v>0</v>
      </c>
      <c r="G405" s="22" t="str">
        <f t="shared" si="20"/>
        <v/>
      </c>
    </row>
    <row r="406" spans="1:7" ht="20.100000000000001" hidden="1" customHeight="1">
      <c r="A406" s="23">
        <f t="shared" si="18"/>
        <v>116</v>
      </c>
      <c r="B406" s="20"/>
      <c r="C406" s="21"/>
      <c r="D406" s="17"/>
      <c r="E406" s="16"/>
      <c r="F406" s="17">
        <f t="shared" si="19"/>
        <v>0</v>
      </c>
      <c r="G406" s="22" t="str">
        <f t="shared" si="20"/>
        <v/>
      </c>
    </row>
    <row r="407" spans="1:7" ht="20.100000000000001" hidden="1" customHeight="1">
      <c r="A407" s="23">
        <f t="shared" si="18"/>
        <v>116</v>
      </c>
      <c r="B407" s="20"/>
      <c r="C407" s="21"/>
      <c r="D407" s="17"/>
      <c r="E407" s="16"/>
      <c r="F407" s="17">
        <f t="shared" si="19"/>
        <v>0</v>
      </c>
      <c r="G407" s="22" t="str">
        <f t="shared" si="20"/>
        <v/>
      </c>
    </row>
    <row r="408" spans="1:7" ht="20.100000000000001" hidden="1" customHeight="1">
      <c r="A408" s="23">
        <f t="shared" si="18"/>
        <v>116</v>
      </c>
      <c r="B408" s="20"/>
      <c r="C408" s="21"/>
      <c r="D408" s="17"/>
      <c r="E408" s="16"/>
      <c r="F408" s="17">
        <f t="shared" si="19"/>
        <v>0</v>
      </c>
      <c r="G408" s="22" t="str">
        <f t="shared" si="20"/>
        <v/>
      </c>
    </row>
    <row r="409" spans="1:7" ht="20.100000000000001" hidden="1" customHeight="1">
      <c r="A409" s="23">
        <f t="shared" si="18"/>
        <v>116</v>
      </c>
      <c r="B409" s="20"/>
      <c r="C409" s="21"/>
      <c r="D409" s="17"/>
      <c r="E409" s="16"/>
      <c r="F409" s="17">
        <f t="shared" si="19"/>
        <v>0</v>
      </c>
      <c r="G409" s="22" t="str">
        <f t="shared" si="20"/>
        <v/>
      </c>
    </row>
    <row r="410" spans="1:7" ht="20.100000000000001" hidden="1" customHeight="1">
      <c r="A410" s="23">
        <f t="shared" si="18"/>
        <v>116</v>
      </c>
      <c r="B410" s="20"/>
      <c r="C410" s="21"/>
      <c r="D410" s="17"/>
      <c r="E410" s="16"/>
      <c r="F410" s="17">
        <f t="shared" si="19"/>
        <v>0</v>
      </c>
      <c r="G410" s="22" t="str">
        <f t="shared" si="20"/>
        <v/>
      </c>
    </row>
    <row r="411" spans="1:7" ht="20.100000000000001" hidden="1" customHeight="1">
      <c r="A411" s="23">
        <f t="shared" si="18"/>
        <v>116</v>
      </c>
      <c r="B411" s="20"/>
      <c r="C411" s="21"/>
      <c r="D411" s="17"/>
      <c r="E411" s="16"/>
      <c r="F411" s="17">
        <f t="shared" si="19"/>
        <v>0</v>
      </c>
      <c r="G411" s="22" t="str">
        <f t="shared" si="20"/>
        <v/>
      </c>
    </row>
    <row r="412" spans="1:7" ht="20.100000000000001" hidden="1" customHeight="1">
      <c r="A412" s="23">
        <f t="shared" si="18"/>
        <v>116</v>
      </c>
      <c r="B412" s="20"/>
      <c r="C412" s="21"/>
      <c r="D412" s="17"/>
      <c r="E412" s="16"/>
      <c r="F412" s="17">
        <f t="shared" si="19"/>
        <v>0</v>
      </c>
      <c r="G412" s="22" t="str">
        <f t="shared" si="20"/>
        <v/>
      </c>
    </row>
    <row r="413" spans="1:7" ht="20.100000000000001" hidden="1" customHeight="1">
      <c r="A413" s="23">
        <f t="shared" si="18"/>
        <v>116</v>
      </c>
      <c r="B413" s="20"/>
      <c r="C413" s="21"/>
      <c r="D413" s="17"/>
      <c r="E413" s="16"/>
      <c r="F413" s="17">
        <f t="shared" si="19"/>
        <v>0</v>
      </c>
      <c r="G413" s="22" t="str">
        <f t="shared" si="20"/>
        <v/>
      </c>
    </row>
    <row r="414" spans="1:7" ht="20.100000000000001" hidden="1" customHeight="1">
      <c r="A414" s="23">
        <f t="shared" si="18"/>
        <v>116</v>
      </c>
      <c r="B414" s="20"/>
      <c r="C414" s="21"/>
      <c r="D414" s="17"/>
      <c r="E414" s="16"/>
      <c r="F414" s="17">
        <f t="shared" si="19"/>
        <v>0</v>
      </c>
      <c r="G414" s="22" t="str">
        <f t="shared" si="20"/>
        <v/>
      </c>
    </row>
    <row r="415" spans="1:7" ht="20.100000000000001" hidden="1" customHeight="1">
      <c r="A415" s="23">
        <f t="shared" si="18"/>
        <v>116</v>
      </c>
      <c r="B415" s="20"/>
      <c r="C415" s="21"/>
      <c r="D415" s="17"/>
      <c r="E415" s="16"/>
      <c r="F415" s="17">
        <f t="shared" si="19"/>
        <v>0</v>
      </c>
      <c r="G415" s="22" t="str">
        <f t="shared" si="20"/>
        <v/>
      </c>
    </row>
    <row r="416" spans="1:7" ht="20.100000000000001" hidden="1" customHeight="1">
      <c r="A416" s="23">
        <f t="shared" si="18"/>
        <v>116</v>
      </c>
      <c r="B416" s="20"/>
      <c r="C416" s="21"/>
      <c r="D416" s="17"/>
      <c r="E416" s="16"/>
      <c r="F416" s="17">
        <f t="shared" si="19"/>
        <v>0</v>
      </c>
      <c r="G416" s="22" t="str">
        <f t="shared" si="20"/>
        <v/>
      </c>
    </row>
    <row r="417" spans="1:7" ht="20.100000000000001" hidden="1" customHeight="1">
      <c r="A417" s="23">
        <f t="shared" si="18"/>
        <v>116</v>
      </c>
      <c r="B417" s="20"/>
      <c r="C417" s="21"/>
      <c r="D417" s="17"/>
      <c r="E417" s="16"/>
      <c r="F417" s="17">
        <f t="shared" si="19"/>
        <v>0</v>
      </c>
      <c r="G417" s="22" t="str">
        <f t="shared" si="20"/>
        <v/>
      </c>
    </row>
    <row r="418" spans="1:7" ht="20.100000000000001" hidden="1" customHeight="1">
      <c r="A418" s="23">
        <f t="shared" si="18"/>
        <v>116</v>
      </c>
      <c r="B418" s="20"/>
      <c r="C418" s="21"/>
      <c r="D418" s="17"/>
      <c r="E418" s="16"/>
      <c r="F418" s="17">
        <f t="shared" si="19"/>
        <v>0</v>
      </c>
      <c r="G418" s="22" t="str">
        <f t="shared" si="20"/>
        <v/>
      </c>
    </row>
    <row r="419" spans="1:7" ht="20.100000000000001" hidden="1" customHeight="1">
      <c r="A419" s="23">
        <f t="shared" si="18"/>
        <v>116</v>
      </c>
      <c r="B419" s="20"/>
      <c r="C419" s="21"/>
      <c r="D419" s="17"/>
      <c r="E419" s="16"/>
      <c r="F419" s="17">
        <f t="shared" si="19"/>
        <v>0</v>
      </c>
      <c r="G419" s="22" t="str">
        <f t="shared" si="20"/>
        <v/>
      </c>
    </row>
    <row r="420" spans="1:7" ht="20.100000000000001" hidden="1" customHeight="1">
      <c r="A420" s="23">
        <f t="shared" si="18"/>
        <v>116</v>
      </c>
      <c r="B420" s="20"/>
      <c r="C420" s="21"/>
      <c r="D420" s="17"/>
      <c r="E420" s="16"/>
      <c r="F420" s="17">
        <f t="shared" si="19"/>
        <v>0</v>
      </c>
      <c r="G420" s="22" t="str">
        <f t="shared" si="20"/>
        <v/>
      </c>
    </row>
    <row r="421" spans="1:7" ht="20.100000000000001" hidden="1" customHeight="1">
      <c r="A421" s="23">
        <f t="shared" si="18"/>
        <v>116</v>
      </c>
      <c r="B421" s="20"/>
      <c r="C421" s="21"/>
      <c r="D421" s="17"/>
      <c r="E421" s="16"/>
      <c r="F421" s="17">
        <f t="shared" si="19"/>
        <v>0</v>
      </c>
      <c r="G421" s="22" t="str">
        <f t="shared" si="20"/>
        <v/>
      </c>
    </row>
    <row r="422" spans="1:7" ht="20.100000000000001" hidden="1" customHeight="1">
      <c r="A422" s="23">
        <f t="shared" si="18"/>
        <v>116</v>
      </c>
      <c r="B422" s="20"/>
      <c r="C422" s="21"/>
      <c r="D422" s="17"/>
      <c r="E422" s="16"/>
      <c r="F422" s="17">
        <f t="shared" si="19"/>
        <v>0</v>
      </c>
      <c r="G422" s="22" t="str">
        <f t="shared" si="20"/>
        <v/>
      </c>
    </row>
    <row r="423" spans="1:7" ht="20.100000000000001" hidden="1" customHeight="1">
      <c r="A423" s="23">
        <f t="shared" si="18"/>
        <v>116</v>
      </c>
      <c r="B423" s="20"/>
      <c r="C423" s="21"/>
      <c r="D423" s="17"/>
      <c r="E423" s="16"/>
      <c r="F423" s="17">
        <f t="shared" si="19"/>
        <v>0</v>
      </c>
      <c r="G423" s="22" t="str">
        <f t="shared" si="20"/>
        <v/>
      </c>
    </row>
    <row r="424" spans="1:7" ht="20.100000000000001" hidden="1" customHeight="1">
      <c r="A424" s="23">
        <f t="shared" si="18"/>
        <v>116</v>
      </c>
      <c r="B424" s="20"/>
      <c r="C424" s="21"/>
      <c r="D424" s="17"/>
      <c r="E424" s="16"/>
      <c r="F424" s="17">
        <f t="shared" si="19"/>
        <v>0</v>
      </c>
      <c r="G424" s="22" t="str">
        <f t="shared" si="20"/>
        <v/>
      </c>
    </row>
    <row r="425" spans="1:7" ht="20.100000000000001" hidden="1" customHeight="1">
      <c r="A425" s="23">
        <f t="shared" si="18"/>
        <v>116</v>
      </c>
      <c r="B425" s="20"/>
      <c r="C425" s="21"/>
      <c r="D425" s="17"/>
      <c r="E425" s="16"/>
      <c r="F425" s="17">
        <f t="shared" si="19"/>
        <v>0</v>
      </c>
      <c r="G425" s="22" t="str">
        <f t="shared" si="20"/>
        <v/>
      </c>
    </row>
    <row r="426" spans="1:7" ht="20.100000000000001" hidden="1" customHeight="1">
      <c r="A426" s="23">
        <f t="shared" si="18"/>
        <v>116</v>
      </c>
      <c r="B426" s="20"/>
      <c r="C426" s="21"/>
      <c r="D426" s="17"/>
      <c r="E426" s="16"/>
      <c r="F426" s="17">
        <f t="shared" si="19"/>
        <v>0</v>
      </c>
      <c r="G426" s="22" t="str">
        <f t="shared" si="20"/>
        <v/>
      </c>
    </row>
    <row r="427" spans="1:7" ht="20.100000000000001" hidden="1" customHeight="1">
      <c r="A427" s="23">
        <f t="shared" si="18"/>
        <v>116</v>
      </c>
      <c r="B427" s="20"/>
      <c r="C427" s="21"/>
      <c r="D427" s="17"/>
      <c r="E427" s="16"/>
      <c r="F427" s="17">
        <f t="shared" si="19"/>
        <v>0</v>
      </c>
      <c r="G427" s="22" t="str">
        <f t="shared" si="20"/>
        <v/>
      </c>
    </row>
    <row r="428" spans="1:7" ht="20.100000000000001" hidden="1" customHeight="1">
      <c r="A428" s="23">
        <f t="shared" si="18"/>
        <v>116</v>
      </c>
      <c r="B428" s="20"/>
      <c r="C428" s="21"/>
      <c r="D428" s="17"/>
      <c r="E428" s="16"/>
      <c r="F428" s="17">
        <f t="shared" si="19"/>
        <v>0</v>
      </c>
      <c r="G428" s="22" t="str">
        <f t="shared" si="20"/>
        <v/>
      </c>
    </row>
    <row r="429" spans="1:7" ht="20.100000000000001" hidden="1" customHeight="1">
      <c r="A429" s="23">
        <f t="shared" si="18"/>
        <v>116</v>
      </c>
      <c r="B429" s="20"/>
      <c r="C429" s="21"/>
      <c r="D429" s="17"/>
      <c r="E429" s="16"/>
      <c r="F429" s="17">
        <f t="shared" si="19"/>
        <v>0</v>
      </c>
      <c r="G429" s="22" t="str">
        <f t="shared" si="20"/>
        <v/>
      </c>
    </row>
    <row r="430" spans="1:7" ht="20.100000000000001" hidden="1" customHeight="1">
      <c r="A430" s="23">
        <f t="shared" si="18"/>
        <v>116</v>
      </c>
      <c r="B430" s="20"/>
      <c r="C430" s="21"/>
      <c r="D430" s="17"/>
      <c r="E430" s="16"/>
      <c r="F430" s="17">
        <f t="shared" si="19"/>
        <v>0</v>
      </c>
      <c r="G430" s="22" t="str">
        <f t="shared" si="20"/>
        <v/>
      </c>
    </row>
    <row r="431" spans="1:7" ht="20.100000000000001" hidden="1" customHeight="1">
      <c r="A431" s="23">
        <f t="shared" si="18"/>
        <v>116</v>
      </c>
      <c r="B431" s="20"/>
      <c r="C431" s="21"/>
      <c r="D431" s="17"/>
      <c r="E431" s="16"/>
      <c r="F431" s="17">
        <f t="shared" si="19"/>
        <v>0</v>
      </c>
      <c r="G431" s="22" t="str">
        <f t="shared" si="20"/>
        <v/>
      </c>
    </row>
    <row r="432" spans="1:7" ht="20.100000000000001" hidden="1" customHeight="1">
      <c r="A432" s="23">
        <f t="shared" si="18"/>
        <v>116</v>
      </c>
      <c r="B432" s="20"/>
      <c r="C432" s="21"/>
      <c r="D432" s="17"/>
      <c r="E432" s="16"/>
      <c r="F432" s="17">
        <f t="shared" si="19"/>
        <v>0</v>
      </c>
      <c r="G432" s="22" t="str">
        <f t="shared" si="20"/>
        <v/>
      </c>
    </row>
    <row r="433" spans="1:7" ht="20.100000000000001" hidden="1" customHeight="1">
      <c r="A433" s="23">
        <f t="shared" si="18"/>
        <v>116</v>
      </c>
      <c r="B433" s="20"/>
      <c r="C433" s="21"/>
      <c r="D433" s="17"/>
      <c r="E433" s="16"/>
      <c r="F433" s="17">
        <f t="shared" si="19"/>
        <v>0</v>
      </c>
      <c r="G433" s="22" t="str">
        <f t="shared" si="20"/>
        <v/>
      </c>
    </row>
    <row r="434" spans="1:7" ht="20.100000000000001" hidden="1" customHeight="1">
      <c r="A434" s="23">
        <f t="shared" si="18"/>
        <v>116</v>
      </c>
      <c r="B434" s="20"/>
      <c r="C434" s="21"/>
      <c r="D434" s="17"/>
      <c r="E434" s="16"/>
      <c r="F434" s="17">
        <f t="shared" si="19"/>
        <v>0</v>
      </c>
      <c r="G434" s="22" t="str">
        <f t="shared" si="20"/>
        <v/>
      </c>
    </row>
    <row r="435" spans="1:7" ht="20.100000000000001" hidden="1" customHeight="1">
      <c r="A435" s="23">
        <f t="shared" si="18"/>
        <v>116</v>
      </c>
      <c r="B435" s="20"/>
      <c r="C435" s="21"/>
      <c r="D435" s="17"/>
      <c r="E435" s="16"/>
      <c r="F435" s="17">
        <f t="shared" si="19"/>
        <v>0</v>
      </c>
      <c r="G435" s="22" t="str">
        <f t="shared" si="20"/>
        <v/>
      </c>
    </row>
    <row r="436" spans="1:7" ht="20.100000000000001" hidden="1" customHeight="1">
      <c r="A436" s="23">
        <f t="shared" si="18"/>
        <v>116</v>
      </c>
      <c r="B436" s="20"/>
      <c r="C436" s="21"/>
      <c r="D436" s="17"/>
      <c r="E436" s="16"/>
      <c r="F436" s="17">
        <f t="shared" si="19"/>
        <v>0</v>
      </c>
      <c r="G436" s="22" t="str">
        <f t="shared" si="20"/>
        <v/>
      </c>
    </row>
    <row r="437" spans="1:7" ht="20.100000000000001" hidden="1" customHeight="1">
      <c r="A437" s="23">
        <f t="shared" si="18"/>
        <v>116</v>
      </c>
      <c r="B437" s="20"/>
      <c r="C437" s="21"/>
      <c r="D437" s="17"/>
      <c r="E437" s="16"/>
      <c r="F437" s="17">
        <f t="shared" si="19"/>
        <v>0</v>
      </c>
      <c r="G437" s="22" t="str">
        <f t="shared" si="20"/>
        <v/>
      </c>
    </row>
    <row r="438" spans="1:7" ht="20.100000000000001" hidden="1" customHeight="1">
      <c r="A438" s="23">
        <f t="shared" si="18"/>
        <v>116</v>
      </c>
      <c r="B438" s="20"/>
      <c r="C438" s="21"/>
      <c r="D438" s="17"/>
      <c r="E438" s="16"/>
      <c r="F438" s="17">
        <f t="shared" si="19"/>
        <v>0</v>
      </c>
      <c r="G438" s="22" t="str">
        <f t="shared" si="20"/>
        <v/>
      </c>
    </row>
    <row r="439" spans="1:7" ht="20.100000000000001" hidden="1" customHeight="1">
      <c r="A439" s="23">
        <f t="shared" si="18"/>
        <v>116</v>
      </c>
      <c r="B439" s="20"/>
      <c r="C439" s="21"/>
      <c r="D439" s="17"/>
      <c r="E439" s="16"/>
      <c r="F439" s="17">
        <f t="shared" si="19"/>
        <v>0</v>
      </c>
      <c r="G439" s="22" t="str">
        <f t="shared" si="20"/>
        <v/>
      </c>
    </row>
    <row r="440" spans="1:7" ht="20.100000000000001" hidden="1" customHeight="1">
      <c r="A440" s="23">
        <f t="shared" si="18"/>
        <v>116</v>
      </c>
      <c r="B440" s="20"/>
      <c r="C440" s="21"/>
      <c r="D440" s="17"/>
      <c r="E440" s="16"/>
      <c r="F440" s="17">
        <f t="shared" si="19"/>
        <v>0</v>
      </c>
      <c r="G440" s="22" t="str">
        <f t="shared" si="20"/>
        <v/>
      </c>
    </row>
    <row r="441" spans="1:7" ht="20.100000000000001" hidden="1" customHeight="1">
      <c r="A441" s="23">
        <f t="shared" si="18"/>
        <v>116</v>
      </c>
      <c r="B441" s="20"/>
      <c r="C441" s="21"/>
      <c r="D441" s="17"/>
      <c r="E441" s="16"/>
      <c r="F441" s="17">
        <f t="shared" si="19"/>
        <v>0</v>
      </c>
      <c r="G441" s="22" t="str">
        <f t="shared" si="20"/>
        <v/>
      </c>
    </row>
    <row r="442" spans="1:7" ht="20.100000000000001" hidden="1" customHeight="1">
      <c r="A442" s="23">
        <f t="shared" si="18"/>
        <v>116</v>
      </c>
      <c r="B442" s="20"/>
      <c r="C442" s="21"/>
      <c r="D442" s="17"/>
      <c r="E442" s="16"/>
      <c r="F442" s="17">
        <f t="shared" si="19"/>
        <v>0</v>
      </c>
      <c r="G442" s="22" t="str">
        <f t="shared" si="20"/>
        <v/>
      </c>
    </row>
    <row r="443" spans="1:7" ht="20.100000000000001" hidden="1" customHeight="1">
      <c r="A443" s="23">
        <f t="shared" si="18"/>
        <v>116</v>
      </c>
      <c r="B443" s="20"/>
      <c r="C443" s="21"/>
      <c r="D443" s="17"/>
      <c r="E443" s="16"/>
      <c r="F443" s="17">
        <f t="shared" si="19"/>
        <v>0</v>
      </c>
      <c r="G443" s="22" t="str">
        <f t="shared" si="20"/>
        <v/>
      </c>
    </row>
    <row r="444" spans="1:7" ht="20.100000000000001" hidden="1" customHeight="1">
      <c r="A444" s="23">
        <f t="shared" si="18"/>
        <v>116</v>
      </c>
      <c r="B444" s="20"/>
      <c r="C444" s="21"/>
      <c r="D444" s="17"/>
      <c r="E444" s="16"/>
      <c r="F444" s="17">
        <f t="shared" si="19"/>
        <v>0</v>
      </c>
      <c r="G444" s="22" t="str">
        <f t="shared" si="20"/>
        <v/>
      </c>
    </row>
    <row r="445" spans="1:7" ht="20.100000000000001" hidden="1" customHeight="1">
      <c r="A445" s="23">
        <f t="shared" si="18"/>
        <v>116</v>
      </c>
      <c r="B445" s="20"/>
      <c r="C445" s="21"/>
      <c r="D445" s="17"/>
      <c r="E445" s="16"/>
      <c r="F445" s="17">
        <f t="shared" si="19"/>
        <v>0</v>
      </c>
      <c r="G445" s="22" t="str">
        <f t="shared" si="20"/>
        <v/>
      </c>
    </row>
    <row r="446" spans="1:7" ht="20.100000000000001" hidden="1" customHeight="1">
      <c r="A446" s="23">
        <f t="shared" si="18"/>
        <v>116</v>
      </c>
      <c r="B446" s="20"/>
      <c r="C446" s="21"/>
      <c r="D446" s="17"/>
      <c r="E446" s="16"/>
      <c r="F446" s="17">
        <f t="shared" si="19"/>
        <v>0</v>
      </c>
      <c r="G446" s="22" t="str">
        <f t="shared" si="20"/>
        <v/>
      </c>
    </row>
    <row r="447" spans="1:7" ht="20.100000000000001" hidden="1" customHeight="1">
      <c r="A447" s="23">
        <f t="shared" si="18"/>
        <v>116</v>
      </c>
      <c r="B447" s="20"/>
      <c r="C447" s="21"/>
      <c r="D447" s="17"/>
      <c r="E447" s="16"/>
      <c r="F447" s="17">
        <f t="shared" si="19"/>
        <v>0</v>
      </c>
      <c r="G447" s="22" t="str">
        <f t="shared" si="20"/>
        <v/>
      </c>
    </row>
    <row r="448" spans="1:7" ht="20.100000000000001" hidden="1" customHeight="1">
      <c r="A448" s="23">
        <f t="shared" si="18"/>
        <v>116</v>
      </c>
      <c r="B448" s="20"/>
      <c r="C448" s="21"/>
      <c r="D448" s="17"/>
      <c r="E448" s="16"/>
      <c r="F448" s="17">
        <f t="shared" si="19"/>
        <v>0</v>
      </c>
      <c r="G448" s="22" t="str">
        <f t="shared" si="20"/>
        <v/>
      </c>
    </row>
    <row r="449" spans="1:7" ht="20.100000000000001" hidden="1" customHeight="1">
      <c r="A449" s="23">
        <f t="shared" si="18"/>
        <v>116</v>
      </c>
      <c r="B449" s="20"/>
      <c r="C449" s="21"/>
      <c r="D449" s="17"/>
      <c r="E449" s="16"/>
      <c r="F449" s="17">
        <f t="shared" si="19"/>
        <v>0</v>
      </c>
      <c r="G449" s="22" t="str">
        <f t="shared" si="20"/>
        <v/>
      </c>
    </row>
    <row r="450" spans="1:7" ht="20.100000000000001" hidden="1" customHeight="1">
      <c r="A450" s="23">
        <f t="shared" si="18"/>
        <v>116</v>
      </c>
      <c r="B450" s="20"/>
      <c r="C450" s="21"/>
      <c r="D450" s="17"/>
      <c r="E450" s="16"/>
      <c r="F450" s="17">
        <f t="shared" si="19"/>
        <v>0</v>
      </c>
      <c r="G450" s="22" t="str">
        <f t="shared" si="20"/>
        <v/>
      </c>
    </row>
    <row r="451" spans="1:7" ht="20.100000000000001" hidden="1" customHeight="1">
      <c r="A451" s="23">
        <f t="shared" si="18"/>
        <v>116</v>
      </c>
      <c r="B451" s="20"/>
      <c r="C451" s="21"/>
      <c r="D451" s="17"/>
      <c r="E451" s="16"/>
      <c r="F451" s="17">
        <f t="shared" si="19"/>
        <v>0</v>
      </c>
      <c r="G451" s="22" t="str">
        <f t="shared" si="20"/>
        <v/>
      </c>
    </row>
    <row r="452" spans="1:7" ht="20.100000000000001" hidden="1" customHeight="1">
      <c r="A452" s="23">
        <f t="shared" si="18"/>
        <v>116</v>
      </c>
      <c r="B452" s="20"/>
      <c r="C452" s="21"/>
      <c r="D452" s="17"/>
      <c r="E452" s="16"/>
      <c r="F452" s="17">
        <f t="shared" si="19"/>
        <v>0</v>
      </c>
      <c r="G452" s="22" t="str">
        <f t="shared" si="20"/>
        <v/>
      </c>
    </row>
    <row r="453" spans="1:7" ht="20.100000000000001" hidden="1" customHeight="1">
      <c r="A453" s="23">
        <f t="shared" si="18"/>
        <v>116</v>
      </c>
      <c r="B453" s="20"/>
      <c r="C453" s="21"/>
      <c r="D453" s="17"/>
      <c r="E453" s="16"/>
      <c r="F453" s="17">
        <f t="shared" si="19"/>
        <v>0</v>
      </c>
      <c r="G453" s="22" t="str">
        <f t="shared" si="20"/>
        <v/>
      </c>
    </row>
    <row r="454" spans="1:7" ht="20.100000000000001" hidden="1" customHeight="1">
      <c r="A454" s="23">
        <f t="shared" si="18"/>
        <v>116</v>
      </c>
      <c r="B454" s="20"/>
      <c r="C454" s="21"/>
      <c r="D454" s="17"/>
      <c r="E454" s="16"/>
      <c r="F454" s="17">
        <f t="shared" si="19"/>
        <v>0</v>
      </c>
      <c r="G454" s="22" t="str">
        <f t="shared" si="20"/>
        <v/>
      </c>
    </row>
    <row r="455" spans="1:7" ht="20.100000000000001" hidden="1" customHeight="1">
      <c r="A455" s="23">
        <f t="shared" si="18"/>
        <v>116</v>
      </c>
      <c r="B455" s="20"/>
      <c r="C455" s="21"/>
      <c r="D455" s="17"/>
      <c r="E455" s="16"/>
      <c r="F455" s="17">
        <f t="shared" si="19"/>
        <v>0</v>
      </c>
      <c r="G455" s="22" t="str">
        <f t="shared" si="20"/>
        <v/>
      </c>
    </row>
    <row r="456" spans="1:7" ht="20.100000000000001" hidden="1" customHeight="1">
      <c r="A456" s="23">
        <f t="shared" si="18"/>
        <v>116</v>
      </c>
      <c r="B456" s="20"/>
      <c r="C456" s="21"/>
      <c r="D456" s="17"/>
      <c r="E456" s="16"/>
      <c r="F456" s="17">
        <f t="shared" si="19"/>
        <v>0</v>
      </c>
      <c r="G456" s="22" t="str">
        <f t="shared" si="20"/>
        <v/>
      </c>
    </row>
    <row r="457" spans="1:7" ht="20.100000000000001" hidden="1" customHeight="1">
      <c r="A457" s="23">
        <f t="shared" si="18"/>
        <v>116</v>
      </c>
      <c r="B457" s="20"/>
      <c r="C457" s="21"/>
      <c r="D457" s="17"/>
      <c r="E457" s="16"/>
      <c r="F457" s="17">
        <f t="shared" si="19"/>
        <v>0</v>
      </c>
      <c r="G457" s="22" t="str">
        <f t="shared" si="20"/>
        <v/>
      </c>
    </row>
    <row r="458" spans="1:7" ht="20.100000000000001" hidden="1" customHeight="1">
      <c r="A458" s="23">
        <f t="shared" ref="A458:A521" si="21">IF(F458&gt;0,1+A457,A457)</f>
        <v>116</v>
      </c>
      <c r="B458" s="20"/>
      <c r="C458" s="21"/>
      <c r="D458" s="17"/>
      <c r="E458" s="16"/>
      <c r="F458" s="17">
        <f t="shared" ref="F458:F521" si="22">IF(E458&gt;D458,D458,E458)</f>
        <v>0</v>
      </c>
      <c r="G458" s="22" t="str">
        <f t="shared" ref="G458:G521" si="23">IFERROR(F458/D458,"")</f>
        <v/>
      </c>
    </row>
    <row r="459" spans="1:7" ht="20.100000000000001" hidden="1" customHeight="1">
      <c r="A459" s="23">
        <f t="shared" si="21"/>
        <v>116</v>
      </c>
      <c r="B459" s="20"/>
      <c r="C459" s="21"/>
      <c r="D459" s="17"/>
      <c r="E459" s="16"/>
      <c r="F459" s="17">
        <f t="shared" si="22"/>
        <v>0</v>
      </c>
      <c r="G459" s="22" t="str">
        <f t="shared" si="23"/>
        <v/>
      </c>
    </row>
    <row r="460" spans="1:7" ht="20.100000000000001" hidden="1" customHeight="1">
      <c r="A460" s="23">
        <f t="shared" si="21"/>
        <v>116</v>
      </c>
      <c r="B460" s="20"/>
      <c r="C460" s="21"/>
      <c r="D460" s="17"/>
      <c r="E460" s="16"/>
      <c r="F460" s="17">
        <f t="shared" si="22"/>
        <v>0</v>
      </c>
      <c r="G460" s="22" t="str">
        <f t="shared" si="23"/>
        <v/>
      </c>
    </row>
    <row r="461" spans="1:7" ht="20.100000000000001" hidden="1" customHeight="1">
      <c r="A461" s="23">
        <f t="shared" si="21"/>
        <v>116</v>
      </c>
      <c r="B461" s="20"/>
      <c r="C461" s="21"/>
      <c r="D461" s="17"/>
      <c r="E461" s="16"/>
      <c r="F461" s="17">
        <f t="shared" si="22"/>
        <v>0</v>
      </c>
      <c r="G461" s="22" t="str">
        <f t="shared" si="23"/>
        <v/>
      </c>
    </row>
    <row r="462" spans="1:7" ht="20.100000000000001" hidden="1" customHeight="1">
      <c r="A462" s="23">
        <f t="shared" si="21"/>
        <v>116</v>
      </c>
      <c r="B462" s="20"/>
      <c r="C462" s="21"/>
      <c r="D462" s="17"/>
      <c r="E462" s="16"/>
      <c r="F462" s="17">
        <f t="shared" si="22"/>
        <v>0</v>
      </c>
      <c r="G462" s="22" t="str">
        <f t="shared" si="23"/>
        <v/>
      </c>
    </row>
    <row r="463" spans="1:7" ht="20.100000000000001" hidden="1" customHeight="1">
      <c r="A463" s="23">
        <f t="shared" si="21"/>
        <v>116</v>
      </c>
      <c r="B463" s="20"/>
      <c r="C463" s="21"/>
      <c r="D463" s="17"/>
      <c r="E463" s="16"/>
      <c r="F463" s="17">
        <f t="shared" si="22"/>
        <v>0</v>
      </c>
      <c r="G463" s="22" t="str">
        <f t="shared" si="23"/>
        <v/>
      </c>
    </row>
    <row r="464" spans="1:7" ht="20.100000000000001" hidden="1" customHeight="1">
      <c r="A464" s="23">
        <f t="shared" si="21"/>
        <v>116</v>
      </c>
      <c r="B464" s="20"/>
      <c r="C464" s="21"/>
      <c r="D464" s="17"/>
      <c r="E464" s="16"/>
      <c r="F464" s="17">
        <f t="shared" si="22"/>
        <v>0</v>
      </c>
      <c r="G464" s="22" t="str">
        <f t="shared" si="23"/>
        <v/>
      </c>
    </row>
    <row r="465" spans="1:7" ht="20.100000000000001" hidden="1" customHeight="1">
      <c r="A465" s="23">
        <f t="shared" si="21"/>
        <v>116</v>
      </c>
      <c r="B465" s="20"/>
      <c r="C465" s="21"/>
      <c r="D465" s="17"/>
      <c r="E465" s="16"/>
      <c r="F465" s="17">
        <f t="shared" si="22"/>
        <v>0</v>
      </c>
      <c r="G465" s="22" t="str">
        <f t="shared" si="23"/>
        <v/>
      </c>
    </row>
    <row r="466" spans="1:7" ht="20.100000000000001" hidden="1" customHeight="1">
      <c r="A466" s="23">
        <f t="shared" si="21"/>
        <v>116</v>
      </c>
      <c r="B466" s="20"/>
      <c r="C466" s="21"/>
      <c r="D466" s="17"/>
      <c r="E466" s="16"/>
      <c r="F466" s="17">
        <f t="shared" si="22"/>
        <v>0</v>
      </c>
      <c r="G466" s="22" t="str">
        <f t="shared" si="23"/>
        <v/>
      </c>
    </row>
    <row r="467" spans="1:7" ht="20.100000000000001" hidden="1" customHeight="1">
      <c r="A467" s="23">
        <f t="shared" si="21"/>
        <v>116</v>
      </c>
      <c r="B467" s="20"/>
      <c r="C467" s="21"/>
      <c r="D467" s="17"/>
      <c r="E467" s="16"/>
      <c r="F467" s="17">
        <f t="shared" si="22"/>
        <v>0</v>
      </c>
      <c r="G467" s="22" t="str">
        <f t="shared" si="23"/>
        <v/>
      </c>
    </row>
    <row r="468" spans="1:7" ht="20.100000000000001" hidden="1" customHeight="1">
      <c r="A468" s="23">
        <f t="shared" si="21"/>
        <v>116</v>
      </c>
      <c r="B468" s="20"/>
      <c r="C468" s="21"/>
      <c r="D468" s="17"/>
      <c r="E468" s="16"/>
      <c r="F468" s="17">
        <f t="shared" si="22"/>
        <v>0</v>
      </c>
      <c r="G468" s="22" t="str">
        <f t="shared" si="23"/>
        <v/>
      </c>
    </row>
    <row r="469" spans="1:7" ht="20.100000000000001" hidden="1" customHeight="1">
      <c r="A469" s="23">
        <f t="shared" si="21"/>
        <v>116</v>
      </c>
      <c r="B469" s="20"/>
      <c r="C469" s="21"/>
      <c r="D469" s="17"/>
      <c r="E469" s="16"/>
      <c r="F469" s="17">
        <f t="shared" si="22"/>
        <v>0</v>
      </c>
      <c r="G469" s="22" t="str">
        <f t="shared" si="23"/>
        <v/>
      </c>
    </row>
    <row r="470" spans="1:7" ht="20.100000000000001" hidden="1" customHeight="1">
      <c r="A470" s="23">
        <f t="shared" si="21"/>
        <v>116</v>
      </c>
      <c r="B470" s="20"/>
      <c r="C470" s="21"/>
      <c r="D470" s="17"/>
      <c r="E470" s="16"/>
      <c r="F470" s="17">
        <f t="shared" si="22"/>
        <v>0</v>
      </c>
      <c r="G470" s="22" t="str">
        <f t="shared" si="23"/>
        <v/>
      </c>
    </row>
    <row r="471" spans="1:7" ht="20.100000000000001" hidden="1" customHeight="1">
      <c r="A471" s="23">
        <f t="shared" si="21"/>
        <v>116</v>
      </c>
      <c r="B471" s="20"/>
      <c r="C471" s="21"/>
      <c r="D471" s="17"/>
      <c r="E471" s="16"/>
      <c r="F471" s="17">
        <f t="shared" si="22"/>
        <v>0</v>
      </c>
      <c r="G471" s="22" t="str">
        <f t="shared" si="23"/>
        <v/>
      </c>
    </row>
    <row r="472" spans="1:7" ht="20.100000000000001" hidden="1" customHeight="1">
      <c r="A472" s="23">
        <f t="shared" si="21"/>
        <v>116</v>
      </c>
      <c r="B472" s="20"/>
      <c r="C472" s="21"/>
      <c r="D472" s="17"/>
      <c r="E472" s="16"/>
      <c r="F472" s="17">
        <f t="shared" si="22"/>
        <v>0</v>
      </c>
      <c r="G472" s="22" t="str">
        <f t="shared" si="23"/>
        <v/>
      </c>
    </row>
    <row r="473" spans="1:7" ht="20.100000000000001" hidden="1" customHeight="1">
      <c r="A473" s="23">
        <f t="shared" si="21"/>
        <v>116</v>
      </c>
      <c r="B473" s="20"/>
      <c r="C473" s="21"/>
      <c r="D473" s="17"/>
      <c r="E473" s="16"/>
      <c r="F473" s="17">
        <f t="shared" si="22"/>
        <v>0</v>
      </c>
      <c r="G473" s="22" t="str">
        <f t="shared" si="23"/>
        <v/>
      </c>
    </row>
    <row r="474" spans="1:7" ht="20.100000000000001" hidden="1" customHeight="1">
      <c r="A474" s="23">
        <f t="shared" si="21"/>
        <v>116</v>
      </c>
      <c r="B474" s="20"/>
      <c r="C474" s="21"/>
      <c r="D474" s="17"/>
      <c r="E474" s="16"/>
      <c r="F474" s="17">
        <f t="shared" si="22"/>
        <v>0</v>
      </c>
      <c r="G474" s="22" t="str">
        <f t="shared" si="23"/>
        <v/>
      </c>
    </row>
    <row r="475" spans="1:7" ht="20.100000000000001" hidden="1" customHeight="1">
      <c r="A475" s="23">
        <f t="shared" si="21"/>
        <v>116</v>
      </c>
      <c r="B475" s="20"/>
      <c r="C475" s="21"/>
      <c r="D475" s="17"/>
      <c r="E475" s="16"/>
      <c r="F475" s="17">
        <f t="shared" si="22"/>
        <v>0</v>
      </c>
      <c r="G475" s="22" t="str">
        <f t="shared" si="23"/>
        <v/>
      </c>
    </row>
    <row r="476" spans="1:7" ht="20.100000000000001" hidden="1" customHeight="1">
      <c r="A476" s="23">
        <f t="shared" si="21"/>
        <v>116</v>
      </c>
      <c r="B476" s="20"/>
      <c r="C476" s="21"/>
      <c r="D476" s="17"/>
      <c r="E476" s="16"/>
      <c r="F476" s="17">
        <f t="shared" si="22"/>
        <v>0</v>
      </c>
      <c r="G476" s="22" t="str">
        <f t="shared" si="23"/>
        <v/>
      </c>
    </row>
    <row r="477" spans="1:7" ht="20.100000000000001" hidden="1" customHeight="1">
      <c r="A477" s="23">
        <f t="shared" si="21"/>
        <v>116</v>
      </c>
      <c r="B477" s="20"/>
      <c r="C477" s="21"/>
      <c r="D477" s="17"/>
      <c r="E477" s="16"/>
      <c r="F477" s="17">
        <f t="shared" si="22"/>
        <v>0</v>
      </c>
      <c r="G477" s="22" t="str">
        <f t="shared" si="23"/>
        <v/>
      </c>
    </row>
    <row r="478" spans="1:7" ht="20.100000000000001" hidden="1" customHeight="1">
      <c r="A478" s="23">
        <f t="shared" si="21"/>
        <v>116</v>
      </c>
      <c r="B478" s="20"/>
      <c r="C478" s="21"/>
      <c r="D478" s="17"/>
      <c r="E478" s="16"/>
      <c r="F478" s="17">
        <f t="shared" si="22"/>
        <v>0</v>
      </c>
      <c r="G478" s="22" t="str">
        <f t="shared" si="23"/>
        <v/>
      </c>
    </row>
    <row r="479" spans="1:7" ht="20.100000000000001" hidden="1" customHeight="1">
      <c r="A479" s="23">
        <f t="shared" si="21"/>
        <v>116</v>
      </c>
      <c r="B479" s="20"/>
      <c r="C479" s="21"/>
      <c r="D479" s="17"/>
      <c r="E479" s="16"/>
      <c r="F479" s="17">
        <f t="shared" si="22"/>
        <v>0</v>
      </c>
      <c r="G479" s="22" t="str">
        <f t="shared" si="23"/>
        <v/>
      </c>
    </row>
    <row r="480" spans="1:7" ht="20.100000000000001" hidden="1" customHeight="1">
      <c r="A480" s="23">
        <f t="shared" si="21"/>
        <v>116</v>
      </c>
      <c r="B480" s="20"/>
      <c r="C480" s="21"/>
      <c r="D480" s="17"/>
      <c r="E480" s="16"/>
      <c r="F480" s="17">
        <f t="shared" si="22"/>
        <v>0</v>
      </c>
      <c r="G480" s="22" t="str">
        <f t="shared" si="23"/>
        <v/>
      </c>
    </row>
    <row r="481" spans="1:7" ht="20.100000000000001" hidden="1" customHeight="1">
      <c r="A481" s="23">
        <f t="shared" si="21"/>
        <v>116</v>
      </c>
      <c r="B481" s="20"/>
      <c r="C481" s="21"/>
      <c r="D481" s="17"/>
      <c r="E481" s="16"/>
      <c r="F481" s="17">
        <f t="shared" si="22"/>
        <v>0</v>
      </c>
      <c r="G481" s="22" t="str">
        <f t="shared" si="23"/>
        <v/>
      </c>
    </row>
    <row r="482" spans="1:7" ht="20.100000000000001" hidden="1" customHeight="1">
      <c r="A482" s="23">
        <f t="shared" si="21"/>
        <v>116</v>
      </c>
      <c r="B482" s="20"/>
      <c r="C482" s="21"/>
      <c r="D482" s="17"/>
      <c r="E482" s="16"/>
      <c r="F482" s="17">
        <f t="shared" si="22"/>
        <v>0</v>
      </c>
      <c r="G482" s="22" t="str">
        <f t="shared" si="23"/>
        <v/>
      </c>
    </row>
    <row r="483" spans="1:7" ht="20.100000000000001" hidden="1" customHeight="1">
      <c r="A483" s="23">
        <f t="shared" si="21"/>
        <v>116</v>
      </c>
      <c r="B483" s="20"/>
      <c r="C483" s="21"/>
      <c r="D483" s="17"/>
      <c r="E483" s="16"/>
      <c r="F483" s="17">
        <f t="shared" si="22"/>
        <v>0</v>
      </c>
      <c r="G483" s="22" t="str">
        <f t="shared" si="23"/>
        <v/>
      </c>
    </row>
    <row r="484" spans="1:7" ht="20.100000000000001" hidden="1" customHeight="1">
      <c r="A484" s="23">
        <f t="shared" si="21"/>
        <v>116</v>
      </c>
      <c r="B484" s="20"/>
      <c r="C484" s="21"/>
      <c r="D484" s="17"/>
      <c r="E484" s="16"/>
      <c r="F484" s="17">
        <f t="shared" si="22"/>
        <v>0</v>
      </c>
      <c r="G484" s="22" t="str">
        <f t="shared" si="23"/>
        <v/>
      </c>
    </row>
    <row r="485" spans="1:7" ht="20.100000000000001" hidden="1" customHeight="1">
      <c r="A485" s="23">
        <f t="shared" si="21"/>
        <v>116</v>
      </c>
      <c r="B485" s="20"/>
      <c r="C485" s="21"/>
      <c r="D485" s="17"/>
      <c r="E485" s="16"/>
      <c r="F485" s="17">
        <f t="shared" si="22"/>
        <v>0</v>
      </c>
      <c r="G485" s="22" t="str">
        <f t="shared" si="23"/>
        <v/>
      </c>
    </row>
    <row r="486" spans="1:7" ht="20.100000000000001" hidden="1" customHeight="1">
      <c r="A486" s="23">
        <f t="shared" si="21"/>
        <v>116</v>
      </c>
      <c r="B486" s="20"/>
      <c r="C486" s="21"/>
      <c r="D486" s="17"/>
      <c r="E486" s="16"/>
      <c r="F486" s="17">
        <f t="shared" si="22"/>
        <v>0</v>
      </c>
      <c r="G486" s="22" t="str">
        <f t="shared" si="23"/>
        <v/>
      </c>
    </row>
    <row r="487" spans="1:7" ht="20.100000000000001" hidden="1" customHeight="1">
      <c r="A487" s="23">
        <f t="shared" si="21"/>
        <v>116</v>
      </c>
      <c r="B487" s="20"/>
      <c r="C487" s="21"/>
      <c r="D487" s="17"/>
      <c r="E487" s="16"/>
      <c r="F487" s="17">
        <f t="shared" si="22"/>
        <v>0</v>
      </c>
      <c r="G487" s="22" t="str">
        <f t="shared" si="23"/>
        <v/>
      </c>
    </row>
    <row r="488" spans="1:7" ht="20.100000000000001" hidden="1" customHeight="1">
      <c r="A488" s="23">
        <f t="shared" si="21"/>
        <v>116</v>
      </c>
      <c r="B488" s="20"/>
      <c r="C488" s="21"/>
      <c r="D488" s="17"/>
      <c r="E488" s="16"/>
      <c r="F488" s="17">
        <f t="shared" si="22"/>
        <v>0</v>
      </c>
      <c r="G488" s="22" t="str">
        <f t="shared" si="23"/>
        <v/>
      </c>
    </row>
    <row r="489" spans="1:7" ht="20.100000000000001" hidden="1" customHeight="1">
      <c r="A489" s="23">
        <f t="shared" si="21"/>
        <v>116</v>
      </c>
      <c r="B489" s="20"/>
      <c r="C489" s="21"/>
      <c r="D489" s="17"/>
      <c r="E489" s="16"/>
      <c r="F489" s="17">
        <f t="shared" si="22"/>
        <v>0</v>
      </c>
      <c r="G489" s="22" t="str">
        <f t="shared" si="23"/>
        <v/>
      </c>
    </row>
    <row r="490" spans="1:7" ht="20.100000000000001" hidden="1" customHeight="1">
      <c r="A490" s="23">
        <f t="shared" si="21"/>
        <v>116</v>
      </c>
      <c r="B490" s="20"/>
      <c r="C490" s="21"/>
      <c r="D490" s="17"/>
      <c r="E490" s="16"/>
      <c r="F490" s="17">
        <f t="shared" si="22"/>
        <v>0</v>
      </c>
      <c r="G490" s="22" t="str">
        <f t="shared" si="23"/>
        <v/>
      </c>
    </row>
    <row r="491" spans="1:7" ht="20.100000000000001" hidden="1" customHeight="1">
      <c r="A491" s="23">
        <f t="shared" si="21"/>
        <v>116</v>
      </c>
      <c r="B491" s="20"/>
      <c r="C491" s="21"/>
      <c r="D491" s="17"/>
      <c r="E491" s="16"/>
      <c r="F491" s="17">
        <f t="shared" si="22"/>
        <v>0</v>
      </c>
      <c r="G491" s="22" t="str">
        <f t="shared" si="23"/>
        <v/>
      </c>
    </row>
    <row r="492" spans="1:7" ht="20.100000000000001" hidden="1" customHeight="1">
      <c r="A492" s="23">
        <f t="shared" si="21"/>
        <v>116</v>
      </c>
      <c r="B492" s="20"/>
      <c r="C492" s="21"/>
      <c r="D492" s="17"/>
      <c r="E492" s="16"/>
      <c r="F492" s="17">
        <f t="shared" si="22"/>
        <v>0</v>
      </c>
      <c r="G492" s="22" t="str">
        <f t="shared" si="23"/>
        <v/>
      </c>
    </row>
    <row r="493" spans="1:7" ht="20.100000000000001" hidden="1" customHeight="1">
      <c r="A493" s="23">
        <f t="shared" si="21"/>
        <v>116</v>
      </c>
      <c r="B493" s="20"/>
      <c r="C493" s="21"/>
      <c r="D493" s="17"/>
      <c r="E493" s="16"/>
      <c r="F493" s="17">
        <f t="shared" si="22"/>
        <v>0</v>
      </c>
      <c r="G493" s="22" t="str">
        <f t="shared" si="23"/>
        <v/>
      </c>
    </row>
    <row r="494" spans="1:7" ht="20.100000000000001" hidden="1" customHeight="1">
      <c r="A494" s="23">
        <f t="shared" si="21"/>
        <v>116</v>
      </c>
      <c r="B494" s="20"/>
      <c r="C494" s="21"/>
      <c r="D494" s="17"/>
      <c r="E494" s="16"/>
      <c r="F494" s="17">
        <f t="shared" si="22"/>
        <v>0</v>
      </c>
      <c r="G494" s="22" t="str">
        <f t="shared" si="23"/>
        <v/>
      </c>
    </row>
    <row r="495" spans="1:7" ht="20.100000000000001" hidden="1" customHeight="1">
      <c r="A495" s="23">
        <f t="shared" si="21"/>
        <v>116</v>
      </c>
      <c r="B495" s="20"/>
      <c r="C495" s="21"/>
      <c r="D495" s="17"/>
      <c r="E495" s="16"/>
      <c r="F495" s="17">
        <f t="shared" si="22"/>
        <v>0</v>
      </c>
      <c r="G495" s="22" t="str">
        <f t="shared" si="23"/>
        <v/>
      </c>
    </row>
    <row r="496" spans="1:7" ht="20.100000000000001" hidden="1" customHeight="1">
      <c r="A496" s="23">
        <f t="shared" si="21"/>
        <v>116</v>
      </c>
      <c r="B496" s="20"/>
      <c r="C496" s="21"/>
      <c r="D496" s="17"/>
      <c r="E496" s="16"/>
      <c r="F496" s="17">
        <f t="shared" si="22"/>
        <v>0</v>
      </c>
      <c r="G496" s="22" t="str">
        <f t="shared" si="23"/>
        <v/>
      </c>
    </row>
    <row r="497" spans="1:7" ht="20.100000000000001" hidden="1" customHeight="1">
      <c r="A497" s="23">
        <f t="shared" si="21"/>
        <v>116</v>
      </c>
      <c r="B497" s="20"/>
      <c r="C497" s="21"/>
      <c r="D497" s="17"/>
      <c r="E497" s="16"/>
      <c r="F497" s="17">
        <f t="shared" si="22"/>
        <v>0</v>
      </c>
      <c r="G497" s="22" t="str">
        <f t="shared" si="23"/>
        <v/>
      </c>
    </row>
    <row r="498" spans="1:7" ht="20.100000000000001" hidden="1" customHeight="1">
      <c r="A498" s="23">
        <f t="shared" si="21"/>
        <v>116</v>
      </c>
      <c r="B498" s="20"/>
      <c r="C498" s="21"/>
      <c r="D498" s="17"/>
      <c r="E498" s="16"/>
      <c r="F498" s="17">
        <f t="shared" si="22"/>
        <v>0</v>
      </c>
      <c r="G498" s="22" t="str">
        <f t="shared" si="23"/>
        <v/>
      </c>
    </row>
    <row r="499" spans="1:7" ht="20.100000000000001" hidden="1" customHeight="1">
      <c r="A499" s="23">
        <f t="shared" si="21"/>
        <v>116</v>
      </c>
      <c r="B499" s="20"/>
      <c r="C499" s="21"/>
      <c r="D499" s="17"/>
      <c r="E499" s="16"/>
      <c r="F499" s="17">
        <f t="shared" si="22"/>
        <v>0</v>
      </c>
      <c r="G499" s="22" t="str">
        <f t="shared" si="23"/>
        <v/>
      </c>
    </row>
    <row r="500" spans="1:7" ht="20.100000000000001" hidden="1" customHeight="1">
      <c r="A500" s="23">
        <f t="shared" si="21"/>
        <v>116</v>
      </c>
      <c r="B500" s="20"/>
      <c r="C500" s="21"/>
      <c r="D500" s="17"/>
      <c r="E500" s="16"/>
      <c r="F500" s="17">
        <f t="shared" si="22"/>
        <v>0</v>
      </c>
      <c r="G500" s="22" t="str">
        <f t="shared" si="23"/>
        <v/>
      </c>
    </row>
    <row r="501" spans="1:7" ht="20.100000000000001" hidden="1" customHeight="1">
      <c r="A501" s="23">
        <f t="shared" si="21"/>
        <v>116</v>
      </c>
      <c r="B501" s="20"/>
      <c r="C501" s="21"/>
      <c r="D501" s="17"/>
      <c r="E501" s="16"/>
      <c r="F501" s="17">
        <f t="shared" si="22"/>
        <v>0</v>
      </c>
      <c r="G501" s="22" t="str">
        <f t="shared" si="23"/>
        <v/>
      </c>
    </row>
    <row r="502" spans="1:7" ht="20.100000000000001" hidden="1" customHeight="1">
      <c r="A502" s="23">
        <f t="shared" si="21"/>
        <v>116</v>
      </c>
      <c r="B502" s="20"/>
      <c r="C502" s="21"/>
      <c r="D502" s="17"/>
      <c r="E502" s="16"/>
      <c r="F502" s="17">
        <f t="shared" si="22"/>
        <v>0</v>
      </c>
      <c r="G502" s="22" t="str">
        <f t="shared" si="23"/>
        <v/>
      </c>
    </row>
    <row r="503" spans="1:7" ht="20.100000000000001" hidden="1" customHeight="1">
      <c r="A503" s="23">
        <f t="shared" si="21"/>
        <v>116</v>
      </c>
      <c r="B503" s="20"/>
      <c r="C503" s="21"/>
      <c r="D503" s="17"/>
      <c r="E503" s="16"/>
      <c r="F503" s="17">
        <f t="shared" si="22"/>
        <v>0</v>
      </c>
      <c r="G503" s="22" t="str">
        <f t="shared" si="23"/>
        <v/>
      </c>
    </row>
    <row r="504" spans="1:7" ht="20.100000000000001" hidden="1" customHeight="1">
      <c r="A504" s="23">
        <f t="shared" si="21"/>
        <v>116</v>
      </c>
      <c r="B504" s="20"/>
      <c r="C504" s="21"/>
      <c r="D504" s="17"/>
      <c r="E504" s="16"/>
      <c r="F504" s="17">
        <f t="shared" si="22"/>
        <v>0</v>
      </c>
      <c r="G504" s="22" t="str">
        <f t="shared" si="23"/>
        <v/>
      </c>
    </row>
    <row r="505" spans="1:7" ht="20.100000000000001" hidden="1" customHeight="1">
      <c r="A505" s="23">
        <f t="shared" si="21"/>
        <v>116</v>
      </c>
      <c r="B505" s="20"/>
      <c r="C505" s="21"/>
      <c r="D505" s="17"/>
      <c r="E505" s="16"/>
      <c r="F505" s="17">
        <f t="shared" si="22"/>
        <v>0</v>
      </c>
      <c r="G505" s="22" t="str">
        <f t="shared" si="23"/>
        <v/>
      </c>
    </row>
    <row r="506" spans="1:7" ht="20.100000000000001" hidden="1" customHeight="1">
      <c r="A506" s="23">
        <f t="shared" si="21"/>
        <v>116</v>
      </c>
      <c r="B506" s="20"/>
      <c r="C506" s="21"/>
      <c r="D506" s="17"/>
      <c r="E506" s="16"/>
      <c r="F506" s="17">
        <f t="shared" si="22"/>
        <v>0</v>
      </c>
      <c r="G506" s="22" t="str">
        <f t="shared" si="23"/>
        <v/>
      </c>
    </row>
    <row r="507" spans="1:7" ht="20.100000000000001" hidden="1" customHeight="1">
      <c r="A507" s="23">
        <f t="shared" si="21"/>
        <v>116</v>
      </c>
      <c r="B507" s="20"/>
      <c r="C507" s="21"/>
      <c r="D507" s="17"/>
      <c r="E507" s="16"/>
      <c r="F507" s="17">
        <f t="shared" si="22"/>
        <v>0</v>
      </c>
      <c r="G507" s="22" t="str">
        <f t="shared" si="23"/>
        <v/>
      </c>
    </row>
    <row r="508" spans="1:7" ht="20.100000000000001" hidden="1" customHeight="1">
      <c r="A508" s="23">
        <f t="shared" si="21"/>
        <v>116</v>
      </c>
      <c r="B508" s="20"/>
      <c r="C508" s="21"/>
      <c r="D508" s="17"/>
      <c r="E508" s="16"/>
      <c r="F508" s="17">
        <f t="shared" si="22"/>
        <v>0</v>
      </c>
      <c r="G508" s="22" t="str">
        <f t="shared" si="23"/>
        <v/>
      </c>
    </row>
    <row r="509" spans="1:7" ht="20.100000000000001" hidden="1" customHeight="1">
      <c r="A509" s="23">
        <f t="shared" si="21"/>
        <v>116</v>
      </c>
      <c r="B509" s="20"/>
      <c r="C509" s="21"/>
      <c r="D509" s="17"/>
      <c r="E509" s="16"/>
      <c r="F509" s="17">
        <f t="shared" si="22"/>
        <v>0</v>
      </c>
      <c r="G509" s="22" t="str">
        <f t="shared" si="23"/>
        <v/>
      </c>
    </row>
    <row r="510" spans="1:7" ht="20.100000000000001" hidden="1" customHeight="1">
      <c r="A510" s="23">
        <f t="shared" si="21"/>
        <v>116</v>
      </c>
      <c r="B510" s="20"/>
      <c r="C510" s="21"/>
      <c r="D510" s="17"/>
      <c r="E510" s="16"/>
      <c r="F510" s="17">
        <f t="shared" si="22"/>
        <v>0</v>
      </c>
      <c r="G510" s="22" t="str">
        <f t="shared" si="23"/>
        <v/>
      </c>
    </row>
    <row r="511" spans="1:7" ht="20.100000000000001" hidden="1" customHeight="1">
      <c r="A511" s="23">
        <f t="shared" si="21"/>
        <v>116</v>
      </c>
      <c r="B511" s="20"/>
      <c r="C511" s="21"/>
      <c r="D511" s="17"/>
      <c r="E511" s="16"/>
      <c r="F511" s="17">
        <f t="shared" si="22"/>
        <v>0</v>
      </c>
      <c r="G511" s="22" t="str">
        <f t="shared" si="23"/>
        <v/>
      </c>
    </row>
    <row r="512" spans="1:7" ht="20.100000000000001" hidden="1" customHeight="1">
      <c r="A512" s="23">
        <f t="shared" si="21"/>
        <v>116</v>
      </c>
      <c r="B512" s="20"/>
      <c r="C512" s="21"/>
      <c r="D512" s="17"/>
      <c r="E512" s="16"/>
      <c r="F512" s="17">
        <f t="shared" si="22"/>
        <v>0</v>
      </c>
      <c r="G512" s="22" t="str">
        <f t="shared" si="23"/>
        <v/>
      </c>
    </row>
    <row r="513" spans="1:7" ht="20.100000000000001" hidden="1" customHeight="1">
      <c r="A513" s="23">
        <f t="shared" si="21"/>
        <v>116</v>
      </c>
      <c r="B513" s="20"/>
      <c r="C513" s="21"/>
      <c r="D513" s="17"/>
      <c r="E513" s="16"/>
      <c r="F513" s="17">
        <f t="shared" si="22"/>
        <v>0</v>
      </c>
      <c r="G513" s="22" t="str">
        <f t="shared" si="23"/>
        <v/>
      </c>
    </row>
    <row r="514" spans="1:7" ht="20.100000000000001" hidden="1" customHeight="1">
      <c r="A514" s="23">
        <f t="shared" si="21"/>
        <v>116</v>
      </c>
      <c r="B514" s="20"/>
      <c r="C514" s="21"/>
      <c r="D514" s="17"/>
      <c r="E514" s="16"/>
      <c r="F514" s="17">
        <f t="shared" si="22"/>
        <v>0</v>
      </c>
      <c r="G514" s="22" t="str">
        <f t="shared" si="23"/>
        <v/>
      </c>
    </row>
    <row r="515" spans="1:7" ht="20.100000000000001" hidden="1" customHeight="1">
      <c r="A515" s="23">
        <f t="shared" si="21"/>
        <v>116</v>
      </c>
      <c r="B515" s="20"/>
      <c r="C515" s="21"/>
      <c r="D515" s="17"/>
      <c r="E515" s="16"/>
      <c r="F515" s="17">
        <f t="shared" si="22"/>
        <v>0</v>
      </c>
      <c r="G515" s="22" t="str">
        <f t="shared" si="23"/>
        <v/>
      </c>
    </row>
    <row r="516" spans="1:7" ht="20.100000000000001" hidden="1" customHeight="1">
      <c r="A516" s="23">
        <f t="shared" si="21"/>
        <v>116</v>
      </c>
      <c r="B516" s="20"/>
      <c r="C516" s="21"/>
      <c r="D516" s="17"/>
      <c r="E516" s="16"/>
      <c r="F516" s="17">
        <f t="shared" si="22"/>
        <v>0</v>
      </c>
      <c r="G516" s="22" t="str">
        <f t="shared" si="23"/>
        <v/>
      </c>
    </row>
    <row r="517" spans="1:7" ht="20.100000000000001" hidden="1" customHeight="1">
      <c r="A517" s="23">
        <f t="shared" si="21"/>
        <v>116</v>
      </c>
      <c r="B517" s="20"/>
      <c r="C517" s="21"/>
      <c r="D517" s="17"/>
      <c r="E517" s="16"/>
      <c r="F517" s="17">
        <f t="shared" si="22"/>
        <v>0</v>
      </c>
      <c r="G517" s="22" t="str">
        <f t="shared" si="23"/>
        <v/>
      </c>
    </row>
    <row r="518" spans="1:7" ht="20.100000000000001" hidden="1" customHeight="1">
      <c r="A518" s="23">
        <f t="shared" si="21"/>
        <v>116</v>
      </c>
      <c r="B518" s="20"/>
      <c r="C518" s="21"/>
      <c r="D518" s="17"/>
      <c r="E518" s="16"/>
      <c r="F518" s="17">
        <f t="shared" si="22"/>
        <v>0</v>
      </c>
      <c r="G518" s="22" t="str">
        <f t="shared" si="23"/>
        <v/>
      </c>
    </row>
    <row r="519" spans="1:7" ht="20.100000000000001" hidden="1" customHeight="1">
      <c r="A519" s="23">
        <f t="shared" si="21"/>
        <v>116</v>
      </c>
      <c r="B519" s="20"/>
      <c r="C519" s="21"/>
      <c r="D519" s="17"/>
      <c r="E519" s="16"/>
      <c r="F519" s="17">
        <f t="shared" si="22"/>
        <v>0</v>
      </c>
      <c r="G519" s="22" t="str">
        <f t="shared" si="23"/>
        <v/>
      </c>
    </row>
    <row r="520" spans="1:7" ht="20.100000000000001" hidden="1" customHeight="1">
      <c r="A520" s="23">
        <f t="shared" si="21"/>
        <v>116</v>
      </c>
      <c r="B520" s="20"/>
      <c r="C520" s="21"/>
      <c r="D520" s="17"/>
      <c r="E520" s="16"/>
      <c r="F520" s="17">
        <f t="shared" si="22"/>
        <v>0</v>
      </c>
      <c r="G520" s="22" t="str">
        <f t="shared" si="23"/>
        <v/>
      </c>
    </row>
    <row r="521" spans="1:7" ht="20.100000000000001" hidden="1" customHeight="1">
      <c r="A521" s="23">
        <f t="shared" si="21"/>
        <v>116</v>
      </c>
      <c r="B521" s="20"/>
      <c r="C521" s="21"/>
      <c r="D521" s="17"/>
      <c r="E521" s="16"/>
      <c r="F521" s="17">
        <f t="shared" si="22"/>
        <v>0</v>
      </c>
      <c r="G521" s="22" t="str">
        <f t="shared" si="23"/>
        <v/>
      </c>
    </row>
    <row r="522" spans="1:7" ht="20.100000000000001" hidden="1" customHeight="1">
      <c r="A522" s="23">
        <f t="shared" ref="A522:A531" si="24">IF(F522&gt;0,1+A521,A521)</f>
        <v>116</v>
      </c>
      <c r="B522" s="20"/>
      <c r="C522" s="21"/>
      <c r="D522" s="17"/>
      <c r="E522" s="16"/>
      <c r="F522" s="17">
        <f t="shared" ref="F522:F531" si="25">IF(E522&gt;D522,D522,E522)</f>
        <v>0</v>
      </c>
      <c r="G522" s="22" t="str">
        <f t="shared" ref="G522:G531" si="26">IFERROR(F522/D522,"")</f>
        <v/>
      </c>
    </row>
    <row r="523" spans="1:7" ht="20.100000000000001" hidden="1" customHeight="1">
      <c r="A523" s="23">
        <f t="shared" si="24"/>
        <v>116</v>
      </c>
      <c r="B523" s="20"/>
      <c r="C523" s="21"/>
      <c r="D523" s="17"/>
      <c r="E523" s="16"/>
      <c r="F523" s="17">
        <f t="shared" si="25"/>
        <v>0</v>
      </c>
      <c r="G523" s="22" t="str">
        <f t="shared" si="26"/>
        <v/>
      </c>
    </row>
    <row r="524" spans="1:7" ht="20.100000000000001" hidden="1" customHeight="1">
      <c r="A524" s="23">
        <f t="shared" si="24"/>
        <v>116</v>
      </c>
      <c r="B524" s="20"/>
      <c r="C524" s="21"/>
      <c r="D524" s="17"/>
      <c r="E524" s="16"/>
      <c r="F524" s="17">
        <f t="shared" si="25"/>
        <v>0</v>
      </c>
      <c r="G524" s="22" t="str">
        <f t="shared" si="26"/>
        <v/>
      </c>
    </row>
    <row r="525" spans="1:7" ht="20.100000000000001" hidden="1" customHeight="1">
      <c r="A525" s="23">
        <f t="shared" si="24"/>
        <v>116</v>
      </c>
      <c r="B525" s="20"/>
      <c r="C525" s="21"/>
      <c r="D525" s="17"/>
      <c r="E525" s="16"/>
      <c r="F525" s="17">
        <f t="shared" si="25"/>
        <v>0</v>
      </c>
      <c r="G525" s="22" t="str">
        <f t="shared" si="26"/>
        <v/>
      </c>
    </row>
    <row r="526" spans="1:7" ht="20.100000000000001" hidden="1" customHeight="1">
      <c r="A526" s="23">
        <f t="shared" si="24"/>
        <v>116</v>
      </c>
      <c r="B526" s="20"/>
      <c r="C526" s="21"/>
      <c r="D526" s="17"/>
      <c r="E526" s="16"/>
      <c r="F526" s="17">
        <f t="shared" si="25"/>
        <v>0</v>
      </c>
      <c r="G526" s="22" t="str">
        <f t="shared" si="26"/>
        <v/>
      </c>
    </row>
    <row r="527" spans="1:7" ht="20.100000000000001" hidden="1" customHeight="1">
      <c r="A527" s="23">
        <f t="shared" si="24"/>
        <v>116</v>
      </c>
      <c r="B527" s="20"/>
      <c r="C527" s="21"/>
      <c r="D527" s="17"/>
      <c r="E527" s="16"/>
      <c r="F527" s="17">
        <f t="shared" si="25"/>
        <v>0</v>
      </c>
      <c r="G527" s="22" t="str">
        <f t="shared" si="26"/>
        <v/>
      </c>
    </row>
    <row r="528" spans="1:7" ht="20.100000000000001" hidden="1" customHeight="1">
      <c r="A528" s="23">
        <f t="shared" si="24"/>
        <v>116</v>
      </c>
      <c r="B528" s="20"/>
      <c r="C528" s="21"/>
      <c r="D528" s="17"/>
      <c r="E528" s="16"/>
      <c r="F528" s="17">
        <f t="shared" si="25"/>
        <v>0</v>
      </c>
      <c r="G528" s="22" t="str">
        <f t="shared" si="26"/>
        <v/>
      </c>
    </row>
    <row r="529" spans="1:7" ht="20.100000000000001" hidden="1" customHeight="1">
      <c r="A529" s="23">
        <f t="shared" si="24"/>
        <v>116</v>
      </c>
      <c r="B529" s="20"/>
      <c r="C529" s="21"/>
      <c r="D529" s="17"/>
      <c r="E529" s="16"/>
      <c r="F529" s="17">
        <f t="shared" si="25"/>
        <v>0</v>
      </c>
      <c r="G529" s="22" t="str">
        <f t="shared" si="26"/>
        <v/>
      </c>
    </row>
    <row r="530" spans="1:7" ht="20.100000000000001" hidden="1" customHeight="1">
      <c r="A530" s="23">
        <f t="shared" si="24"/>
        <v>116</v>
      </c>
      <c r="B530" s="20"/>
      <c r="C530" s="21"/>
      <c r="D530" s="17"/>
      <c r="E530" s="16"/>
      <c r="F530" s="17">
        <f t="shared" si="25"/>
        <v>0</v>
      </c>
      <c r="G530" s="22" t="str">
        <f t="shared" si="26"/>
        <v/>
      </c>
    </row>
    <row r="531" spans="1:7" ht="20.100000000000001" hidden="1" customHeight="1">
      <c r="A531" s="23">
        <f t="shared" si="24"/>
        <v>116</v>
      </c>
      <c r="B531" s="20"/>
      <c r="C531" s="21"/>
      <c r="D531" s="17"/>
      <c r="E531" s="16"/>
      <c r="F531" s="17">
        <f t="shared" si="25"/>
        <v>0</v>
      </c>
      <c r="G531" s="22" t="str">
        <f t="shared" si="26"/>
        <v/>
      </c>
    </row>
    <row r="532" spans="1:7" ht="25.5" customHeight="1">
      <c r="A532" s="75" t="s">
        <v>33</v>
      </c>
      <c r="B532" s="75"/>
      <c r="C532" s="75"/>
      <c r="D532" s="24">
        <f>SUM(D9:D531)</f>
        <v>423258</v>
      </c>
      <c r="E532" s="24"/>
      <c r="F532" s="24">
        <f>SUM(F9:F531)</f>
        <v>390907</v>
      </c>
      <c r="G532" s="24"/>
    </row>
    <row r="533" spans="1:7" ht="25.5" customHeight="1">
      <c r="A533" s="76" t="s">
        <v>36</v>
      </c>
      <c r="B533" s="76"/>
      <c r="C533" s="76"/>
      <c r="D533" s="77">
        <f>F532/D532</f>
        <v>0.92356671344664487</v>
      </c>
      <c r="E533" s="77"/>
      <c r="F533" s="77"/>
      <c r="G533" s="25"/>
    </row>
    <row r="534" spans="1:7" ht="25.5" customHeight="1">
      <c r="A534" s="78" t="s">
        <v>37</v>
      </c>
      <c r="B534" s="78"/>
      <c r="C534" s="78"/>
      <c r="D534" s="78" t="str">
        <f>IF(D533&lt;50%,B541,IF(D533&lt;70%,B540,IF(D533&lt;80%,B539,IF(D533&lt;90%,B538,B537))))</f>
        <v>A</v>
      </c>
      <c r="E534" s="78"/>
      <c r="F534" s="78"/>
      <c r="G534" s="26"/>
    </row>
    <row r="535" spans="1:7" ht="20.100000000000001" customHeight="1">
      <c r="E535" s="11"/>
      <c r="F535" s="11"/>
    </row>
    <row r="536" spans="1:7" ht="35.25" customHeight="1">
      <c r="B536" s="27" t="s">
        <v>38</v>
      </c>
    </row>
    <row r="537" spans="1:7" ht="20.100000000000001" customHeight="1">
      <c r="B537" s="28" t="s">
        <v>5</v>
      </c>
      <c r="C537" s="29" t="s">
        <v>6</v>
      </c>
    </row>
    <row r="538" spans="1:7" ht="20.100000000000001" customHeight="1">
      <c r="B538" s="28" t="s">
        <v>8</v>
      </c>
      <c r="C538" s="29" t="s">
        <v>9</v>
      </c>
    </row>
    <row r="539" spans="1:7" ht="20.100000000000001" customHeight="1">
      <c r="B539" s="28" t="s">
        <v>11</v>
      </c>
      <c r="C539" s="29" t="s">
        <v>12</v>
      </c>
    </row>
    <row r="540" spans="1:7" ht="20.100000000000001" customHeight="1">
      <c r="B540" s="28" t="s">
        <v>14</v>
      </c>
      <c r="C540" s="29" t="s">
        <v>15</v>
      </c>
    </row>
    <row r="541" spans="1:7" ht="20.100000000000001" customHeight="1">
      <c r="B541" s="28" t="s">
        <v>17</v>
      </c>
      <c r="C541" s="29" t="s">
        <v>18</v>
      </c>
    </row>
    <row r="543" spans="1:7" ht="20.100000000000001" customHeight="1">
      <c r="A543" s="32"/>
      <c r="B543" s="63" t="s">
        <v>781</v>
      </c>
      <c r="C543" s="63"/>
      <c r="D543" s="63"/>
      <c r="E543" s="63"/>
      <c r="F543" s="63"/>
      <c r="G543" s="63"/>
    </row>
    <row r="544" spans="1:7" ht="20.100000000000001" customHeight="1">
      <c r="A544" s="63" t="s">
        <v>39</v>
      </c>
      <c r="B544" s="63"/>
      <c r="C544" s="63"/>
      <c r="D544" s="63" t="s">
        <v>40</v>
      </c>
      <c r="E544" s="63"/>
      <c r="F544" s="63"/>
      <c r="G544" s="63"/>
    </row>
    <row r="545" spans="1:7" ht="53.25" customHeight="1">
      <c r="A545" s="32"/>
      <c r="B545" s="32"/>
      <c r="C545" s="31"/>
      <c r="D545" s="31"/>
      <c r="E545" s="31"/>
      <c r="F545" s="31"/>
      <c r="G545" s="31"/>
    </row>
    <row r="546" spans="1:7" ht="20.100000000000001" customHeight="1">
      <c r="A546" s="79" t="s">
        <v>778</v>
      </c>
      <c r="B546" s="79"/>
      <c r="C546" s="79"/>
      <c r="D546" s="63" t="s">
        <v>41</v>
      </c>
      <c r="E546" s="63"/>
      <c r="F546" s="63"/>
      <c r="G546" s="63"/>
    </row>
    <row r="547" spans="1:7" ht="20.100000000000001" customHeight="1">
      <c r="A547" s="63" t="s">
        <v>779</v>
      </c>
      <c r="B547" s="63"/>
      <c r="C547" s="63"/>
      <c r="D547" s="63"/>
      <c r="E547" s="63"/>
      <c r="F547" s="63"/>
      <c r="G547" s="63"/>
    </row>
  </sheetData>
  <autoFilter ref="A8:G534">
    <filterColumn colId="1" showButton="0"/>
    <filterColumn colId="3">
      <filters>
        <filter val="1,000"/>
        <filter val="1,010"/>
        <filter val="1,015"/>
        <filter val="1,100"/>
        <filter val="1,150"/>
        <filter val="1,206"/>
        <filter val="1,320"/>
        <filter val="1,400"/>
        <filter val="1,500"/>
        <filter val="1,560"/>
        <filter val="1,600"/>
        <filter val="1,800"/>
        <filter val="1,894"/>
        <filter val="10"/>
        <filter val="10,000"/>
        <filter val="100"/>
        <filter val="11,250"/>
        <filter val="124"/>
        <filter val="13,000"/>
        <filter val="134"/>
        <filter val="14,675"/>
        <filter val="15"/>
        <filter val="15,000"/>
        <filter val="150"/>
        <filter val="16"/>
        <filter val="17,475"/>
        <filter val="18,000"/>
        <filter val="181"/>
        <filter val="184"/>
        <filter val="19,200"/>
        <filter val="2,000"/>
        <filter val="2,170"/>
        <filter val="2,300"/>
        <filter val="2,573"/>
        <filter val="2,960"/>
        <filter val="20"/>
        <filter val="200"/>
        <filter val="210"/>
        <filter val="25"/>
        <filter val="250"/>
        <filter val="264"/>
        <filter val="271"/>
        <filter val="28,200"/>
        <filter val="3"/>
        <filter val="3,268"/>
        <filter val="3,500"/>
        <filter val="3,508"/>
        <filter val="30"/>
        <filter val="30,220"/>
        <filter val="300"/>
        <filter val="310"/>
        <filter val="320"/>
        <filter val="327"/>
        <filter val="330"/>
        <filter val="342"/>
        <filter val="4"/>
        <filter val="4,000"/>
        <filter val="4,090"/>
        <filter val="4,304"/>
        <filter val="4,439"/>
        <filter val="4,800"/>
        <filter val="400"/>
        <filter val="405"/>
        <filter val="423,258"/>
        <filter val="5"/>
        <filter val="5,000"/>
        <filter val="5,053"/>
        <filter val="5,159"/>
        <filter val="5,172"/>
        <filter val="5,460"/>
        <filter val="5,700"/>
        <filter val="5,800"/>
        <filter val="50"/>
        <filter val="500"/>
        <filter val="52"/>
        <filter val="550"/>
        <filter val="592"/>
        <filter val="6,500"/>
        <filter val="600"/>
        <filter val="62"/>
        <filter val="7,000"/>
        <filter val="7,300"/>
        <filter val="70"/>
        <filter val="72"/>
        <filter val="8,000"/>
        <filter val="84"/>
        <filter val="9,000"/>
        <filter val="9,500"/>
        <filter val="92.36%"/>
        <filter val="A"/>
      </filters>
    </filterColumn>
  </autoFilter>
  <mergeCells count="21">
    <mergeCell ref="A544:C544"/>
    <mergeCell ref="D544:G544"/>
    <mergeCell ref="A546:C546"/>
    <mergeCell ref="D546:G546"/>
    <mergeCell ref="A547:C547"/>
    <mergeCell ref="D547:G547"/>
    <mergeCell ref="B543:G543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532:C532"/>
    <mergeCell ref="A533:C533"/>
    <mergeCell ref="D533:F533"/>
    <mergeCell ref="A534:C534"/>
    <mergeCell ref="D534:F534"/>
  </mergeCells>
  <conditionalFormatting sqref="G9:G531">
    <cfRule type="cellIs" dxfId="21" priority="1" operator="lessThan">
      <formula>0.9</formula>
    </cfRule>
    <cfRule type="cellIs" dxfId="2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K547"/>
  <sheetViews>
    <sheetView zoomScale="90" zoomScaleNormal="90" workbookViewId="0">
      <pane xSplit="2" ySplit="8" topLeftCell="C332" activePane="bottomRight" state="frozen"/>
      <selection pane="topRight" activeCell="C1" sqref="C1"/>
      <selection pane="bottomLeft" activeCell="A9" sqref="A9"/>
      <selection pane="bottomRight" activeCell="F532" sqref="F532"/>
    </sheetView>
  </sheetViews>
  <sheetFormatPr defaultRowHeight="20.100000000000001" customHeight="1"/>
  <cols>
    <col min="1" max="1" width="6" style="11" customWidth="1"/>
    <col min="2" max="2" width="11.85546875" style="11" customWidth="1"/>
    <col min="3" max="3" width="47.7109375" style="12" bestFit="1" customWidth="1"/>
    <col min="4" max="6" width="11.140625" style="12" customWidth="1"/>
    <col min="7" max="7" width="11.28515625" style="12" bestFit="1" customWidth="1"/>
    <col min="8" max="8" width="9.140625" style="12"/>
    <col min="9" max="9" width="57.7109375" style="12" bestFit="1" customWidth="1"/>
    <col min="10" max="16384" width="9.140625" style="12"/>
  </cols>
  <sheetData>
    <row r="1" spans="1:11" ht="20.100000000000001" customHeight="1">
      <c r="A1" s="64" t="s">
        <v>26</v>
      </c>
      <c r="B1" s="64"/>
      <c r="C1" s="64"/>
      <c r="D1" s="64"/>
      <c r="E1" s="64"/>
      <c r="F1" s="64"/>
      <c r="G1" s="64"/>
    </row>
    <row r="2" spans="1:11" ht="20.100000000000001" customHeight="1">
      <c r="A2" s="65" t="s">
        <v>27</v>
      </c>
      <c r="B2" s="65"/>
      <c r="C2" s="65"/>
      <c r="D2" s="65"/>
      <c r="E2" s="65"/>
      <c r="F2" s="65"/>
      <c r="G2" s="65"/>
    </row>
    <row r="3" spans="1:11" ht="20.100000000000001" customHeight="1">
      <c r="A3" s="66" t="s">
        <v>798</v>
      </c>
      <c r="B3" s="66"/>
      <c r="C3" s="66"/>
      <c r="D3" s="66"/>
      <c r="E3" s="66"/>
      <c r="F3" s="66"/>
      <c r="G3" s="66"/>
    </row>
    <row r="4" spans="1:11" ht="20.100000000000001" customHeight="1">
      <c r="A4" s="19"/>
      <c r="B4" s="19"/>
      <c r="C4" s="13"/>
      <c r="D4" s="13"/>
      <c r="E4" s="13"/>
      <c r="F4" s="13"/>
      <c r="G4" s="13"/>
    </row>
    <row r="5" spans="1:11" ht="30.75" customHeight="1">
      <c r="A5" s="67" t="s">
        <v>28</v>
      </c>
      <c r="B5" s="67"/>
      <c r="C5" s="67"/>
      <c r="D5" s="67"/>
      <c r="E5" s="67"/>
      <c r="F5" s="67"/>
      <c r="G5" s="67"/>
    </row>
    <row r="6" spans="1:11" ht="20.100000000000001" customHeight="1">
      <c r="A6" s="68" t="s">
        <v>796</v>
      </c>
      <c r="B6" s="68"/>
      <c r="C6" s="68"/>
      <c r="D6" s="68"/>
      <c r="E6" s="68"/>
      <c r="F6" s="68"/>
      <c r="G6" s="68"/>
    </row>
    <row r="7" spans="1:11" s="14" customFormat="1" ht="20.100000000000001" customHeight="1">
      <c r="A7" s="69" t="s">
        <v>30</v>
      </c>
      <c r="B7" s="70" t="s">
        <v>31</v>
      </c>
      <c r="C7" s="69" t="s">
        <v>32</v>
      </c>
      <c r="D7" s="72" t="s">
        <v>33</v>
      </c>
      <c r="E7" s="73"/>
      <c r="F7" s="73"/>
      <c r="G7" s="74"/>
    </row>
    <row r="8" spans="1:11" s="14" customFormat="1" ht="20.100000000000001" customHeight="1">
      <c r="A8" s="69"/>
      <c r="B8" s="71"/>
      <c r="C8" s="69"/>
      <c r="D8" s="35" t="s">
        <v>34</v>
      </c>
      <c r="E8" s="35" t="s">
        <v>35</v>
      </c>
      <c r="F8" s="35" t="s">
        <v>777</v>
      </c>
      <c r="G8" s="35" t="s">
        <v>36</v>
      </c>
      <c r="I8" s="12"/>
      <c r="J8" s="12"/>
      <c r="K8" s="12"/>
    </row>
    <row r="9" spans="1:11" ht="20.100000000000001" customHeight="1">
      <c r="A9" s="15">
        <f>IF(F9&gt;0,1,0)</f>
        <v>1</v>
      </c>
      <c r="B9" s="36" t="s">
        <v>43</v>
      </c>
      <c r="C9" s="21" t="s">
        <v>44</v>
      </c>
      <c r="D9" s="39">
        <v>2250</v>
      </c>
      <c r="E9" s="39">
        <v>2425</v>
      </c>
      <c r="F9" s="17">
        <f>IF(E9&gt;D9,D9,E9)</f>
        <v>2250</v>
      </c>
      <c r="G9" s="41">
        <f>IFERROR(F9/D9,"")</f>
        <v>1</v>
      </c>
    </row>
    <row r="10" spans="1:11" ht="20.100000000000001" hidden="1" customHeight="1">
      <c r="A10" s="23">
        <f t="shared" ref="A10:A73" si="0">IF(F10&gt;0,1+A9,A9)</f>
        <v>1</v>
      </c>
      <c r="B10" s="36" t="s">
        <v>45</v>
      </c>
      <c r="C10" s="21" t="s">
        <v>46</v>
      </c>
      <c r="D10" s="39">
        <v>0</v>
      </c>
      <c r="E10" s="39">
        <v>0</v>
      </c>
      <c r="F10" s="17">
        <f t="shared" ref="F10:F73" si="1">IF(E10&gt;D10,D10,E10)</f>
        <v>0</v>
      </c>
      <c r="G10" s="41" t="str">
        <f t="shared" ref="G10:G73" si="2">IFERROR(F10/D10,"")</f>
        <v/>
      </c>
    </row>
    <row r="11" spans="1:11" ht="20.100000000000001" customHeight="1">
      <c r="A11" s="23">
        <f t="shared" si="0"/>
        <v>2</v>
      </c>
      <c r="B11" s="36" t="s">
        <v>47</v>
      </c>
      <c r="C11" s="21" t="s">
        <v>48</v>
      </c>
      <c r="D11" s="39">
        <v>1000</v>
      </c>
      <c r="E11" s="39">
        <v>3335</v>
      </c>
      <c r="F11" s="17">
        <f t="shared" si="1"/>
        <v>1000</v>
      </c>
      <c r="G11" s="41">
        <f t="shared" si="2"/>
        <v>1</v>
      </c>
    </row>
    <row r="12" spans="1:11" ht="20.100000000000001" customHeight="1">
      <c r="A12" s="23">
        <f t="shared" si="0"/>
        <v>3</v>
      </c>
      <c r="B12" s="36" t="s">
        <v>49</v>
      </c>
      <c r="C12" s="21" t="s">
        <v>50</v>
      </c>
      <c r="D12" s="39">
        <v>2000</v>
      </c>
      <c r="E12" s="39">
        <v>1804</v>
      </c>
      <c r="F12" s="17">
        <f t="shared" si="1"/>
        <v>1804</v>
      </c>
      <c r="G12" s="41">
        <f t="shared" si="2"/>
        <v>0.90200000000000002</v>
      </c>
    </row>
    <row r="13" spans="1:11" ht="20.100000000000001" customHeight="1">
      <c r="A13" s="23">
        <f t="shared" si="0"/>
        <v>4</v>
      </c>
      <c r="B13" s="36" t="s">
        <v>51</v>
      </c>
      <c r="C13" s="21" t="s">
        <v>52</v>
      </c>
      <c r="D13" s="39">
        <v>180</v>
      </c>
      <c r="E13" s="39">
        <v>250</v>
      </c>
      <c r="F13" s="17">
        <f t="shared" si="1"/>
        <v>180</v>
      </c>
      <c r="G13" s="41">
        <f t="shared" si="2"/>
        <v>1</v>
      </c>
    </row>
    <row r="14" spans="1:11" ht="20.100000000000001" customHeight="1">
      <c r="A14" s="23">
        <f t="shared" si="0"/>
        <v>5</v>
      </c>
      <c r="B14" s="36" t="s">
        <v>53</v>
      </c>
      <c r="C14" s="21" t="s">
        <v>54</v>
      </c>
      <c r="D14" s="39">
        <v>2213</v>
      </c>
      <c r="E14" s="39">
        <v>4413</v>
      </c>
      <c r="F14" s="17">
        <f t="shared" si="1"/>
        <v>2213</v>
      </c>
      <c r="G14" s="41">
        <f t="shared" si="2"/>
        <v>1</v>
      </c>
    </row>
    <row r="15" spans="1:11" ht="20.100000000000001" customHeight="1">
      <c r="A15" s="23">
        <f t="shared" si="0"/>
        <v>6</v>
      </c>
      <c r="B15" s="36" t="s">
        <v>55</v>
      </c>
      <c r="C15" s="21" t="s">
        <v>56</v>
      </c>
      <c r="D15" s="39">
        <v>3750</v>
      </c>
      <c r="E15" s="39">
        <v>4500</v>
      </c>
      <c r="F15" s="17">
        <f t="shared" si="1"/>
        <v>3750</v>
      </c>
      <c r="G15" s="41">
        <f t="shared" si="2"/>
        <v>1</v>
      </c>
    </row>
    <row r="16" spans="1:11" ht="20.100000000000001" customHeight="1">
      <c r="A16" s="23">
        <f t="shared" si="0"/>
        <v>7</v>
      </c>
      <c r="B16" s="36" t="s">
        <v>57</v>
      </c>
      <c r="C16" s="21" t="s">
        <v>58</v>
      </c>
      <c r="D16" s="39">
        <v>2190</v>
      </c>
      <c r="E16" s="39">
        <v>2000</v>
      </c>
      <c r="F16" s="17">
        <f t="shared" si="1"/>
        <v>2000</v>
      </c>
      <c r="G16" s="41">
        <f t="shared" si="2"/>
        <v>0.91324200913242004</v>
      </c>
    </row>
    <row r="17" spans="1:7" ht="20.100000000000001" customHeight="1">
      <c r="A17" s="23">
        <f t="shared" si="0"/>
        <v>8</v>
      </c>
      <c r="B17" s="36" t="s">
        <v>59</v>
      </c>
      <c r="C17" s="21" t="s">
        <v>60</v>
      </c>
      <c r="D17" s="39">
        <v>9300</v>
      </c>
      <c r="E17" s="39">
        <v>14200</v>
      </c>
      <c r="F17" s="17">
        <f t="shared" si="1"/>
        <v>9300</v>
      </c>
      <c r="G17" s="41">
        <f t="shared" si="2"/>
        <v>1</v>
      </c>
    </row>
    <row r="18" spans="1:7" ht="20.100000000000001" customHeight="1">
      <c r="A18" s="23">
        <f t="shared" si="0"/>
        <v>9</v>
      </c>
      <c r="B18" s="36" t="s">
        <v>61</v>
      </c>
      <c r="C18" s="21" t="s">
        <v>62</v>
      </c>
      <c r="D18" s="39">
        <v>5000</v>
      </c>
      <c r="E18" s="39">
        <v>5960</v>
      </c>
      <c r="F18" s="17">
        <f t="shared" si="1"/>
        <v>5000</v>
      </c>
      <c r="G18" s="41">
        <f t="shared" si="2"/>
        <v>1</v>
      </c>
    </row>
    <row r="19" spans="1:7" ht="20.100000000000001" customHeight="1">
      <c r="A19" s="23">
        <f t="shared" si="0"/>
        <v>10</v>
      </c>
      <c r="B19" s="36" t="s">
        <v>63</v>
      </c>
      <c r="C19" s="21" t="s">
        <v>64</v>
      </c>
      <c r="D19" s="39">
        <v>4000</v>
      </c>
      <c r="E19" s="39">
        <v>8842</v>
      </c>
      <c r="F19" s="17">
        <f t="shared" si="1"/>
        <v>4000</v>
      </c>
      <c r="G19" s="41">
        <f t="shared" si="2"/>
        <v>1</v>
      </c>
    </row>
    <row r="20" spans="1:7" ht="20.100000000000001" customHeight="1">
      <c r="A20" s="23">
        <f t="shared" si="0"/>
        <v>11</v>
      </c>
      <c r="B20" s="36" t="s">
        <v>65</v>
      </c>
      <c r="C20" s="21" t="s">
        <v>66</v>
      </c>
      <c r="D20" s="39">
        <v>8000</v>
      </c>
      <c r="E20" s="39">
        <v>14300</v>
      </c>
      <c r="F20" s="17">
        <f t="shared" si="1"/>
        <v>8000</v>
      </c>
      <c r="G20" s="41">
        <f t="shared" si="2"/>
        <v>1</v>
      </c>
    </row>
    <row r="21" spans="1:7" ht="20.100000000000001" customHeight="1">
      <c r="A21" s="23">
        <f t="shared" si="0"/>
        <v>12</v>
      </c>
      <c r="B21" s="36" t="s">
        <v>67</v>
      </c>
      <c r="C21" s="21" t="s">
        <v>68</v>
      </c>
      <c r="D21" s="39">
        <v>2600</v>
      </c>
      <c r="E21" s="39">
        <v>4000</v>
      </c>
      <c r="F21" s="17">
        <f t="shared" si="1"/>
        <v>2600</v>
      </c>
      <c r="G21" s="41">
        <f t="shared" si="2"/>
        <v>1</v>
      </c>
    </row>
    <row r="22" spans="1:7" ht="20.100000000000001" customHeight="1">
      <c r="A22" s="23">
        <f t="shared" si="0"/>
        <v>13</v>
      </c>
      <c r="B22" s="36" t="s">
        <v>69</v>
      </c>
      <c r="C22" s="21" t="s">
        <v>70</v>
      </c>
      <c r="D22" s="39">
        <v>2600</v>
      </c>
      <c r="E22" s="39">
        <v>2457</v>
      </c>
      <c r="F22" s="17">
        <f t="shared" si="1"/>
        <v>2457</v>
      </c>
      <c r="G22" s="41">
        <f t="shared" si="2"/>
        <v>0.94499999999999995</v>
      </c>
    </row>
    <row r="23" spans="1:7" ht="20.100000000000001" customHeight="1">
      <c r="A23" s="23">
        <f t="shared" si="0"/>
        <v>14</v>
      </c>
      <c r="B23" s="36" t="s">
        <v>71</v>
      </c>
      <c r="C23" s="21" t="s">
        <v>72</v>
      </c>
      <c r="D23" s="39">
        <v>1000</v>
      </c>
      <c r="E23" s="39">
        <v>1000</v>
      </c>
      <c r="F23" s="17">
        <f t="shared" si="1"/>
        <v>1000</v>
      </c>
      <c r="G23" s="41">
        <f t="shared" si="2"/>
        <v>1</v>
      </c>
    </row>
    <row r="24" spans="1:7" ht="20.100000000000001" customHeight="1">
      <c r="A24" s="23">
        <f t="shared" si="0"/>
        <v>15</v>
      </c>
      <c r="B24" s="36" t="s">
        <v>73</v>
      </c>
      <c r="C24" s="21" t="s">
        <v>74</v>
      </c>
      <c r="D24" s="39">
        <v>3000</v>
      </c>
      <c r="E24" s="39">
        <v>3000</v>
      </c>
      <c r="F24" s="17">
        <f t="shared" si="1"/>
        <v>3000</v>
      </c>
      <c r="G24" s="41">
        <f t="shared" si="2"/>
        <v>1</v>
      </c>
    </row>
    <row r="25" spans="1:7" ht="20.100000000000001" customHeight="1">
      <c r="A25" s="23">
        <f t="shared" si="0"/>
        <v>16</v>
      </c>
      <c r="B25" s="36" t="s">
        <v>75</v>
      </c>
      <c r="C25" s="21" t="s">
        <v>76</v>
      </c>
      <c r="D25" s="39">
        <v>50</v>
      </c>
      <c r="E25" s="39">
        <v>50</v>
      </c>
      <c r="F25" s="17">
        <f t="shared" si="1"/>
        <v>50</v>
      </c>
      <c r="G25" s="41">
        <f t="shared" si="2"/>
        <v>1</v>
      </c>
    </row>
    <row r="26" spans="1:7" ht="20.100000000000001" customHeight="1">
      <c r="A26" s="23">
        <f t="shared" si="0"/>
        <v>17</v>
      </c>
      <c r="B26" s="36" t="s">
        <v>77</v>
      </c>
      <c r="C26" s="21" t="s">
        <v>78</v>
      </c>
      <c r="D26" s="39">
        <v>50</v>
      </c>
      <c r="E26" s="39">
        <v>50</v>
      </c>
      <c r="F26" s="17">
        <f t="shared" si="1"/>
        <v>50</v>
      </c>
      <c r="G26" s="41">
        <f t="shared" si="2"/>
        <v>1</v>
      </c>
    </row>
    <row r="27" spans="1:7" ht="20.100000000000001" hidden="1" customHeight="1">
      <c r="A27" s="23">
        <f t="shared" si="0"/>
        <v>17</v>
      </c>
      <c r="B27" s="36" t="s">
        <v>79</v>
      </c>
      <c r="C27" s="21" t="s">
        <v>80</v>
      </c>
      <c r="D27" s="39">
        <v>0</v>
      </c>
      <c r="E27" s="39">
        <v>0</v>
      </c>
      <c r="F27" s="17">
        <f t="shared" si="1"/>
        <v>0</v>
      </c>
      <c r="G27" s="41" t="str">
        <f t="shared" si="2"/>
        <v/>
      </c>
    </row>
    <row r="28" spans="1:7" ht="20.100000000000001" hidden="1" customHeight="1">
      <c r="A28" s="23">
        <f t="shared" si="0"/>
        <v>17</v>
      </c>
      <c r="B28" s="36" t="s">
        <v>81</v>
      </c>
      <c r="C28" s="21" t="s">
        <v>82</v>
      </c>
      <c r="D28" s="39">
        <v>0</v>
      </c>
      <c r="E28" s="39">
        <v>0</v>
      </c>
      <c r="F28" s="17">
        <f t="shared" si="1"/>
        <v>0</v>
      </c>
      <c r="G28" s="41" t="str">
        <f t="shared" si="2"/>
        <v/>
      </c>
    </row>
    <row r="29" spans="1:7" ht="20.100000000000001" customHeight="1">
      <c r="A29" s="23">
        <f t="shared" si="0"/>
        <v>18</v>
      </c>
      <c r="B29" s="36" t="s">
        <v>83</v>
      </c>
      <c r="C29" s="21" t="s">
        <v>84</v>
      </c>
      <c r="D29" s="39">
        <v>6200</v>
      </c>
      <c r="E29" s="39">
        <v>9650</v>
      </c>
      <c r="F29" s="17">
        <f t="shared" si="1"/>
        <v>6200</v>
      </c>
      <c r="G29" s="41">
        <f t="shared" si="2"/>
        <v>1</v>
      </c>
    </row>
    <row r="30" spans="1:7" ht="20.100000000000001" customHeight="1">
      <c r="A30" s="23">
        <f t="shared" si="0"/>
        <v>19</v>
      </c>
      <c r="B30" s="36" t="s">
        <v>85</v>
      </c>
      <c r="C30" s="21" t="s">
        <v>86</v>
      </c>
      <c r="D30" s="39">
        <v>6200</v>
      </c>
      <c r="E30" s="39">
        <v>8750</v>
      </c>
      <c r="F30" s="17">
        <f t="shared" si="1"/>
        <v>6200</v>
      </c>
      <c r="G30" s="41">
        <f t="shared" si="2"/>
        <v>1</v>
      </c>
    </row>
    <row r="31" spans="1:7" ht="20.100000000000001" hidden="1" customHeight="1">
      <c r="A31" s="23">
        <f t="shared" si="0"/>
        <v>19</v>
      </c>
      <c r="B31" s="36" t="s">
        <v>87</v>
      </c>
      <c r="C31" s="21" t="s">
        <v>88</v>
      </c>
      <c r="D31" s="39">
        <v>0</v>
      </c>
      <c r="E31" s="39">
        <v>0</v>
      </c>
      <c r="F31" s="17">
        <f t="shared" si="1"/>
        <v>0</v>
      </c>
      <c r="G31" s="41" t="str">
        <f t="shared" si="2"/>
        <v/>
      </c>
    </row>
    <row r="32" spans="1:7" ht="20.100000000000001" hidden="1" customHeight="1">
      <c r="A32" s="23">
        <f t="shared" si="0"/>
        <v>19</v>
      </c>
      <c r="B32" s="36" t="s">
        <v>89</v>
      </c>
      <c r="C32" s="21" t="s">
        <v>90</v>
      </c>
      <c r="D32" s="39">
        <v>0</v>
      </c>
      <c r="E32" s="39">
        <v>0</v>
      </c>
      <c r="F32" s="17">
        <f t="shared" si="1"/>
        <v>0</v>
      </c>
      <c r="G32" s="41" t="str">
        <f t="shared" si="2"/>
        <v/>
      </c>
    </row>
    <row r="33" spans="1:7" ht="20.100000000000001" hidden="1" customHeight="1">
      <c r="A33" s="23">
        <f t="shared" si="0"/>
        <v>19</v>
      </c>
      <c r="B33" s="36" t="s">
        <v>91</v>
      </c>
      <c r="C33" s="21" t="s">
        <v>92</v>
      </c>
      <c r="D33" s="39">
        <v>0</v>
      </c>
      <c r="E33" s="39">
        <v>0</v>
      </c>
      <c r="F33" s="17">
        <f t="shared" si="1"/>
        <v>0</v>
      </c>
      <c r="G33" s="41" t="str">
        <f t="shared" si="2"/>
        <v/>
      </c>
    </row>
    <row r="34" spans="1:7" ht="20.100000000000001" hidden="1" customHeight="1">
      <c r="A34" s="23">
        <f t="shared" si="0"/>
        <v>19</v>
      </c>
      <c r="B34" s="36" t="s">
        <v>93</v>
      </c>
      <c r="C34" s="21" t="s">
        <v>94</v>
      </c>
      <c r="D34" s="39">
        <v>0</v>
      </c>
      <c r="E34" s="39">
        <v>0</v>
      </c>
      <c r="F34" s="17">
        <f t="shared" si="1"/>
        <v>0</v>
      </c>
      <c r="G34" s="41" t="str">
        <f t="shared" si="2"/>
        <v/>
      </c>
    </row>
    <row r="35" spans="1:7" ht="20.100000000000001" hidden="1" customHeight="1">
      <c r="A35" s="23">
        <f t="shared" si="0"/>
        <v>19</v>
      </c>
      <c r="B35" s="36" t="s">
        <v>95</v>
      </c>
      <c r="C35" s="21" t="s">
        <v>96</v>
      </c>
      <c r="D35" s="39">
        <v>0</v>
      </c>
      <c r="E35" s="39">
        <v>0</v>
      </c>
      <c r="F35" s="17">
        <f t="shared" si="1"/>
        <v>0</v>
      </c>
      <c r="G35" s="41" t="str">
        <f t="shared" si="2"/>
        <v/>
      </c>
    </row>
    <row r="36" spans="1:7" ht="20.100000000000001" customHeight="1">
      <c r="A36" s="23">
        <f t="shared" si="0"/>
        <v>20</v>
      </c>
      <c r="B36" s="36" t="s">
        <v>97</v>
      </c>
      <c r="C36" s="21" t="s">
        <v>98</v>
      </c>
      <c r="D36" s="39">
        <v>70</v>
      </c>
      <c r="E36" s="39">
        <v>70</v>
      </c>
      <c r="F36" s="17">
        <f t="shared" si="1"/>
        <v>70</v>
      </c>
      <c r="G36" s="41">
        <f t="shared" si="2"/>
        <v>1</v>
      </c>
    </row>
    <row r="37" spans="1:7" ht="20.100000000000001" customHeight="1">
      <c r="A37" s="23">
        <f t="shared" si="0"/>
        <v>21</v>
      </c>
      <c r="B37" s="36" t="s">
        <v>99</v>
      </c>
      <c r="C37" s="21" t="s">
        <v>100</v>
      </c>
      <c r="D37" s="39">
        <v>8910</v>
      </c>
      <c r="E37" s="39">
        <v>8410</v>
      </c>
      <c r="F37" s="17">
        <f t="shared" si="1"/>
        <v>8410</v>
      </c>
      <c r="G37" s="41">
        <f t="shared" si="2"/>
        <v>0.94388327721661058</v>
      </c>
    </row>
    <row r="38" spans="1:7" ht="20.100000000000001" customHeight="1">
      <c r="A38" s="23">
        <f t="shared" si="0"/>
        <v>22</v>
      </c>
      <c r="B38" s="36" t="s">
        <v>101</v>
      </c>
      <c r="C38" s="21" t="s">
        <v>102</v>
      </c>
      <c r="D38" s="39">
        <v>9710</v>
      </c>
      <c r="E38" s="39">
        <v>10800</v>
      </c>
      <c r="F38" s="17">
        <f t="shared" si="1"/>
        <v>9710</v>
      </c>
      <c r="G38" s="41">
        <f t="shared" si="2"/>
        <v>1</v>
      </c>
    </row>
    <row r="39" spans="1:7" ht="20.100000000000001" hidden="1" customHeight="1">
      <c r="A39" s="23">
        <f t="shared" si="0"/>
        <v>22</v>
      </c>
      <c r="B39" s="36" t="s">
        <v>103</v>
      </c>
      <c r="C39" s="21" t="s">
        <v>104</v>
      </c>
      <c r="D39" s="39">
        <v>0</v>
      </c>
      <c r="E39" s="39">
        <v>0</v>
      </c>
      <c r="F39" s="17">
        <f t="shared" si="1"/>
        <v>0</v>
      </c>
      <c r="G39" s="41" t="str">
        <f t="shared" si="2"/>
        <v/>
      </c>
    </row>
    <row r="40" spans="1:7" ht="20.100000000000001" hidden="1" customHeight="1">
      <c r="A40" s="23">
        <f t="shared" si="0"/>
        <v>22</v>
      </c>
      <c r="B40" s="36" t="s">
        <v>105</v>
      </c>
      <c r="C40" s="21" t="s">
        <v>106</v>
      </c>
      <c r="D40" s="39">
        <v>0</v>
      </c>
      <c r="E40" s="39">
        <v>0</v>
      </c>
      <c r="F40" s="17">
        <f t="shared" si="1"/>
        <v>0</v>
      </c>
      <c r="G40" s="41" t="str">
        <f t="shared" si="2"/>
        <v/>
      </c>
    </row>
    <row r="41" spans="1:7" ht="20.100000000000001" hidden="1" customHeight="1">
      <c r="A41" s="23">
        <f t="shared" si="0"/>
        <v>22</v>
      </c>
      <c r="B41" s="36" t="s">
        <v>107</v>
      </c>
      <c r="C41" s="21" t="s">
        <v>108</v>
      </c>
      <c r="D41" s="39">
        <v>0</v>
      </c>
      <c r="E41" s="39">
        <v>0</v>
      </c>
      <c r="F41" s="17">
        <f t="shared" si="1"/>
        <v>0</v>
      </c>
      <c r="G41" s="41" t="str">
        <f t="shared" si="2"/>
        <v/>
      </c>
    </row>
    <row r="42" spans="1:7" ht="20.100000000000001" hidden="1" customHeight="1">
      <c r="A42" s="23">
        <f t="shared" si="0"/>
        <v>22</v>
      </c>
      <c r="B42" s="36" t="s">
        <v>109</v>
      </c>
      <c r="C42" s="21" t="s">
        <v>110</v>
      </c>
      <c r="D42" s="39">
        <v>0</v>
      </c>
      <c r="E42" s="39">
        <v>0</v>
      </c>
      <c r="F42" s="17">
        <f t="shared" si="1"/>
        <v>0</v>
      </c>
      <c r="G42" s="41" t="str">
        <f t="shared" si="2"/>
        <v/>
      </c>
    </row>
    <row r="43" spans="1:7" ht="20.100000000000001" hidden="1" customHeight="1">
      <c r="A43" s="23">
        <f t="shared" si="0"/>
        <v>22</v>
      </c>
      <c r="B43" s="36" t="s">
        <v>111</v>
      </c>
      <c r="C43" s="21" t="s">
        <v>112</v>
      </c>
      <c r="D43" s="39">
        <v>0</v>
      </c>
      <c r="E43" s="39">
        <v>0</v>
      </c>
      <c r="F43" s="17">
        <f t="shared" si="1"/>
        <v>0</v>
      </c>
      <c r="G43" s="41" t="str">
        <f t="shared" si="2"/>
        <v/>
      </c>
    </row>
    <row r="44" spans="1:7" ht="20.100000000000001" hidden="1" customHeight="1">
      <c r="A44" s="23">
        <f t="shared" si="0"/>
        <v>22</v>
      </c>
      <c r="B44" s="36" t="s">
        <v>113</v>
      </c>
      <c r="C44" s="21" t="s">
        <v>114</v>
      </c>
      <c r="D44" s="39">
        <v>0</v>
      </c>
      <c r="E44" s="39">
        <v>0</v>
      </c>
      <c r="F44" s="17">
        <f t="shared" si="1"/>
        <v>0</v>
      </c>
      <c r="G44" s="41" t="str">
        <f t="shared" si="2"/>
        <v/>
      </c>
    </row>
    <row r="45" spans="1:7" ht="20.100000000000001" hidden="1" customHeight="1">
      <c r="A45" s="23">
        <f t="shared" si="0"/>
        <v>22</v>
      </c>
      <c r="B45" s="36" t="s">
        <v>115</v>
      </c>
      <c r="C45" s="21" t="s">
        <v>116</v>
      </c>
      <c r="D45" s="39">
        <v>0</v>
      </c>
      <c r="E45" s="39">
        <v>0</v>
      </c>
      <c r="F45" s="17">
        <f t="shared" si="1"/>
        <v>0</v>
      </c>
      <c r="G45" s="41" t="str">
        <f t="shared" si="2"/>
        <v/>
      </c>
    </row>
    <row r="46" spans="1:7" ht="20.100000000000001" customHeight="1">
      <c r="A46" s="23">
        <f t="shared" si="0"/>
        <v>23</v>
      </c>
      <c r="B46" s="36" t="s">
        <v>117</v>
      </c>
      <c r="C46" s="21" t="s">
        <v>118</v>
      </c>
      <c r="D46" s="39">
        <v>79400</v>
      </c>
      <c r="E46" s="39">
        <v>104400</v>
      </c>
      <c r="F46" s="17">
        <f t="shared" si="1"/>
        <v>79400</v>
      </c>
      <c r="G46" s="41">
        <f t="shared" si="2"/>
        <v>1</v>
      </c>
    </row>
    <row r="47" spans="1:7" ht="20.100000000000001" customHeight="1">
      <c r="A47" s="23">
        <f t="shared" si="0"/>
        <v>24</v>
      </c>
      <c r="B47" s="36" t="s">
        <v>119</v>
      </c>
      <c r="C47" s="21" t="s">
        <v>120</v>
      </c>
      <c r="D47" s="39">
        <v>1500</v>
      </c>
      <c r="E47" s="39">
        <v>1500</v>
      </c>
      <c r="F47" s="17">
        <f t="shared" si="1"/>
        <v>1500</v>
      </c>
      <c r="G47" s="41">
        <f t="shared" si="2"/>
        <v>1</v>
      </c>
    </row>
    <row r="48" spans="1:7" ht="20.100000000000001" customHeight="1">
      <c r="A48" s="23">
        <f t="shared" si="0"/>
        <v>25</v>
      </c>
      <c r="B48" s="36" t="s">
        <v>121</v>
      </c>
      <c r="C48" s="21" t="s">
        <v>122</v>
      </c>
      <c r="D48" s="39">
        <v>100</v>
      </c>
      <c r="E48" s="39">
        <v>100</v>
      </c>
      <c r="F48" s="17">
        <f t="shared" si="1"/>
        <v>100</v>
      </c>
      <c r="G48" s="41">
        <f t="shared" si="2"/>
        <v>1</v>
      </c>
    </row>
    <row r="49" spans="1:7" ht="20.100000000000001" customHeight="1">
      <c r="A49" s="23">
        <f t="shared" si="0"/>
        <v>26</v>
      </c>
      <c r="B49" s="36" t="s">
        <v>123</v>
      </c>
      <c r="C49" s="21" t="s">
        <v>124</v>
      </c>
      <c r="D49" s="39">
        <v>80</v>
      </c>
      <c r="E49" s="39">
        <v>100</v>
      </c>
      <c r="F49" s="17">
        <f t="shared" si="1"/>
        <v>80</v>
      </c>
      <c r="G49" s="41">
        <f t="shared" si="2"/>
        <v>1</v>
      </c>
    </row>
    <row r="50" spans="1:7" ht="20.100000000000001" hidden="1" customHeight="1">
      <c r="A50" s="23">
        <f t="shared" si="0"/>
        <v>26</v>
      </c>
      <c r="B50" s="36" t="s">
        <v>125</v>
      </c>
      <c r="C50" s="21" t="s">
        <v>126</v>
      </c>
      <c r="D50" s="39">
        <v>0</v>
      </c>
      <c r="E50" s="39">
        <v>0</v>
      </c>
      <c r="F50" s="17">
        <f t="shared" si="1"/>
        <v>0</v>
      </c>
      <c r="G50" s="41" t="str">
        <f t="shared" si="2"/>
        <v/>
      </c>
    </row>
    <row r="51" spans="1:7" ht="20.100000000000001" hidden="1" customHeight="1">
      <c r="A51" s="23">
        <f t="shared" si="0"/>
        <v>26</v>
      </c>
      <c r="B51" s="36" t="s">
        <v>127</v>
      </c>
      <c r="C51" s="21" t="s">
        <v>128</v>
      </c>
      <c r="D51" s="39">
        <v>0</v>
      </c>
      <c r="E51" s="39">
        <v>0</v>
      </c>
      <c r="F51" s="17">
        <f t="shared" si="1"/>
        <v>0</v>
      </c>
      <c r="G51" s="41" t="str">
        <f t="shared" si="2"/>
        <v/>
      </c>
    </row>
    <row r="52" spans="1:7" ht="20.100000000000001" hidden="1" customHeight="1">
      <c r="A52" s="23">
        <f t="shared" si="0"/>
        <v>26</v>
      </c>
      <c r="B52" s="36" t="s">
        <v>129</v>
      </c>
      <c r="C52" s="21" t="s">
        <v>130</v>
      </c>
      <c r="D52" s="39">
        <v>0</v>
      </c>
      <c r="E52" s="39">
        <v>0</v>
      </c>
      <c r="F52" s="17">
        <f t="shared" si="1"/>
        <v>0</v>
      </c>
      <c r="G52" s="41" t="str">
        <f t="shared" si="2"/>
        <v/>
      </c>
    </row>
    <row r="53" spans="1:7" ht="20.100000000000001" customHeight="1">
      <c r="A53" s="23">
        <f t="shared" si="0"/>
        <v>27</v>
      </c>
      <c r="B53" s="36" t="s">
        <v>131</v>
      </c>
      <c r="C53" s="21" t="s">
        <v>132</v>
      </c>
      <c r="D53" s="39">
        <v>945</v>
      </c>
      <c r="E53" s="39">
        <v>873</v>
      </c>
      <c r="F53" s="17">
        <f t="shared" si="1"/>
        <v>873</v>
      </c>
      <c r="G53" s="41">
        <f t="shared" si="2"/>
        <v>0.92380952380952386</v>
      </c>
    </row>
    <row r="54" spans="1:7" ht="20.100000000000001" hidden="1" customHeight="1">
      <c r="A54" s="23">
        <f t="shared" si="0"/>
        <v>27</v>
      </c>
      <c r="B54" s="36" t="s">
        <v>133</v>
      </c>
      <c r="C54" s="21" t="s">
        <v>134</v>
      </c>
      <c r="D54" s="39">
        <v>0</v>
      </c>
      <c r="E54" s="39">
        <v>0</v>
      </c>
      <c r="F54" s="17">
        <f t="shared" si="1"/>
        <v>0</v>
      </c>
      <c r="G54" s="41" t="str">
        <f t="shared" si="2"/>
        <v/>
      </c>
    </row>
    <row r="55" spans="1:7" ht="20.100000000000001" customHeight="1">
      <c r="A55" s="23">
        <f t="shared" si="0"/>
        <v>28</v>
      </c>
      <c r="B55" s="36" t="s">
        <v>135</v>
      </c>
      <c r="C55" s="21" t="s">
        <v>136</v>
      </c>
      <c r="D55" s="39">
        <v>5000</v>
      </c>
      <c r="E55" s="39">
        <v>5000</v>
      </c>
      <c r="F55" s="17">
        <f t="shared" si="1"/>
        <v>5000</v>
      </c>
      <c r="G55" s="41">
        <f t="shared" si="2"/>
        <v>1</v>
      </c>
    </row>
    <row r="56" spans="1:7" ht="20.100000000000001" customHeight="1">
      <c r="A56" s="23">
        <f t="shared" si="0"/>
        <v>29</v>
      </c>
      <c r="B56" s="36" t="s">
        <v>137</v>
      </c>
      <c r="C56" s="21" t="s">
        <v>138</v>
      </c>
      <c r="D56" s="39">
        <v>7800</v>
      </c>
      <c r="E56" s="39">
        <v>14000</v>
      </c>
      <c r="F56" s="17">
        <f t="shared" si="1"/>
        <v>7800</v>
      </c>
      <c r="G56" s="41">
        <f t="shared" si="2"/>
        <v>1</v>
      </c>
    </row>
    <row r="57" spans="1:7" ht="20.100000000000001" customHeight="1">
      <c r="A57" s="23">
        <f t="shared" si="0"/>
        <v>30</v>
      </c>
      <c r="B57" s="36" t="s">
        <v>139</v>
      </c>
      <c r="C57" s="21" t="s">
        <v>140</v>
      </c>
      <c r="D57" s="39">
        <v>1200</v>
      </c>
      <c r="E57" s="39">
        <v>1310</v>
      </c>
      <c r="F57" s="17">
        <f t="shared" si="1"/>
        <v>1200</v>
      </c>
      <c r="G57" s="41">
        <f t="shared" si="2"/>
        <v>1</v>
      </c>
    </row>
    <row r="58" spans="1:7" ht="20.100000000000001" customHeight="1">
      <c r="A58" s="23">
        <f t="shared" si="0"/>
        <v>31</v>
      </c>
      <c r="B58" s="36" t="s">
        <v>141</v>
      </c>
      <c r="C58" s="21" t="s">
        <v>142</v>
      </c>
      <c r="D58" s="39">
        <v>680</v>
      </c>
      <c r="E58" s="39">
        <v>680</v>
      </c>
      <c r="F58" s="17">
        <f t="shared" si="1"/>
        <v>680</v>
      </c>
      <c r="G58" s="41">
        <f t="shared" si="2"/>
        <v>1</v>
      </c>
    </row>
    <row r="59" spans="1:7" ht="20.100000000000001" customHeight="1">
      <c r="A59" s="23">
        <f t="shared" si="0"/>
        <v>32</v>
      </c>
      <c r="B59" s="36" t="s">
        <v>143</v>
      </c>
      <c r="C59" s="21" t="s">
        <v>144</v>
      </c>
      <c r="D59" s="39">
        <v>7360</v>
      </c>
      <c r="E59" s="39">
        <v>7360</v>
      </c>
      <c r="F59" s="17">
        <f t="shared" si="1"/>
        <v>7360</v>
      </c>
      <c r="G59" s="41">
        <f t="shared" si="2"/>
        <v>1</v>
      </c>
    </row>
    <row r="60" spans="1:7" ht="20.100000000000001" customHeight="1">
      <c r="A60" s="23">
        <f t="shared" si="0"/>
        <v>33</v>
      </c>
      <c r="B60" s="36" t="s">
        <v>145</v>
      </c>
      <c r="C60" s="21" t="s">
        <v>146</v>
      </c>
      <c r="D60" s="39">
        <v>2200</v>
      </c>
      <c r="E60" s="39">
        <v>2200</v>
      </c>
      <c r="F60" s="17">
        <f t="shared" si="1"/>
        <v>2200</v>
      </c>
      <c r="G60" s="41">
        <f t="shared" si="2"/>
        <v>1</v>
      </c>
    </row>
    <row r="61" spans="1:7" ht="20.100000000000001" customHeight="1">
      <c r="A61" s="23">
        <f t="shared" si="0"/>
        <v>34</v>
      </c>
      <c r="B61" s="36" t="s">
        <v>147</v>
      </c>
      <c r="C61" s="21" t="s">
        <v>148</v>
      </c>
      <c r="D61" s="39">
        <v>1500</v>
      </c>
      <c r="E61" s="39">
        <v>1500</v>
      </c>
      <c r="F61" s="17">
        <f t="shared" si="1"/>
        <v>1500</v>
      </c>
      <c r="G61" s="41">
        <f t="shared" si="2"/>
        <v>1</v>
      </c>
    </row>
    <row r="62" spans="1:7" ht="20.100000000000001" customHeight="1">
      <c r="A62" s="23">
        <f t="shared" si="0"/>
        <v>35</v>
      </c>
      <c r="B62" s="36" t="s">
        <v>149</v>
      </c>
      <c r="C62" s="21" t="s">
        <v>150</v>
      </c>
      <c r="D62" s="39">
        <v>20000</v>
      </c>
      <c r="E62" s="39">
        <v>21400</v>
      </c>
      <c r="F62" s="17">
        <f t="shared" si="1"/>
        <v>20000</v>
      </c>
      <c r="G62" s="41">
        <f t="shared" si="2"/>
        <v>1</v>
      </c>
    </row>
    <row r="63" spans="1:7" ht="20.100000000000001" customHeight="1">
      <c r="A63" s="23">
        <f t="shared" si="0"/>
        <v>36</v>
      </c>
      <c r="B63" s="36" t="s">
        <v>151</v>
      </c>
      <c r="C63" s="21" t="s">
        <v>152</v>
      </c>
      <c r="D63" s="39">
        <v>6500</v>
      </c>
      <c r="E63" s="39">
        <v>6500</v>
      </c>
      <c r="F63" s="17">
        <f t="shared" si="1"/>
        <v>6500</v>
      </c>
      <c r="G63" s="41">
        <f t="shared" si="2"/>
        <v>1</v>
      </c>
    </row>
    <row r="64" spans="1:7" ht="20.100000000000001" customHeight="1">
      <c r="A64" s="23">
        <f t="shared" si="0"/>
        <v>37</v>
      </c>
      <c r="B64" s="36" t="s">
        <v>153</v>
      </c>
      <c r="C64" s="21" t="s">
        <v>154</v>
      </c>
      <c r="D64" s="39">
        <v>1500</v>
      </c>
      <c r="E64" s="39">
        <v>1500</v>
      </c>
      <c r="F64" s="17">
        <f t="shared" si="1"/>
        <v>1500</v>
      </c>
      <c r="G64" s="41">
        <f t="shared" si="2"/>
        <v>1</v>
      </c>
    </row>
    <row r="65" spans="1:7" ht="20.100000000000001" hidden="1" customHeight="1">
      <c r="A65" s="23">
        <f t="shared" si="0"/>
        <v>37</v>
      </c>
      <c r="B65" s="36" t="s">
        <v>155</v>
      </c>
      <c r="C65" s="21" t="s">
        <v>156</v>
      </c>
      <c r="D65" s="39">
        <v>0</v>
      </c>
      <c r="E65" s="39">
        <v>0</v>
      </c>
      <c r="F65" s="17">
        <f t="shared" si="1"/>
        <v>0</v>
      </c>
      <c r="G65" s="41" t="str">
        <f t="shared" si="2"/>
        <v/>
      </c>
    </row>
    <row r="66" spans="1:7" ht="20.100000000000001" customHeight="1">
      <c r="A66" s="23">
        <f t="shared" si="0"/>
        <v>38</v>
      </c>
      <c r="B66" s="36" t="s">
        <v>157</v>
      </c>
      <c r="C66" s="21" t="s">
        <v>158</v>
      </c>
      <c r="D66" s="39">
        <v>120</v>
      </c>
      <c r="E66" s="39">
        <v>100</v>
      </c>
      <c r="F66" s="17">
        <f t="shared" si="1"/>
        <v>100</v>
      </c>
      <c r="G66" s="41">
        <f t="shared" si="2"/>
        <v>0.83333333333333337</v>
      </c>
    </row>
    <row r="67" spans="1:7" ht="20.100000000000001" customHeight="1">
      <c r="A67" s="23">
        <f t="shared" si="0"/>
        <v>39</v>
      </c>
      <c r="B67" s="36" t="s">
        <v>159</v>
      </c>
      <c r="C67" s="21" t="s">
        <v>160</v>
      </c>
      <c r="D67" s="39">
        <v>14700</v>
      </c>
      <c r="E67" s="39">
        <v>15200</v>
      </c>
      <c r="F67" s="17">
        <f t="shared" si="1"/>
        <v>14700</v>
      </c>
      <c r="G67" s="41">
        <f t="shared" si="2"/>
        <v>1</v>
      </c>
    </row>
    <row r="68" spans="1:7" ht="20.100000000000001" customHeight="1">
      <c r="A68" s="23">
        <f t="shared" si="0"/>
        <v>40</v>
      </c>
      <c r="B68" s="36" t="s">
        <v>161</v>
      </c>
      <c r="C68" s="21" t="s">
        <v>162</v>
      </c>
      <c r="D68" s="39">
        <v>350</v>
      </c>
      <c r="E68" s="39">
        <v>350</v>
      </c>
      <c r="F68" s="17">
        <f t="shared" si="1"/>
        <v>350</v>
      </c>
      <c r="G68" s="41">
        <f t="shared" si="2"/>
        <v>1</v>
      </c>
    </row>
    <row r="69" spans="1:7" ht="20.100000000000001" customHeight="1">
      <c r="A69" s="23">
        <f t="shared" si="0"/>
        <v>41</v>
      </c>
      <c r="B69" s="36" t="s">
        <v>163</v>
      </c>
      <c r="C69" s="21" t="s">
        <v>164</v>
      </c>
      <c r="D69" s="39">
        <v>350</v>
      </c>
      <c r="E69" s="39">
        <v>350</v>
      </c>
      <c r="F69" s="17">
        <f t="shared" si="1"/>
        <v>350</v>
      </c>
      <c r="G69" s="41">
        <f t="shared" si="2"/>
        <v>1</v>
      </c>
    </row>
    <row r="70" spans="1:7" ht="20.100000000000001" hidden="1" customHeight="1">
      <c r="A70" s="23">
        <f t="shared" si="0"/>
        <v>41</v>
      </c>
      <c r="B70" s="36" t="s">
        <v>165</v>
      </c>
      <c r="C70" s="21" t="s">
        <v>166</v>
      </c>
      <c r="D70" s="39">
        <v>0</v>
      </c>
      <c r="E70" s="39">
        <v>0</v>
      </c>
      <c r="F70" s="17">
        <f t="shared" si="1"/>
        <v>0</v>
      </c>
      <c r="G70" s="41" t="str">
        <f t="shared" si="2"/>
        <v/>
      </c>
    </row>
    <row r="71" spans="1:7" ht="20.100000000000001" hidden="1" customHeight="1">
      <c r="A71" s="23">
        <f t="shared" si="0"/>
        <v>41</v>
      </c>
      <c r="B71" s="36" t="s">
        <v>167</v>
      </c>
      <c r="C71" s="21" t="s">
        <v>168</v>
      </c>
      <c r="D71" s="39">
        <v>0</v>
      </c>
      <c r="E71" s="39">
        <v>0</v>
      </c>
      <c r="F71" s="17">
        <f t="shared" si="1"/>
        <v>0</v>
      </c>
      <c r="G71" s="41" t="str">
        <f t="shared" si="2"/>
        <v/>
      </c>
    </row>
    <row r="72" spans="1:7" ht="20.100000000000001" hidden="1" customHeight="1">
      <c r="A72" s="23">
        <f t="shared" si="0"/>
        <v>41</v>
      </c>
      <c r="B72" s="36" t="s">
        <v>169</v>
      </c>
      <c r="C72" s="21" t="s">
        <v>170</v>
      </c>
      <c r="D72" s="39">
        <v>0</v>
      </c>
      <c r="E72" s="39">
        <v>0</v>
      </c>
      <c r="F72" s="17">
        <f t="shared" si="1"/>
        <v>0</v>
      </c>
      <c r="G72" s="41" t="str">
        <f t="shared" si="2"/>
        <v/>
      </c>
    </row>
    <row r="73" spans="1:7" ht="20.100000000000001" hidden="1" customHeight="1">
      <c r="A73" s="23">
        <f t="shared" si="0"/>
        <v>41</v>
      </c>
      <c r="B73" s="36" t="s">
        <v>171</v>
      </c>
      <c r="C73" s="21" t="s">
        <v>172</v>
      </c>
      <c r="D73" s="39">
        <v>0</v>
      </c>
      <c r="E73" s="39">
        <v>0</v>
      </c>
      <c r="F73" s="17">
        <f t="shared" si="1"/>
        <v>0</v>
      </c>
      <c r="G73" s="41" t="str">
        <f t="shared" si="2"/>
        <v/>
      </c>
    </row>
    <row r="74" spans="1:7" ht="20.100000000000001" hidden="1" customHeight="1">
      <c r="A74" s="23">
        <f t="shared" ref="A74:A137" si="3">IF(F74&gt;0,1+A73,A73)</f>
        <v>41</v>
      </c>
      <c r="B74" s="36" t="s">
        <v>173</v>
      </c>
      <c r="C74" s="21" t="s">
        <v>174</v>
      </c>
      <c r="D74" s="39">
        <v>0</v>
      </c>
      <c r="E74" s="39">
        <v>0</v>
      </c>
      <c r="F74" s="17">
        <f t="shared" ref="F74:F137" si="4">IF(E74&gt;D74,D74,E74)</f>
        <v>0</v>
      </c>
      <c r="G74" s="41" t="str">
        <f t="shared" ref="G74:G137" si="5">IFERROR(F74/D74,"")</f>
        <v/>
      </c>
    </row>
    <row r="75" spans="1:7" ht="20.100000000000001" customHeight="1">
      <c r="A75" s="23">
        <f t="shared" si="3"/>
        <v>42</v>
      </c>
      <c r="B75" s="36" t="s">
        <v>175</v>
      </c>
      <c r="C75" s="21" t="s">
        <v>176</v>
      </c>
      <c r="D75" s="39">
        <v>2500</v>
      </c>
      <c r="E75" s="39">
        <v>2500</v>
      </c>
      <c r="F75" s="17">
        <f t="shared" si="4"/>
        <v>2500</v>
      </c>
      <c r="G75" s="41">
        <f t="shared" si="5"/>
        <v>1</v>
      </c>
    </row>
    <row r="76" spans="1:7" ht="20.100000000000001" hidden="1" customHeight="1">
      <c r="A76" s="23">
        <f t="shared" si="3"/>
        <v>42</v>
      </c>
      <c r="B76" s="36" t="s">
        <v>177</v>
      </c>
      <c r="C76" s="21" t="s">
        <v>178</v>
      </c>
      <c r="D76" s="39">
        <v>0</v>
      </c>
      <c r="E76" s="39">
        <v>0</v>
      </c>
      <c r="F76" s="17">
        <f t="shared" si="4"/>
        <v>0</v>
      </c>
      <c r="G76" s="41" t="str">
        <f t="shared" si="5"/>
        <v/>
      </c>
    </row>
    <row r="77" spans="1:7" ht="20.100000000000001" hidden="1" customHeight="1">
      <c r="A77" s="23">
        <f t="shared" si="3"/>
        <v>42</v>
      </c>
      <c r="B77" s="36" t="s">
        <v>179</v>
      </c>
      <c r="C77" s="21" t="s">
        <v>180</v>
      </c>
      <c r="D77" s="39">
        <v>0</v>
      </c>
      <c r="E77" s="39">
        <v>0</v>
      </c>
      <c r="F77" s="17">
        <f t="shared" si="4"/>
        <v>0</v>
      </c>
      <c r="G77" s="41" t="str">
        <f t="shared" si="5"/>
        <v/>
      </c>
    </row>
    <row r="78" spans="1:7" ht="20.100000000000001" hidden="1" customHeight="1">
      <c r="A78" s="23">
        <f t="shared" si="3"/>
        <v>42</v>
      </c>
      <c r="B78" s="36" t="s">
        <v>181</v>
      </c>
      <c r="C78" s="21" t="s">
        <v>182</v>
      </c>
      <c r="D78" s="39">
        <v>0</v>
      </c>
      <c r="E78" s="39">
        <v>0</v>
      </c>
      <c r="F78" s="17">
        <f t="shared" si="4"/>
        <v>0</v>
      </c>
      <c r="G78" s="41" t="str">
        <f t="shared" si="5"/>
        <v/>
      </c>
    </row>
    <row r="79" spans="1:7" ht="20.100000000000001" hidden="1" customHeight="1">
      <c r="A79" s="23">
        <f t="shared" si="3"/>
        <v>42</v>
      </c>
      <c r="B79" s="36" t="s">
        <v>183</v>
      </c>
      <c r="C79" s="21" t="s">
        <v>184</v>
      </c>
      <c r="D79" s="39">
        <v>0</v>
      </c>
      <c r="E79" s="39">
        <v>0</v>
      </c>
      <c r="F79" s="17">
        <f t="shared" si="4"/>
        <v>0</v>
      </c>
      <c r="G79" s="41" t="str">
        <f t="shared" si="5"/>
        <v/>
      </c>
    </row>
    <row r="80" spans="1:7" ht="20.100000000000001" hidden="1" customHeight="1">
      <c r="A80" s="23">
        <f t="shared" si="3"/>
        <v>42</v>
      </c>
      <c r="B80" s="36" t="s">
        <v>185</v>
      </c>
      <c r="C80" s="21" t="s">
        <v>186</v>
      </c>
      <c r="D80" s="39">
        <v>0</v>
      </c>
      <c r="E80" s="39">
        <v>0</v>
      </c>
      <c r="F80" s="17">
        <f t="shared" si="4"/>
        <v>0</v>
      </c>
      <c r="G80" s="41" t="str">
        <f t="shared" si="5"/>
        <v/>
      </c>
    </row>
    <row r="81" spans="1:7" ht="20.100000000000001" hidden="1" customHeight="1">
      <c r="A81" s="23">
        <f t="shared" si="3"/>
        <v>42</v>
      </c>
      <c r="B81" s="36" t="s">
        <v>187</v>
      </c>
      <c r="C81" s="21" t="s">
        <v>188</v>
      </c>
      <c r="D81" s="39">
        <v>0</v>
      </c>
      <c r="E81" s="39">
        <v>0</v>
      </c>
      <c r="F81" s="17">
        <f t="shared" si="4"/>
        <v>0</v>
      </c>
      <c r="G81" s="41" t="str">
        <f t="shared" si="5"/>
        <v/>
      </c>
    </row>
    <row r="82" spans="1:7" ht="20.100000000000001" hidden="1" customHeight="1">
      <c r="A82" s="23">
        <f t="shared" si="3"/>
        <v>42</v>
      </c>
      <c r="B82" s="36" t="s">
        <v>189</v>
      </c>
      <c r="C82" s="21" t="s">
        <v>190</v>
      </c>
      <c r="D82" s="39">
        <v>0</v>
      </c>
      <c r="E82" s="39">
        <v>0</v>
      </c>
      <c r="F82" s="17">
        <f t="shared" si="4"/>
        <v>0</v>
      </c>
      <c r="G82" s="41" t="str">
        <f t="shared" si="5"/>
        <v/>
      </c>
    </row>
    <row r="83" spans="1:7" ht="20.100000000000001" hidden="1" customHeight="1">
      <c r="A83" s="23">
        <f t="shared" si="3"/>
        <v>42</v>
      </c>
      <c r="B83" s="36" t="s">
        <v>191</v>
      </c>
      <c r="C83" s="21" t="s">
        <v>192</v>
      </c>
      <c r="D83" s="39">
        <v>0</v>
      </c>
      <c r="E83" s="39">
        <v>0</v>
      </c>
      <c r="F83" s="17">
        <f t="shared" si="4"/>
        <v>0</v>
      </c>
      <c r="G83" s="41" t="str">
        <f t="shared" si="5"/>
        <v/>
      </c>
    </row>
    <row r="84" spans="1:7" ht="20.100000000000001" hidden="1" customHeight="1">
      <c r="A84" s="23">
        <f t="shared" si="3"/>
        <v>42</v>
      </c>
      <c r="B84" s="36" t="s">
        <v>193</v>
      </c>
      <c r="C84" s="21" t="s">
        <v>194</v>
      </c>
      <c r="D84" s="39">
        <v>0</v>
      </c>
      <c r="E84" s="39">
        <v>0</v>
      </c>
      <c r="F84" s="17">
        <f t="shared" si="4"/>
        <v>0</v>
      </c>
      <c r="G84" s="41" t="str">
        <f t="shared" si="5"/>
        <v/>
      </c>
    </row>
    <row r="85" spans="1:7" ht="20.100000000000001" hidden="1" customHeight="1">
      <c r="A85" s="23">
        <f t="shared" si="3"/>
        <v>42</v>
      </c>
      <c r="B85" s="36" t="s">
        <v>195</v>
      </c>
      <c r="C85" s="21" t="s">
        <v>196</v>
      </c>
      <c r="D85" s="39">
        <v>0</v>
      </c>
      <c r="E85" s="39">
        <v>0</v>
      </c>
      <c r="F85" s="17">
        <f t="shared" si="4"/>
        <v>0</v>
      </c>
      <c r="G85" s="41" t="str">
        <f t="shared" si="5"/>
        <v/>
      </c>
    </row>
    <row r="86" spans="1:7" ht="20.100000000000001" hidden="1" customHeight="1">
      <c r="A86" s="23">
        <f t="shared" si="3"/>
        <v>42</v>
      </c>
      <c r="B86" s="36" t="s">
        <v>197</v>
      </c>
      <c r="C86" s="21" t="s">
        <v>198</v>
      </c>
      <c r="D86" s="39">
        <v>0</v>
      </c>
      <c r="E86" s="39">
        <v>0</v>
      </c>
      <c r="F86" s="17">
        <f t="shared" si="4"/>
        <v>0</v>
      </c>
      <c r="G86" s="41" t="str">
        <f t="shared" si="5"/>
        <v/>
      </c>
    </row>
    <row r="87" spans="1:7" ht="20.100000000000001" hidden="1" customHeight="1">
      <c r="A87" s="23">
        <f t="shared" si="3"/>
        <v>42</v>
      </c>
      <c r="B87" s="36" t="s">
        <v>199</v>
      </c>
      <c r="C87" s="21" t="s">
        <v>200</v>
      </c>
      <c r="D87" s="39">
        <v>0</v>
      </c>
      <c r="E87" s="39">
        <v>0</v>
      </c>
      <c r="F87" s="17">
        <f t="shared" si="4"/>
        <v>0</v>
      </c>
      <c r="G87" s="41" t="str">
        <f t="shared" si="5"/>
        <v/>
      </c>
    </row>
    <row r="88" spans="1:7" ht="20.100000000000001" hidden="1" customHeight="1">
      <c r="A88" s="23">
        <f t="shared" si="3"/>
        <v>42</v>
      </c>
      <c r="B88" s="36" t="s">
        <v>201</v>
      </c>
      <c r="C88" s="21" t="s">
        <v>202</v>
      </c>
      <c r="D88" s="39">
        <v>0</v>
      </c>
      <c r="E88" s="39">
        <v>0</v>
      </c>
      <c r="F88" s="17">
        <f t="shared" si="4"/>
        <v>0</v>
      </c>
      <c r="G88" s="41" t="str">
        <f t="shared" si="5"/>
        <v/>
      </c>
    </row>
    <row r="89" spans="1:7" ht="20.100000000000001" hidden="1" customHeight="1">
      <c r="A89" s="23">
        <f t="shared" si="3"/>
        <v>42</v>
      </c>
      <c r="B89" s="36" t="s">
        <v>203</v>
      </c>
      <c r="C89" s="21" t="s">
        <v>204</v>
      </c>
      <c r="D89" s="39">
        <v>0</v>
      </c>
      <c r="E89" s="39">
        <v>0</v>
      </c>
      <c r="F89" s="17">
        <f t="shared" si="4"/>
        <v>0</v>
      </c>
      <c r="G89" s="41" t="str">
        <f t="shared" si="5"/>
        <v/>
      </c>
    </row>
    <row r="90" spans="1:7" ht="20.100000000000001" customHeight="1">
      <c r="A90" s="23">
        <f t="shared" si="3"/>
        <v>43</v>
      </c>
      <c r="B90" s="36" t="s">
        <v>205</v>
      </c>
      <c r="C90" s="21" t="s">
        <v>206</v>
      </c>
      <c r="D90" s="39">
        <v>100</v>
      </c>
      <c r="E90" s="39">
        <v>2200</v>
      </c>
      <c r="F90" s="17">
        <f t="shared" si="4"/>
        <v>100</v>
      </c>
      <c r="G90" s="41">
        <f t="shared" si="5"/>
        <v>1</v>
      </c>
    </row>
    <row r="91" spans="1:7" ht="20.100000000000001" customHeight="1">
      <c r="A91" s="23">
        <f t="shared" si="3"/>
        <v>44</v>
      </c>
      <c r="B91" s="36" t="s">
        <v>207</v>
      </c>
      <c r="C91" s="21" t="s">
        <v>208</v>
      </c>
      <c r="D91" s="39">
        <v>220</v>
      </c>
      <c r="E91" s="39">
        <v>220</v>
      </c>
      <c r="F91" s="17">
        <f t="shared" si="4"/>
        <v>220</v>
      </c>
      <c r="G91" s="41">
        <f t="shared" si="5"/>
        <v>1</v>
      </c>
    </row>
    <row r="92" spans="1:7" ht="20.100000000000001" hidden="1" customHeight="1">
      <c r="A92" s="23">
        <f t="shared" si="3"/>
        <v>44</v>
      </c>
      <c r="B92" s="36" t="s">
        <v>209</v>
      </c>
      <c r="C92" s="21" t="s">
        <v>210</v>
      </c>
      <c r="D92" s="39">
        <v>0</v>
      </c>
      <c r="E92" s="39">
        <v>0</v>
      </c>
      <c r="F92" s="17">
        <f t="shared" si="4"/>
        <v>0</v>
      </c>
      <c r="G92" s="41" t="str">
        <f t="shared" si="5"/>
        <v/>
      </c>
    </row>
    <row r="93" spans="1:7" ht="20.100000000000001" hidden="1" customHeight="1">
      <c r="A93" s="23">
        <f t="shared" si="3"/>
        <v>44</v>
      </c>
      <c r="B93" s="36" t="s">
        <v>211</v>
      </c>
      <c r="C93" s="21" t="s">
        <v>212</v>
      </c>
      <c r="D93" s="39">
        <v>0</v>
      </c>
      <c r="E93" s="39">
        <v>0</v>
      </c>
      <c r="F93" s="17">
        <f t="shared" si="4"/>
        <v>0</v>
      </c>
      <c r="G93" s="41" t="str">
        <f t="shared" si="5"/>
        <v/>
      </c>
    </row>
    <row r="94" spans="1:7" ht="20.100000000000001" hidden="1" customHeight="1">
      <c r="A94" s="23">
        <f t="shared" si="3"/>
        <v>44</v>
      </c>
      <c r="B94" s="36" t="s">
        <v>213</v>
      </c>
      <c r="C94" s="21" t="s">
        <v>214</v>
      </c>
      <c r="D94" s="39">
        <v>0</v>
      </c>
      <c r="E94" s="39">
        <v>0</v>
      </c>
      <c r="F94" s="17">
        <f t="shared" si="4"/>
        <v>0</v>
      </c>
      <c r="G94" s="41" t="str">
        <f t="shared" si="5"/>
        <v/>
      </c>
    </row>
    <row r="95" spans="1:7" ht="20.100000000000001" hidden="1" customHeight="1">
      <c r="A95" s="23">
        <f t="shared" si="3"/>
        <v>44</v>
      </c>
      <c r="B95" s="36" t="s">
        <v>215</v>
      </c>
      <c r="C95" s="21" t="s">
        <v>216</v>
      </c>
      <c r="D95" s="39">
        <v>0</v>
      </c>
      <c r="E95" s="39">
        <v>0</v>
      </c>
      <c r="F95" s="17">
        <f t="shared" si="4"/>
        <v>0</v>
      </c>
      <c r="G95" s="41" t="str">
        <f t="shared" si="5"/>
        <v/>
      </c>
    </row>
    <row r="96" spans="1:7" ht="20.100000000000001" hidden="1" customHeight="1">
      <c r="A96" s="23">
        <f t="shared" si="3"/>
        <v>44</v>
      </c>
      <c r="B96" s="36" t="s">
        <v>217</v>
      </c>
      <c r="C96" s="21" t="s">
        <v>218</v>
      </c>
      <c r="D96" s="39">
        <v>0</v>
      </c>
      <c r="E96" s="39">
        <v>0</v>
      </c>
      <c r="F96" s="17">
        <f t="shared" si="4"/>
        <v>0</v>
      </c>
      <c r="G96" s="41" t="str">
        <f t="shared" si="5"/>
        <v/>
      </c>
    </row>
    <row r="97" spans="1:7" ht="20.100000000000001" hidden="1" customHeight="1">
      <c r="A97" s="23">
        <f t="shared" si="3"/>
        <v>44</v>
      </c>
      <c r="B97" s="36" t="s">
        <v>219</v>
      </c>
      <c r="C97" s="21" t="s">
        <v>220</v>
      </c>
      <c r="D97" s="39">
        <v>0</v>
      </c>
      <c r="E97" s="39">
        <v>0</v>
      </c>
      <c r="F97" s="17">
        <f t="shared" si="4"/>
        <v>0</v>
      </c>
      <c r="G97" s="41" t="str">
        <f t="shared" si="5"/>
        <v/>
      </c>
    </row>
    <row r="98" spans="1:7" ht="20.100000000000001" customHeight="1">
      <c r="A98" s="23">
        <f t="shared" si="3"/>
        <v>45</v>
      </c>
      <c r="B98" s="36" t="s">
        <v>221</v>
      </c>
      <c r="C98" s="21" t="s">
        <v>222</v>
      </c>
      <c r="D98" s="39">
        <v>58</v>
      </c>
      <c r="E98" s="39">
        <v>58</v>
      </c>
      <c r="F98" s="17">
        <f t="shared" si="4"/>
        <v>58</v>
      </c>
      <c r="G98" s="41">
        <f t="shared" si="5"/>
        <v>1</v>
      </c>
    </row>
    <row r="99" spans="1:7" ht="20.100000000000001" hidden="1" customHeight="1">
      <c r="A99" s="23">
        <f t="shared" si="3"/>
        <v>45</v>
      </c>
      <c r="B99" s="36" t="s">
        <v>223</v>
      </c>
      <c r="C99" s="21" t="s">
        <v>224</v>
      </c>
      <c r="D99" s="39">
        <v>0</v>
      </c>
      <c r="E99" s="39">
        <v>0</v>
      </c>
      <c r="F99" s="17">
        <f t="shared" si="4"/>
        <v>0</v>
      </c>
      <c r="G99" s="41" t="str">
        <f t="shared" si="5"/>
        <v/>
      </c>
    </row>
    <row r="100" spans="1:7" ht="20.100000000000001" hidden="1" customHeight="1">
      <c r="A100" s="23">
        <f t="shared" si="3"/>
        <v>45</v>
      </c>
      <c r="B100" s="36" t="s">
        <v>225</v>
      </c>
      <c r="C100" s="21" t="s">
        <v>226</v>
      </c>
      <c r="D100" s="39">
        <v>0</v>
      </c>
      <c r="E100" s="39">
        <v>0</v>
      </c>
      <c r="F100" s="17">
        <f t="shared" si="4"/>
        <v>0</v>
      </c>
      <c r="G100" s="41" t="str">
        <f t="shared" si="5"/>
        <v/>
      </c>
    </row>
    <row r="101" spans="1:7" ht="20.100000000000001" customHeight="1">
      <c r="A101" s="23">
        <f t="shared" si="3"/>
        <v>46</v>
      </c>
      <c r="B101" s="36" t="s">
        <v>227</v>
      </c>
      <c r="C101" s="21" t="s">
        <v>228</v>
      </c>
      <c r="D101" s="39">
        <v>50</v>
      </c>
      <c r="E101" s="39">
        <v>50</v>
      </c>
      <c r="F101" s="17">
        <f t="shared" si="4"/>
        <v>50</v>
      </c>
      <c r="G101" s="41">
        <f t="shared" si="5"/>
        <v>1</v>
      </c>
    </row>
    <row r="102" spans="1:7" ht="20.100000000000001" hidden="1" customHeight="1">
      <c r="A102" s="23">
        <f t="shared" si="3"/>
        <v>46</v>
      </c>
      <c r="B102" s="36" t="s">
        <v>229</v>
      </c>
      <c r="C102" s="21" t="s">
        <v>230</v>
      </c>
      <c r="D102" s="39">
        <v>0</v>
      </c>
      <c r="E102" s="39">
        <v>0</v>
      </c>
      <c r="F102" s="17">
        <f t="shared" si="4"/>
        <v>0</v>
      </c>
      <c r="G102" s="41" t="str">
        <f t="shared" si="5"/>
        <v/>
      </c>
    </row>
    <row r="103" spans="1:7" ht="20.100000000000001" hidden="1" customHeight="1">
      <c r="A103" s="23">
        <f t="shared" si="3"/>
        <v>46</v>
      </c>
      <c r="B103" s="36" t="s">
        <v>231</v>
      </c>
      <c r="C103" s="21" t="s">
        <v>232</v>
      </c>
      <c r="D103" s="39">
        <v>0</v>
      </c>
      <c r="E103" s="39">
        <v>0</v>
      </c>
      <c r="F103" s="17">
        <f t="shared" si="4"/>
        <v>0</v>
      </c>
      <c r="G103" s="41" t="str">
        <f t="shared" si="5"/>
        <v/>
      </c>
    </row>
    <row r="104" spans="1:7" ht="20.100000000000001" customHeight="1">
      <c r="A104" s="23">
        <f t="shared" si="3"/>
        <v>47</v>
      </c>
      <c r="B104" s="36" t="s">
        <v>233</v>
      </c>
      <c r="C104" s="21" t="s">
        <v>234</v>
      </c>
      <c r="D104" s="39">
        <v>30</v>
      </c>
      <c r="E104" s="39">
        <v>52</v>
      </c>
      <c r="F104" s="17">
        <f t="shared" si="4"/>
        <v>30</v>
      </c>
      <c r="G104" s="41">
        <f t="shared" si="5"/>
        <v>1</v>
      </c>
    </row>
    <row r="105" spans="1:7" ht="20.100000000000001" customHeight="1">
      <c r="A105" s="23">
        <f t="shared" si="3"/>
        <v>48</v>
      </c>
      <c r="B105" s="36" t="s">
        <v>235</v>
      </c>
      <c r="C105" s="21" t="s">
        <v>236</v>
      </c>
      <c r="D105" s="39">
        <v>25</v>
      </c>
      <c r="E105" s="39">
        <v>50</v>
      </c>
      <c r="F105" s="17">
        <f t="shared" si="4"/>
        <v>25</v>
      </c>
      <c r="G105" s="41">
        <f t="shared" si="5"/>
        <v>1</v>
      </c>
    </row>
    <row r="106" spans="1:7" ht="20.100000000000001" customHeight="1">
      <c r="A106" s="23">
        <f t="shared" si="3"/>
        <v>49</v>
      </c>
      <c r="B106" s="36" t="s">
        <v>237</v>
      </c>
      <c r="C106" s="21" t="s">
        <v>238</v>
      </c>
      <c r="D106" s="39">
        <v>150</v>
      </c>
      <c r="E106" s="39">
        <v>150</v>
      </c>
      <c r="F106" s="17">
        <f t="shared" si="4"/>
        <v>150</v>
      </c>
      <c r="G106" s="41">
        <f t="shared" si="5"/>
        <v>1</v>
      </c>
    </row>
    <row r="107" spans="1:7" ht="20.100000000000001" hidden="1" customHeight="1">
      <c r="A107" s="23">
        <f t="shared" si="3"/>
        <v>49</v>
      </c>
      <c r="B107" s="36" t="s">
        <v>239</v>
      </c>
      <c r="C107" s="21" t="s">
        <v>240</v>
      </c>
      <c r="D107" s="39">
        <v>0</v>
      </c>
      <c r="E107" s="39">
        <v>0</v>
      </c>
      <c r="F107" s="17">
        <f t="shared" si="4"/>
        <v>0</v>
      </c>
      <c r="G107" s="41" t="str">
        <f t="shared" si="5"/>
        <v/>
      </c>
    </row>
    <row r="108" spans="1:7" ht="20.100000000000001" customHeight="1">
      <c r="A108" s="23">
        <f t="shared" si="3"/>
        <v>50</v>
      </c>
      <c r="B108" s="36" t="s">
        <v>241</v>
      </c>
      <c r="C108" s="21" t="s">
        <v>242</v>
      </c>
      <c r="D108" s="39">
        <v>25</v>
      </c>
      <c r="E108" s="39">
        <v>50</v>
      </c>
      <c r="F108" s="17">
        <f t="shared" si="4"/>
        <v>25</v>
      </c>
      <c r="G108" s="41">
        <f t="shared" si="5"/>
        <v>1</v>
      </c>
    </row>
    <row r="109" spans="1:7" ht="20.100000000000001" customHeight="1">
      <c r="A109" s="23">
        <f t="shared" si="3"/>
        <v>51</v>
      </c>
      <c r="B109" s="36" t="s">
        <v>243</v>
      </c>
      <c r="C109" s="21" t="s">
        <v>244</v>
      </c>
      <c r="D109" s="39">
        <v>100</v>
      </c>
      <c r="E109" s="39">
        <v>100</v>
      </c>
      <c r="F109" s="17">
        <f t="shared" si="4"/>
        <v>100</v>
      </c>
      <c r="G109" s="41">
        <f t="shared" si="5"/>
        <v>1</v>
      </c>
    </row>
    <row r="110" spans="1:7" ht="20.100000000000001" hidden="1" customHeight="1">
      <c r="A110" s="23">
        <f t="shared" si="3"/>
        <v>51</v>
      </c>
      <c r="B110" s="36" t="s">
        <v>245</v>
      </c>
      <c r="C110" s="21" t="s">
        <v>246</v>
      </c>
      <c r="D110" s="39">
        <v>0</v>
      </c>
      <c r="E110" s="39">
        <v>0</v>
      </c>
      <c r="F110" s="17">
        <f t="shared" si="4"/>
        <v>0</v>
      </c>
      <c r="G110" s="41" t="str">
        <f t="shared" si="5"/>
        <v/>
      </c>
    </row>
    <row r="111" spans="1:7" ht="20.100000000000001" hidden="1" customHeight="1">
      <c r="A111" s="23">
        <f t="shared" si="3"/>
        <v>51</v>
      </c>
      <c r="B111" s="36" t="s">
        <v>247</v>
      </c>
      <c r="C111" s="21" t="s">
        <v>248</v>
      </c>
      <c r="D111" s="39">
        <v>0</v>
      </c>
      <c r="E111" s="39">
        <v>0</v>
      </c>
      <c r="F111" s="17">
        <f t="shared" si="4"/>
        <v>0</v>
      </c>
      <c r="G111" s="41" t="str">
        <f t="shared" si="5"/>
        <v/>
      </c>
    </row>
    <row r="112" spans="1:7" ht="20.100000000000001" customHeight="1">
      <c r="A112" s="23">
        <f t="shared" si="3"/>
        <v>52</v>
      </c>
      <c r="B112" s="36" t="s">
        <v>249</v>
      </c>
      <c r="C112" s="21" t="s">
        <v>250</v>
      </c>
      <c r="D112" s="39">
        <v>5000</v>
      </c>
      <c r="E112" s="39">
        <v>4834</v>
      </c>
      <c r="F112" s="17">
        <f t="shared" si="4"/>
        <v>4834</v>
      </c>
      <c r="G112" s="41">
        <f t="shared" si="5"/>
        <v>0.96679999999999999</v>
      </c>
    </row>
    <row r="113" spans="1:7" ht="20.100000000000001" customHeight="1">
      <c r="A113" s="23">
        <f t="shared" si="3"/>
        <v>53</v>
      </c>
      <c r="B113" s="36" t="s">
        <v>251</v>
      </c>
      <c r="C113" s="21" t="s">
        <v>252</v>
      </c>
      <c r="D113" s="39">
        <v>6110</v>
      </c>
      <c r="E113" s="39">
        <v>5760</v>
      </c>
      <c r="F113" s="17">
        <f t="shared" si="4"/>
        <v>5760</v>
      </c>
      <c r="G113" s="41">
        <f t="shared" si="5"/>
        <v>0.94271685761047463</v>
      </c>
    </row>
    <row r="114" spans="1:7" ht="20.100000000000001" customHeight="1">
      <c r="A114" s="23">
        <f t="shared" si="3"/>
        <v>54</v>
      </c>
      <c r="B114" s="36" t="s">
        <v>253</v>
      </c>
      <c r="C114" s="21" t="s">
        <v>254</v>
      </c>
      <c r="D114" s="39">
        <v>150</v>
      </c>
      <c r="E114" s="39">
        <v>184</v>
      </c>
      <c r="F114" s="17">
        <f t="shared" si="4"/>
        <v>150</v>
      </c>
      <c r="G114" s="41">
        <f t="shared" si="5"/>
        <v>1</v>
      </c>
    </row>
    <row r="115" spans="1:7" ht="20.100000000000001" hidden="1" customHeight="1">
      <c r="A115" s="23">
        <f t="shared" si="3"/>
        <v>54</v>
      </c>
      <c r="B115" s="36" t="s">
        <v>255</v>
      </c>
      <c r="C115" s="21" t="s">
        <v>256</v>
      </c>
      <c r="D115" s="39">
        <v>0</v>
      </c>
      <c r="E115" s="39">
        <v>0</v>
      </c>
      <c r="F115" s="17">
        <f t="shared" si="4"/>
        <v>0</v>
      </c>
      <c r="G115" s="41" t="str">
        <f t="shared" si="5"/>
        <v/>
      </c>
    </row>
    <row r="116" spans="1:7" ht="20.100000000000001" hidden="1" customHeight="1">
      <c r="A116" s="23">
        <f t="shared" si="3"/>
        <v>54</v>
      </c>
      <c r="B116" s="36" t="s">
        <v>257</v>
      </c>
      <c r="C116" s="21" t="s">
        <v>258</v>
      </c>
      <c r="D116" s="39">
        <v>0</v>
      </c>
      <c r="E116" s="39">
        <v>0</v>
      </c>
      <c r="F116" s="17">
        <f t="shared" si="4"/>
        <v>0</v>
      </c>
      <c r="G116" s="41" t="str">
        <f t="shared" si="5"/>
        <v/>
      </c>
    </row>
    <row r="117" spans="1:7" ht="20.100000000000001" hidden="1" customHeight="1">
      <c r="A117" s="23">
        <f t="shared" si="3"/>
        <v>54</v>
      </c>
      <c r="B117" s="36" t="s">
        <v>259</v>
      </c>
      <c r="C117" s="21" t="s">
        <v>260</v>
      </c>
      <c r="D117" s="39">
        <v>0</v>
      </c>
      <c r="E117" s="39">
        <v>0</v>
      </c>
      <c r="F117" s="17">
        <f t="shared" si="4"/>
        <v>0</v>
      </c>
      <c r="G117" s="41" t="str">
        <f t="shared" si="5"/>
        <v/>
      </c>
    </row>
    <row r="118" spans="1:7" ht="20.100000000000001" hidden="1" customHeight="1">
      <c r="A118" s="23">
        <f t="shared" si="3"/>
        <v>54</v>
      </c>
      <c r="B118" s="36" t="s">
        <v>261</v>
      </c>
      <c r="C118" s="21" t="s">
        <v>262</v>
      </c>
      <c r="D118" s="39">
        <v>0</v>
      </c>
      <c r="E118" s="39">
        <v>0</v>
      </c>
      <c r="F118" s="17">
        <f t="shared" si="4"/>
        <v>0</v>
      </c>
      <c r="G118" s="41" t="str">
        <f t="shared" si="5"/>
        <v/>
      </c>
    </row>
    <row r="119" spans="1:7" ht="20.100000000000001" hidden="1" customHeight="1">
      <c r="A119" s="23">
        <f t="shared" si="3"/>
        <v>54</v>
      </c>
      <c r="B119" s="36" t="s">
        <v>263</v>
      </c>
      <c r="C119" s="21" t="s">
        <v>264</v>
      </c>
      <c r="D119" s="39">
        <v>0</v>
      </c>
      <c r="E119" s="39">
        <v>0</v>
      </c>
      <c r="F119" s="17">
        <f t="shared" si="4"/>
        <v>0</v>
      </c>
      <c r="G119" s="41" t="str">
        <f t="shared" si="5"/>
        <v/>
      </c>
    </row>
    <row r="120" spans="1:7" ht="20.100000000000001" hidden="1" customHeight="1">
      <c r="A120" s="23">
        <f t="shared" si="3"/>
        <v>54</v>
      </c>
      <c r="B120" s="36" t="s">
        <v>265</v>
      </c>
      <c r="C120" s="21" t="s">
        <v>266</v>
      </c>
      <c r="D120" s="39">
        <v>0</v>
      </c>
      <c r="E120" s="39">
        <v>0</v>
      </c>
      <c r="F120" s="17">
        <f t="shared" si="4"/>
        <v>0</v>
      </c>
      <c r="G120" s="41" t="str">
        <f t="shared" si="5"/>
        <v/>
      </c>
    </row>
    <row r="121" spans="1:7" ht="20.100000000000001" customHeight="1">
      <c r="A121" s="23">
        <f t="shared" si="3"/>
        <v>55</v>
      </c>
      <c r="B121" s="36" t="s">
        <v>267</v>
      </c>
      <c r="C121" s="21" t="s">
        <v>268</v>
      </c>
      <c r="D121" s="39">
        <v>244</v>
      </c>
      <c r="E121" s="39">
        <v>244</v>
      </c>
      <c r="F121" s="17">
        <f t="shared" si="4"/>
        <v>244</v>
      </c>
      <c r="G121" s="41">
        <f t="shared" si="5"/>
        <v>1</v>
      </c>
    </row>
    <row r="122" spans="1:7" ht="20.100000000000001" hidden="1" customHeight="1">
      <c r="A122" s="23">
        <f t="shared" si="3"/>
        <v>55</v>
      </c>
      <c r="B122" s="36" t="s">
        <v>269</v>
      </c>
      <c r="C122" s="21" t="s">
        <v>270</v>
      </c>
      <c r="D122" s="39">
        <v>0</v>
      </c>
      <c r="E122" s="39">
        <v>0</v>
      </c>
      <c r="F122" s="17">
        <f t="shared" si="4"/>
        <v>0</v>
      </c>
      <c r="G122" s="41" t="str">
        <f t="shared" si="5"/>
        <v/>
      </c>
    </row>
    <row r="123" spans="1:7" ht="20.100000000000001" hidden="1" customHeight="1">
      <c r="A123" s="23">
        <f t="shared" si="3"/>
        <v>55</v>
      </c>
      <c r="B123" s="36" t="s">
        <v>271</v>
      </c>
      <c r="C123" s="21" t="s">
        <v>272</v>
      </c>
      <c r="D123" s="39">
        <v>0</v>
      </c>
      <c r="E123" s="39">
        <v>0</v>
      </c>
      <c r="F123" s="17">
        <f t="shared" si="4"/>
        <v>0</v>
      </c>
      <c r="G123" s="41" t="str">
        <f t="shared" si="5"/>
        <v/>
      </c>
    </row>
    <row r="124" spans="1:7" ht="20.100000000000001" hidden="1" customHeight="1">
      <c r="A124" s="23">
        <f t="shared" si="3"/>
        <v>55</v>
      </c>
      <c r="B124" s="36" t="s">
        <v>782</v>
      </c>
      <c r="C124" s="21" t="s">
        <v>788</v>
      </c>
      <c r="D124" s="39">
        <v>0</v>
      </c>
      <c r="E124" s="39">
        <v>0</v>
      </c>
      <c r="F124" s="17">
        <f t="shared" si="4"/>
        <v>0</v>
      </c>
      <c r="G124" s="41" t="str">
        <f t="shared" si="5"/>
        <v/>
      </c>
    </row>
    <row r="125" spans="1:7" ht="20.100000000000001" hidden="1" customHeight="1">
      <c r="A125" s="23">
        <f t="shared" si="3"/>
        <v>55</v>
      </c>
      <c r="B125" s="36" t="s">
        <v>273</v>
      </c>
      <c r="C125" s="21" t="s">
        <v>274</v>
      </c>
      <c r="D125" s="39">
        <v>0</v>
      </c>
      <c r="E125" s="39">
        <v>0</v>
      </c>
      <c r="F125" s="17">
        <f t="shared" si="4"/>
        <v>0</v>
      </c>
      <c r="G125" s="41" t="str">
        <f t="shared" si="5"/>
        <v/>
      </c>
    </row>
    <row r="126" spans="1:7" ht="20.100000000000001" customHeight="1">
      <c r="A126" s="23">
        <f t="shared" si="3"/>
        <v>56</v>
      </c>
      <c r="B126" s="36" t="s">
        <v>275</v>
      </c>
      <c r="C126" s="21" t="s">
        <v>276</v>
      </c>
      <c r="D126" s="39">
        <v>200</v>
      </c>
      <c r="E126" s="39">
        <v>200</v>
      </c>
      <c r="F126" s="17">
        <f t="shared" si="4"/>
        <v>200</v>
      </c>
      <c r="G126" s="41">
        <f t="shared" si="5"/>
        <v>1</v>
      </c>
    </row>
    <row r="127" spans="1:7" ht="20.100000000000001" customHeight="1">
      <c r="A127" s="23">
        <f t="shared" si="3"/>
        <v>57</v>
      </c>
      <c r="B127" s="36" t="s">
        <v>277</v>
      </c>
      <c r="C127" s="21" t="s">
        <v>278</v>
      </c>
      <c r="D127" s="39">
        <v>70</v>
      </c>
      <c r="E127" s="39">
        <v>70</v>
      </c>
      <c r="F127" s="17">
        <f t="shared" si="4"/>
        <v>70</v>
      </c>
      <c r="G127" s="41">
        <f t="shared" si="5"/>
        <v>1</v>
      </c>
    </row>
    <row r="128" spans="1:7" ht="20.100000000000001" customHeight="1">
      <c r="A128" s="23">
        <f t="shared" si="3"/>
        <v>58</v>
      </c>
      <c r="B128" s="36" t="s">
        <v>279</v>
      </c>
      <c r="C128" s="21" t="s">
        <v>280</v>
      </c>
      <c r="D128" s="39">
        <v>70</v>
      </c>
      <c r="E128" s="39">
        <v>70</v>
      </c>
      <c r="F128" s="17">
        <f t="shared" si="4"/>
        <v>70</v>
      </c>
      <c r="G128" s="41">
        <f t="shared" si="5"/>
        <v>1</v>
      </c>
    </row>
    <row r="129" spans="1:7" ht="20.100000000000001" hidden="1" customHeight="1">
      <c r="A129" s="23">
        <f t="shared" si="3"/>
        <v>58</v>
      </c>
      <c r="B129" s="36" t="s">
        <v>281</v>
      </c>
      <c r="C129" s="21" t="s">
        <v>282</v>
      </c>
      <c r="D129" s="39">
        <v>0</v>
      </c>
      <c r="E129" s="39">
        <v>0</v>
      </c>
      <c r="F129" s="17">
        <f t="shared" si="4"/>
        <v>0</v>
      </c>
      <c r="G129" s="41" t="str">
        <f t="shared" si="5"/>
        <v/>
      </c>
    </row>
    <row r="130" spans="1:7" ht="20.100000000000001" customHeight="1">
      <c r="A130" s="23">
        <f t="shared" si="3"/>
        <v>59</v>
      </c>
      <c r="B130" s="36" t="s">
        <v>283</v>
      </c>
      <c r="C130" s="21" t="s">
        <v>284</v>
      </c>
      <c r="D130" s="39">
        <v>150</v>
      </c>
      <c r="E130" s="39">
        <v>135</v>
      </c>
      <c r="F130" s="17">
        <f t="shared" si="4"/>
        <v>135</v>
      </c>
      <c r="G130" s="41">
        <f t="shared" si="5"/>
        <v>0.9</v>
      </c>
    </row>
    <row r="131" spans="1:7" ht="20.100000000000001" customHeight="1">
      <c r="A131" s="23">
        <f t="shared" si="3"/>
        <v>60</v>
      </c>
      <c r="B131" s="36" t="s">
        <v>285</v>
      </c>
      <c r="C131" s="21" t="s">
        <v>286</v>
      </c>
      <c r="D131" s="39">
        <v>150</v>
      </c>
      <c r="E131" s="39">
        <v>135</v>
      </c>
      <c r="F131" s="17">
        <f t="shared" si="4"/>
        <v>135</v>
      </c>
      <c r="G131" s="41">
        <f t="shared" si="5"/>
        <v>0.9</v>
      </c>
    </row>
    <row r="132" spans="1:7" ht="20.100000000000001" customHeight="1">
      <c r="A132" s="23">
        <f t="shared" si="3"/>
        <v>61</v>
      </c>
      <c r="B132" s="36" t="s">
        <v>287</v>
      </c>
      <c r="C132" s="21" t="s">
        <v>288</v>
      </c>
      <c r="D132" s="39">
        <v>150</v>
      </c>
      <c r="E132" s="39">
        <v>150</v>
      </c>
      <c r="F132" s="17">
        <f t="shared" si="4"/>
        <v>150</v>
      </c>
      <c r="G132" s="41">
        <f t="shared" si="5"/>
        <v>1</v>
      </c>
    </row>
    <row r="133" spans="1:7" ht="20.100000000000001" customHeight="1">
      <c r="A133" s="23">
        <f t="shared" si="3"/>
        <v>62</v>
      </c>
      <c r="B133" s="36" t="s">
        <v>289</v>
      </c>
      <c r="C133" s="21" t="s">
        <v>290</v>
      </c>
      <c r="D133" s="39">
        <v>250</v>
      </c>
      <c r="E133" s="39">
        <v>390</v>
      </c>
      <c r="F133" s="17">
        <f t="shared" si="4"/>
        <v>250</v>
      </c>
      <c r="G133" s="41">
        <f t="shared" si="5"/>
        <v>1</v>
      </c>
    </row>
    <row r="134" spans="1:7" ht="20.100000000000001" customHeight="1">
      <c r="A134" s="23">
        <f t="shared" si="3"/>
        <v>63</v>
      </c>
      <c r="B134" s="36" t="s">
        <v>291</v>
      </c>
      <c r="C134" s="21" t="s">
        <v>292</v>
      </c>
      <c r="D134" s="39">
        <v>75</v>
      </c>
      <c r="E134" s="39">
        <v>75</v>
      </c>
      <c r="F134" s="17">
        <f t="shared" si="4"/>
        <v>75</v>
      </c>
      <c r="G134" s="41">
        <f t="shared" si="5"/>
        <v>1</v>
      </c>
    </row>
    <row r="135" spans="1:7" ht="20.100000000000001" hidden="1" customHeight="1">
      <c r="A135" s="23">
        <f t="shared" si="3"/>
        <v>63</v>
      </c>
      <c r="B135" s="36" t="s">
        <v>293</v>
      </c>
      <c r="C135" s="21" t="s">
        <v>294</v>
      </c>
      <c r="D135" s="39">
        <v>0</v>
      </c>
      <c r="E135" s="39">
        <v>0</v>
      </c>
      <c r="F135" s="17">
        <f t="shared" si="4"/>
        <v>0</v>
      </c>
      <c r="G135" s="41" t="str">
        <f t="shared" si="5"/>
        <v/>
      </c>
    </row>
    <row r="136" spans="1:7" ht="20.100000000000001" hidden="1" customHeight="1">
      <c r="A136" s="23">
        <f t="shared" si="3"/>
        <v>63</v>
      </c>
      <c r="B136" s="36" t="s">
        <v>295</v>
      </c>
      <c r="C136" s="21" t="s">
        <v>296</v>
      </c>
      <c r="D136" s="39">
        <v>0</v>
      </c>
      <c r="E136" s="39">
        <v>0</v>
      </c>
      <c r="F136" s="17">
        <f t="shared" si="4"/>
        <v>0</v>
      </c>
      <c r="G136" s="41" t="str">
        <f t="shared" si="5"/>
        <v/>
      </c>
    </row>
    <row r="137" spans="1:7" ht="20.100000000000001" hidden="1" customHeight="1">
      <c r="A137" s="23">
        <f t="shared" si="3"/>
        <v>63</v>
      </c>
      <c r="B137" s="36" t="s">
        <v>297</v>
      </c>
      <c r="C137" s="21" t="s">
        <v>298</v>
      </c>
      <c r="D137" s="39">
        <v>0</v>
      </c>
      <c r="E137" s="39">
        <v>0</v>
      </c>
      <c r="F137" s="17">
        <f t="shared" si="4"/>
        <v>0</v>
      </c>
      <c r="G137" s="41" t="str">
        <f t="shared" si="5"/>
        <v/>
      </c>
    </row>
    <row r="138" spans="1:7" ht="20.100000000000001" hidden="1" customHeight="1">
      <c r="A138" s="23">
        <f t="shared" ref="A138:A201" si="6">IF(F138&gt;0,1+A137,A137)</f>
        <v>63</v>
      </c>
      <c r="B138" s="36" t="s">
        <v>299</v>
      </c>
      <c r="C138" s="21" t="s">
        <v>300</v>
      </c>
      <c r="D138" s="39">
        <v>0</v>
      </c>
      <c r="E138" s="39">
        <v>0</v>
      </c>
      <c r="F138" s="17">
        <f t="shared" ref="F138:F201" si="7">IF(E138&gt;D138,D138,E138)</f>
        <v>0</v>
      </c>
      <c r="G138" s="41" t="str">
        <f t="shared" ref="G138:G201" si="8">IFERROR(F138/D138,"")</f>
        <v/>
      </c>
    </row>
    <row r="139" spans="1:7" ht="20.100000000000001" hidden="1" customHeight="1">
      <c r="A139" s="23">
        <f t="shared" si="6"/>
        <v>63</v>
      </c>
      <c r="B139" s="36" t="s">
        <v>301</v>
      </c>
      <c r="C139" s="21" t="s">
        <v>302</v>
      </c>
      <c r="D139" s="39">
        <v>0</v>
      </c>
      <c r="E139" s="39">
        <v>0</v>
      </c>
      <c r="F139" s="17">
        <f t="shared" si="7"/>
        <v>0</v>
      </c>
      <c r="G139" s="41" t="str">
        <f t="shared" si="8"/>
        <v/>
      </c>
    </row>
    <row r="140" spans="1:7" ht="20.100000000000001" hidden="1" customHeight="1">
      <c r="A140" s="23">
        <f t="shared" si="6"/>
        <v>63</v>
      </c>
      <c r="B140" s="36" t="s">
        <v>303</v>
      </c>
      <c r="C140" s="21" t="s">
        <v>304</v>
      </c>
      <c r="D140" s="39">
        <v>0</v>
      </c>
      <c r="E140" s="39">
        <v>0</v>
      </c>
      <c r="F140" s="17">
        <f t="shared" si="7"/>
        <v>0</v>
      </c>
      <c r="G140" s="41" t="str">
        <f t="shared" si="8"/>
        <v/>
      </c>
    </row>
    <row r="141" spans="1:7" ht="20.100000000000001" hidden="1" customHeight="1">
      <c r="A141" s="23">
        <f t="shared" si="6"/>
        <v>63</v>
      </c>
      <c r="B141" s="36" t="s">
        <v>305</v>
      </c>
      <c r="C141" s="21" t="s">
        <v>306</v>
      </c>
      <c r="D141" s="39">
        <v>0</v>
      </c>
      <c r="E141" s="39">
        <v>0</v>
      </c>
      <c r="F141" s="17">
        <f t="shared" si="7"/>
        <v>0</v>
      </c>
      <c r="G141" s="41" t="str">
        <f t="shared" si="8"/>
        <v/>
      </c>
    </row>
    <row r="142" spans="1:7" ht="20.100000000000001" customHeight="1">
      <c r="A142" s="23">
        <f t="shared" si="6"/>
        <v>64</v>
      </c>
      <c r="B142" s="36" t="s">
        <v>307</v>
      </c>
      <c r="C142" s="21" t="s">
        <v>308</v>
      </c>
      <c r="D142" s="39">
        <v>3</v>
      </c>
      <c r="E142" s="39">
        <v>51</v>
      </c>
      <c r="F142" s="17">
        <f t="shared" si="7"/>
        <v>3</v>
      </c>
      <c r="G142" s="41">
        <f t="shared" si="8"/>
        <v>1</v>
      </c>
    </row>
    <row r="143" spans="1:7" ht="20.100000000000001" hidden="1" customHeight="1">
      <c r="A143" s="23">
        <f t="shared" si="6"/>
        <v>64</v>
      </c>
      <c r="B143" s="36" t="s">
        <v>309</v>
      </c>
      <c r="C143" s="21" t="s">
        <v>310</v>
      </c>
      <c r="D143" s="39">
        <v>0</v>
      </c>
      <c r="E143" s="39">
        <v>0</v>
      </c>
      <c r="F143" s="17">
        <f t="shared" si="7"/>
        <v>0</v>
      </c>
      <c r="G143" s="41" t="str">
        <f t="shared" si="8"/>
        <v/>
      </c>
    </row>
    <row r="144" spans="1:7" ht="20.100000000000001" hidden="1" customHeight="1">
      <c r="A144" s="23">
        <f t="shared" si="6"/>
        <v>64</v>
      </c>
      <c r="B144" s="36" t="s">
        <v>311</v>
      </c>
      <c r="C144" s="21" t="s">
        <v>312</v>
      </c>
      <c r="D144" s="39">
        <v>0</v>
      </c>
      <c r="E144" s="39">
        <v>0</v>
      </c>
      <c r="F144" s="17">
        <f t="shared" si="7"/>
        <v>0</v>
      </c>
      <c r="G144" s="41" t="str">
        <f t="shared" si="8"/>
        <v/>
      </c>
    </row>
    <row r="145" spans="1:7" ht="20.100000000000001" customHeight="1">
      <c r="A145" s="23">
        <f t="shared" si="6"/>
        <v>65</v>
      </c>
      <c r="B145" s="36" t="s">
        <v>313</v>
      </c>
      <c r="C145" s="21" t="s">
        <v>314</v>
      </c>
      <c r="D145" s="39">
        <v>100</v>
      </c>
      <c r="E145" s="39">
        <v>112</v>
      </c>
      <c r="F145" s="17">
        <f t="shared" si="7"/>
        <v>100</v>
      </c>
      <c r="G145" s="41">
        <f t="shared" si="8"/>
        <v>1</v>
      </c>
    </row>
    <row r="146" spans="1:7" ht="20.100000000000001" hidden="1" customHeight="1">
      <c r="A146" s="23">
        <f t="shared" si="6"/>
        <v>65</v>
      </c>
      <c r="B146" s="36" t="s">
        <v>315</v>
      </c>
      <c r="C146" s="21" t="s">
        <v>316</v>
      </c>
      <c r="D146" s="39">
        <v>0</v>
      </c>
      <c r="E146" s="39">
        <v>0</v>
      </c>
      <c r="F146" s="17">
        <f t="shared" si="7"/>
        <v>0</v>
      </c>
      <c r="G146" s="41" t="str">
        <f t="shared" si="8"/>
        <v/>
      </c>
    </row>
    <row r="147" spans="1:7" ht="20.100000000000001" hidden="1" customHeight="1">
      <c r="A147" s="23">
        <f t="shared" si="6"/>
        <v>65</v>
      </c>
      <c r="B147" s="36" t="s">
        <v>317</v>
      </c>
      <c r="C147" s="21" t="s">
        <v>318</v>
      </c>
      <c r="D147" s="39">
        <v>0</v>
      </c>
      <c r="E147" s="39">
        <v>0</v>
      </c>
      <c r="F147" s="17">
        <f t="shared" si="7"/>
        <v>0</v>
      </c>
      <c r="G147" s="41" t="str">
        <f t="shared" si="8"/>
        <v/>
      </c>
    </row>
    <row r="148" spans="1:7" ht="20.100000000000001" customHeight="1">
      <c r="A148" s="23">
        <f t="shared" si="6"/>
        <v>66</v>
      </c>
      <c r="B148" s="36" t="s">
        <v>319</v>
      </c>
      <c r="C148" s="21" t="s">
        <v>320</v>
      </c>
      <c r="D148" s="39">
        <v>920</v>
      </c>
      <c r="E148" s="39">
        <v>961</v>
      </c>
      <c r="F148" s="17">
        <f t="shared" si="7"/>
        <v>920</v>
      </c>
      <c r="G148" s="41">
        <f t="shared" si="8"/>
        <v>1</v>
      </c>
    </row>
    <row r="149" spans="1:7" ht="20.100000000000001" customHeight="1">
      <c r="A149" s="23">
        <f t="shared" si="6"/>
        <v>67</v>
      </c>
      <c r="B149" s="36" t="s">
        <v>321</v>
      </c>
      <c r="C149" s="21" t="s">
        <v>322</v>
      </c>
      <c r="D149" s="39">
        <v>50</v>
      </c>
      <c r="E149" s="39">
        <v>20</v>
      </c>
      <c r="F149" s="17">
        <f t="shared" si="7"/>
        <v>20</v>
      </c>
      <c r="G149" s="41">
        <f t="shared" si="8"/>
        <v>0.4</v>
      </c>
    </row>
    <row r="150" spans="1:7" ht="20.100000000000001" customHeight="1">
      <c r="A150" s="23">
        <f t="shared" si="6"/>
        <v>68</v>
      </c>
      <c r="B150" s="36" t="s">
        <v>323</v>
      </c>
      <c r="C150" s="21" t="s">
        <v>324</v>
      </c>
      <c r="D150" s="39">
        <v>2540</v>
      </c>
      <c r="E150" s="39">
        <v>2810</v>
      </c>
      <c r="F150" s="17">
        <f t="shared" si="7"/>
        <v>2540</v>
      </c>
      <c r="G150" s="41">
        <f t="shared" si="8"/>
        <v>1</v>
      </c>
    </row>
    <row r="151" spans="1:7" ht="20.100000000000001" hidden="1" customHeight="1">
      <c r="A151" s="23">
        <f t="shared" si="6"/>
        <v>68</v>
      </c>
      <c r="B151" s="36" t="s">
        <v>325</v>
      </c>
      <c r="C151" s="21" t="s">
        <v>326</v>
      </c>
      <c r="D151" s="39">
        <v>0</v>
      </c>
      <c r="E151" s="39">
        <v>0</v>
      </c>
      <c r="F151" s="17">
        <f t="shared" si="7"/>
        <v>0</v>
      </c>
      <c r="G151" s="41" t="str">
        <f t="shared" si="8"/>
        <v/>
      </c>
    </row>
    <row r="152" spans="1:7" ht="20.100000000000001" hidden="1" customHeight="1">
      <c r="A152" s="23">
        <f t="shared" si="6"/>
        <v>68</v>
      </c>
      <c r="B152" s="36" t="s">
        <v>327</v>
      </c>
      <c r="C152" s="21" t="s">
        <v>328</v>
      </c>
      <c r="D152" s="39">
        <v>0</v>
      </c>
      <c r="E152" s="39">
        <v>0</v>
      </c>
      <c r="F152" s="17">
        <f t="shared" si="7"/>
        <v>0</v>
      </c>
      <c r="G152" s="41" t="str">
        <f t="shared" si="8"/>
        <v/>
      </c>
    </row>
    <row r="153" spans="1:7" ht="20.100000000000001" customHeight="1">
      <c r="A153" s="23">
        <f t="shared" si="6"/>
        <v>69</v>
      </c>
      <c r="B153" s="36" t="s">
        <v>329</v>
      </c>
      <c r="C153" s="21" t="s">
        <v>330</v>
      </c>
      <c r="D153" s="39">
        <v>400</v>
      </c>
      <c r="E153" s="39">
        <v>300</v>
      </c>
      <c r="F153" s="17">
        <f t="shared" si="7"/>
        <v>300</v>
      </c>
      <c r="G153" s="41">
        <f t="shared" si="8"/>
        <v>0.75</v>
      </c>
    </row>
    <row r="154" spans="1:7" ht="20.100000000000001" customHeight="1">
      <c r="A154" s="23">
        <f t="shared" si="6"/>
        <v>70</v>
      </c>
      <c r="B154" s="36" t="s">
        <v>331</v>
      </c>
      <c r="C154" s="21" t="s">
        <v>332</v>
      </c>
      <c r="D154" s="39">
        <v>35</v>
      </c>
      <c r="E154" s="39">
        <v>30</v>
      </c>
      <c r="F154" s="17">
        <f t="shared" si="7"/>
        <v>30</v>
      </c>
      <c r="G154" s="41">
        <f t="shared" si="8"/>
        <v>0.8571428571428571</v>
      </c>
    </row>
    <row r="155" spans="1:7" ht="20.100000000000001" hidden="1" customHeight="1">
      <c r="A155" s="23">
        <f t="shared" si="6"/>
        <v>70</v>
      </c>
      <c r="B155" s="36" t="s">
        <v>333</v>
      </c>
      <c r="C155" s="21" t="s">
        <v>334</v>
      </c>
      <c r="D155" s="39">
        <v>0</v>
      </c>
      <c r="E155" s="39">
        <v>0</v>
      </c>
      <c r="F155" s="17">
        <f t="shared" si="7"/>
        <v>0</v>
      </c>
      <c r="G155" s="41" t="str">
        <f t="shared" si="8"/>
        <v/>
      </c>
    </row>
    <row r="156" spans="1:7" ht="20.100000000000001" hidden="1" customHeight="1">
      <c r="A156" s="23">
        <f t="shared" si="6"/>
        <v>70</v>
      </c>
      <c r="B156" s="36" t="s">
        <v>335</v>
      </c>
      <c r="C156" s="21" t="s">
        <v>336</v>
      </c>
      <c r="D156" s="39">
        <v>0</v>
      </c>
      <c r="E156" s="39">
        <v>0</v>
      </c>
      <c r="F156" s="17">
        <f t="shared" si="7"/>
        <v>0</v>
      </c>
      <c r="G156" s="41" t="str">
        <f t="shared" si="8"/>
        <v/>
      </c>
    </row>
    <row r="157" spans="1:7" ht="20.100000000000001" customHeight="1">
      <c r="A157" s="23">
        <f t="shared" si="6"/>
        <v>71</v>
      </c>
      <c r="B157" s="36" t="s">
        <v>337</v>
      </c>
      <c r="C157" s="21" t="s">
        <v>338</v>
      </c>
      <c r="D157" s="39">
        <v>23</v>
      </c>
      <c r="E157" s="39">
        <v>10</v>
      </c>
      <c r="F157" s="17">
        <f t="shared" si="7"/>
        <v>10</v>
      </c>
      <c r="G157" s="41">
        <f t="shared" si="8"/>
        <v>0.43478260869565216</v>
      </c>
    </row>
    <row r="158" spans="1:7" ht="20.100000000000001" hidden="1" customHeight="1">
      <c r="A158" s="23">
        <f t="shared" si="6"/>
        <v>71</v>
      </c>
      <c r="B158" s="36" t="s">
        <v>339</v>
      </c>
      <c r="C158" s="21" t="s">
        <v>340</v>
      </c>
      <c r="D158" s="39">
        <v>0</v>
      </c>
      <c r="E158" s="39">
        <v>0</v>
      </c>
      <c r="F158" s="17">
        <f t="shared" si="7"/>
        <v>0</v>
      </c>
      <c r="G158" s="41" t="str">
        <f t="shared" si="8"/>
        <v/>
      </c>
    </row>
    <row r="159" spans="1:7" ht="20.100000000000001" hidden="1" customHeight="1">
      <c r="A159" s="23">
        <f t="shared" si="6"/>
        <v>71</v>
      </c>
      <c r="B159" s="36" t="s">
        <v>341</v>
      </c>
      <c r="C159" s="21" t="s">
        <v>342</v>
      </c>
      <c r="D159" s="39">
        <v>0</v>
      </c>
      <c r="E159" s="39">
        <v>0</v>
      </c>
      <c r="F159" s="17">
        <f t="shared" si="7"/>
        <v>0</v>
      </c>
      <c r="G159" s="41" t="str">
        <f t="shared" si="8"/>
        <v/>
      </c>
    </row>
    <row r="160" spans="1:7" ht="20.100000000000001" hidden="1" customHeight="1">
      <c r="A160" s="23">
        <f t="shared" si="6"/>
        <v>71</v>
      </c>
      <c r="B160" s="36" t="s">
        <v>343</v>
      </c>
      <c r="C160" s="21" t="s">
        <v>344</v>
      </c>
      <c r="D160" s="39">
        <v>0</v>
      </c>
      <c r="E160" s="39">
        <v>0</v>
      </c>
      <c r="F160" s="17">
        <f t="shared" si="7"/>
        <v>0</v>
      </c>
      <c r="G160" s="41" t="str">
        <f t="shared" si="8"/>
        <v/>
      </c>
    </row>
    <row r="161" spans="1:7" ht="20.100000000000001" customHeight="1">
      <c r="A161" s="23">
        <f t="shared" si="6"/>
        <v>72</v>
      </c>
      <c r="B161" s="36" t="s">
        <v>345</v>
      </c>
      <c r="C161" s="21" t="s">
        <v>346</v>
      </c>
      <c r="D161" s="39">
        <v>30</v>
      </c>
      <c r="E161" s="39">
        <v>29</v>
      </c>
      <c r="F161" s="17">
        <f t="shared" si="7"/>
        <v>29</v>
      </c>
      <c r="G161" s="41">
        <f t="shared" si="8"/>
        <v>0.96666666666666667</v>
      </c>
    </row>
    <row r="162" spans="1:7" ht="20.100000000000001" hidden="1" customHeight="1">
      <c r="A162" s="23">
        <f t="shared" si="6"/>
        <v>72</v>
      </c>
      <c r="B162" s="36" t="s">
        <v>347</v>
      </c>
      <c r="C162" s="21" t="s">
        <v>348</v>
      </c>
      <c r="D162" s="39">
        <v>0</v>
      </c>
      <c r="E162" s="39">
        <v>0</v>
      </c>
      <c r="F162" s="17">
        <f t="shared" si="7"/>
        <v>0</v>
      </c>
      <c r="G162" s="41" t="str">
        <f t="shared" si="8"/>
        <v/>
      </c>
    </row>
    <row r="163" spans="1:7" ht="20.100000000000001" hidden="1" customHeight="1">
      <c r="A163" s="23">
        <f t="shared" si="6"/>
        <v>72</v>
      </c>
      <c r="B163" s="36" t="s">
        <v>349</v>
      </c>
      <c r="C163" s="21" t="s">
        <v>350</v>
      </c>
      <c r="D163" s="39">
        <v>0</v>
      </c>
      <c r="E163" s="39">
        <v>0</v>
      </c>
      <c r="F163" s="17">
        <f t="shared" si="7"/>
        <v>0</v>
      </c>
      <c r="G163" s="41" t="str">
        <f t="shared" si="8"/>
        <v/>
      </c>
    </row>
    <row r="164" spans="1:7" ht="20.100000000000001" hidden="1" customHeight="1">
      <c r="A164" s="23">
        <f t="shared" si="6"/>
        <v>72</v>
      </c>
      <c r="B164" s="36" t="s">
        <v>351</v>
      </c>
      <c r="C164" s="21" t="s">
        <v>352</v>
      </c>
      <c r="D164" s="39">
        <v>0</v>
      </c>
      <c r="E164" s="39">
        <v>0</v>
      </c>
      <c r="F164" s="17">
        <f t="shared" si="7"/>
        <v>0</v>
      </c>
      <c r="G164" s="41" t="str">
        <f t="shared" si="8"/>
        <v/>
      </c>
    </row>
    <row r="165" spans="1:7" ht="20.100000000000001" customHeight="1">
      <c r="A165" s="23">
        <f t="shared" si="6"/>
        <v>73</v>
      </c>
      <c r="B165" s="36" t="s">
        <v>353</v>
      </c>
      <c r="C165" s="21" t="s">
        <v>354</v>
      </c>
      <c r="D165" s="39">
        <v>13000</v>
      </c>
      <c r="E165" s="39">
        <v>10350</v>
      </c>
      <c r="F165" s="17">
        <f t="shared" si="7"/>
        <v>10350</v>
      </c>
      <c r="G165" s="41">
        <f t="shared" si="8"/>
        <v>0.7961538461538461</v>
      </c>
    </row>
    <row r="166" spans="1:7" ht="20.100000000000001" customHeight="1">
      <c r="A166" s="23">
        <f t="shared" si="6"/>
        <v>74</v>
      </c>
      <c r="B166" s="36" t="s">
        <v>355</v>
      </c>
      <c r="C166" s="21" t="s">
        <v>356</v>
      </c>
      <c r="D166" s="39">
        <v>25000</v>
      </c>
      <c r="E166" s="39">
        <v>26000</v>
      </c>
      <c r="F166" s="17">
        <f t="shared" si="7"/>
        <v>25000</v>
      </c>
      <c r="G166" s="41">
        <f t="shared" si="8"/>
        <v>1</v>
      </c>
    </row>
    <row r="167" spans="1:7" ht="20.100000000000001" customHeight="1">
      <c r="A167" s="23">
        <f t="shared" si="6"/>
        <v>75</v>
      </c>
      <c r="B167" s="36" t="s">
        <v>357</v>
      </c>
      <c r="C167" s="21" t="s">
        <v>358</v>
      </c>
      <c r="D167" s="39">
        <v>25000</v>
      </c>
      <c r="E167" s="39">
        <v>21180</v>
      </c>
      <c r="F167" s="17">
        <f t="shared" si="7"/>
        <v>21180</v>
      </c>
      <c r="G167" s="41">
        <f t="shared" si="8"/>
        <v>0.84719999999999995</v>
      </c>
    </row>
    <row r="168" spans="1:7" ht="20.100000000000001" customHeight="1">
      <c r="A168" s="23">
        <f t="shared" si="6"/>
        <v>76</v>
      </c>
      <c r="B168" s="36" t="s">
        <v>359</v>
      </c>
      <c r="C168" s="21" t="s">
        <v>360</v>
      </c>
      <c r="D168" s="39">
        <v>12300</v>
      </c>
      <c r="E168" s="39">
        <v>11400</v>
      </c>
      <c r="F168" s="17">
        <f t="shared" si="7"/>
        <v>11400</v>
      </c>
      <c r="G168" s="41">
        <f t="shared" si="8"/>
        <v>0.92682926829268297</v>
      </c>
    </row>
    <row r="169" spans="1:7" ht="20.100000000000001" customHeight="1">
      <c r="A169" s="23">
        <f t="shared" si="6"/>
        <v>77</v>
      </c>
      <c r="B169" s="36" t="s">
        <v>361</v>
      </c>
      <c r="C169" s="21" t="s">
        <v>362</v>
      </c>
      <c r="D169" s="39">
        <v>12300</v>
      </c>
      <c r="E169" s="39">
        <v>9900</v>
      </c>
      <c r="F169" s="17">
        <f t="shared" si="7"/>
        <v>9900</v>
      </c>
      <c r="G169" s="41">
        <f t="shared" si="8"/>
        <v>0.80487804878048785</v>
      </c>
    </row>
    <row r="170" spans="1:7" ht="20.100000000000001" customHeight="1">
      <c r="A170" s="23">
        <f t="shared" si="6"/>
        <v>78</v>
      </c>
      <c r="B170" s="36" t="s">
        <v>363</v>
      </c>
      <c r="C170" s="21" t="s">
        <v>364</v>
      </c>
      <c r="D170" s="39">
        <v>12300</v>
      </c>
      <c r="E170" s="39">
        <v>10450</v>
      </c>
      <c r="F170" s="17">
        <f t="shared" si="7"/>
        <v>10450</v>
      </c>
      <c r="G170" s="41">
        <f t="shared" si="8"/>
        <v>0.84959349593495936</v>
      </c>
    </row>
    <row r="171" spans="1:7" ht="20.100000000000001" customHeight="1">
      <c r="A171" s="23">
        <f t="shared" si="6"/>
        <v>79</v>
      </c>
      <c r="B171" s="36" t="s">
        <v>365</v>
      </c>
      <c r="C171" s="21" t="s">
        <v>366</v>
      </c>
      <c r="D171" s="39">
        <v>6350</v>
      </c>
      <c r="E171" s="39">
        <v>6430</v>
      </c>
      <c r="F171" s="17">
        <f t="shared" si="7"/>
        <v>6350</v>
      </c>
      <c r="G171" s="41">
        <f t="shared" si="8"/>
        <v>1</v>
      </c>
    </row>
    <row r="172" spans="1:7" ht="20.100000000000001" customHeight="1">
      <c r="A172" s="23">
        <f t="shared" si="6"/>
        <v>80</v>
      </c>
      <c r="B172" s="36" t="s">
        <v>367</v>
      </c>
      <c r="C172" s="21" t="s">
        <v>368</v>
      </c>
      <c r="D172" s="39">
        <v>25400</v>
      </c>
      <c r="E172" s="39">
        <v>29380</v>
      </c>
      <c r="F172" s="17">
        <f t="shared" si="7"/>
        <v>25400</v>
      </c>
      <c r="G172" s="41">
        <f t="shared" si="8"/>
        <v>1</v>
      </c>
    </row>
    <row r="173" spans="1:7" ht="20.100000000000001" hidden="1" customHeight="1">
      <c r="A173" s="23">
        <f t="shared" si="6"/>
        <v>80</v>
      </c>
      <c r="B173" s="36" t="s">
        <v>369</v>
      </c>
      <c r="C173" s="21" t="s">
        <v>370</v>
      </c>
      <c r="D173" s="39">
        <v>0</v>
      </c>
      <c r="E173" s="39">
        <v>0</v>
      </c>
      <c r="F173" s="17">
        <f t="shared" si="7"/>
        <v>0</v>
      </c>
      <c r="G173" s="41" t="str">
        <f t="shared" si="8"/>
        <v/>
      </c>
    </row>
    <row r="174" spans="1:7" ht="20.100000000000001" hidden="1" customHeight="1">
      <c r="A174" s="23">
        <f t="shared" si="6"/>
        <v>80</v>
      </c>
      <c r="B174" s="36" t="s">
        <v>371</v>
      </c>
      <c r="C174" s="21" t="s">
        <v>372</v>
      </c>
      <c r="D174" s="39">
        <v>0</v>
      </c>
      <c r="E174" s="39">
        <v>0</v>
      </c>
      <c r="F174" s="17">
        <f t="shared" si="7"/>
        <v>0</v>
      </c>
      <c r="G174" s="41" t="str">
        <f t="shared" si="8"/>
        <v/>
      </c>
    </row>
    <row r="175" spans="1:7" ht="20.100000000000001" hidden="1" customHeight="1">
      <c r="A175" s="23">
        <f t="shared" si="6"/>
        <v>80</v>
      </c>
      <c r="B175" s="36" t="s">
        <v>375</v>
      </c>
      <c r="C175" s="21" t="s">
        <v>376</v>
      </c>
      <c r="D175" s="39">
        <v>0</v>
      </c>
      <c r="E175" s="39">
        <v>0</v>
      </c>
      <c r="F175" s="17">
        <f t="shared" si="7"/>
        <v>0</v>
      </c>
      <c r="G175" s="41" t="str">
        <f t="shared" si="8"/>
        <v/>
      </c>
    </row>
    <row r="176" spans="1:7" ht="20.100000000000001" hidden="1" customHeight="1">
      <c r="A176" s="23">
        <f t="shared" si="6"/>
        <v>80</v>
      </c>
      <c r="B176" s="36" t="s">
        <v>377</v>
      </c>
      <c r="C176" s="21" t="s">
        <v>378</v>
      </c>
      <c r="D176" s="39">
        <v>0</v>
      </c>
      <c r="E176" s="39">
        <v>0</v>
      </c>
      <c r="F176" s="17">
        <f t="shared" si="7"/>
        <v>0</v>
      </c>
      <c r="G176" s="41" t="str">
        <f t="shared" si="8"/>
        <v/>
      </c>
    </row>
    <row r="177" spans="1:7" ht="20.100000000000001" customHeight="1">
      <c r="A177" s="23">
        <f t="shared" si="6"/>
        <v>81</v>
      </c>
      <c r="B177" s="36" t="s">
        <v>379</v>
      </c>
      <c r="C177" s="21" t="s">
        <v>380</v>
      </c>
      <c r="D177" s="39">
        <v>50</v>
      </c>
      <c r="E177" s="39">
        <v>47</v>
      </c>
      <c r="F177" s="17">
        <f t="shared" si="7"/>
        <v>47</v>
      </c>
      <c r="G177" s="41">
        <f t="shared" si="8"/>
        <v>0.94</v>
      </c>
    </row>
    <row r="178" spans="1:7" ht="20.100000000000001" customHeight="1">
      <c r="A178" s="23">
        <f t="shared" si="6"/>
        <v>82</v>
      </c>
      <c r="B178" s="36" t="s">
        <v>381</v>
      </c>
      <c r="C178" s="21" t="s">
        <v>382</v>
      </c>
      <c r="D178" s="39">
        <v>200</v>
      </c>
      <c r="E178" s="39">
        <v>220</v>
      </c>
      <c r="F178" s="17">
        <f t="shared" si="7"/>
        <v>200</v>
      </c>
      <c r="G178" s="41">
        <f t="shared" si="8"/>
        <v>1</v>
      </c>
    </row>
    <row r="179" spans="1:7" ht="20.100000000000001" customHeight="1">
      <c r="A179" s="23">
        <f t="shared" si="6"/>
        <v>83</v>
      </c>
      <c r="B179" s="36" t="s">
        <v>383</v>
      </c>
      <c r="C179" s="21" t="s">
        <v>384</v>
      </c>
      <c r="D179" s="39">
        <v>250</v>
      </c>
      <c r="E179" s="39">
        <v>225</v>
      </c>
      <c r="F179" s="17">
        <f t="shared" si="7"/>
        <v>225</v>
      </c>
      <c r="G179" s="41">
        <f t="shared" si="8"/>
        <v>0.9</v>
      </c>
    </row>
    <row r="180" spans="1:7" ht="20.100000000000001" customHeight="1">
      <c r="A180" s="23">
        <f t="shared" si="6"/>
        <v>84</v>
      </c>
      <c r="B180" s="36" t="s">
        <v>385</v>
      </c>
      <c r="C180" s="21" t="s">
        <v>386</v>
      </c>
      <c r="D180" s="39">
        <v>2200</v>
      </c>
      <c r="E180" s="39">
        <v>2213</v>
      </c>
      <c r="F180" s="17">
        <f t="shared" si="7"/>
        <v>2200</v>
      </c>
      <c r="G180" s="41">
        <f t="shared" si="8"/>
        <v>1</v>
      </c>
    </row>
    <row r="181" spans="1:7" ht="20.100000000000001" hidden="1" customHeight="1">
      <c r="A181" s="23">
        <f t="shared" si="6"/>
        <v>84</v>
      </c>
      <c r="B181" s="36" t="s">
        <v>387</v>
      </c>
      <c r="C181" s="21" t="s">
        <v>388</v>
      </c>
      <c r="D181" s="39">
        <v>0</v>
      </c>
      <c r="E181" s="39">
        <v>0</v>
      </c>
      <c r="F181" s="17">
        <f t="shared" si="7"/>
        <v>0</v>
      </c>
      <c r="G181" s="41" t="str">
        <f t="shared" si="8"/>
        <v/>
      </c>
    </row>
    <row r="182" spans="1:7" ht="20.100000000000001" hidden="1" customHeight="1">
      <c r="A182" s="23">
        <f t="shared" si="6"/>
        <v>84</v>
      </c>
      <c r="B182" s="36" t="s">
        <v>389</v>
      </c>
      <c r="C182" s="21" t="s">
        <v>390</v>
      </c>
      <c r="D182" s="39">
        <v>0</v>
      </c>
      <c r="E182" s="39">
        <v>0</v>
      </c>
      <c r="F182" s="17">
        <f t="shared" si="7"/>
        <v>0</v>
      </c>
      <c r="G182" s="41" t="str">
        <f t="shared" si="8"/>
        <v/>
      </c>
    </row>
    <row r="183" spans="1:7" ht="20.100000000000001" customHeight="1">
      <c r="A183" s="23">
        <f t="shared" si="6"/>
        <v>85</v>
      </c>
      <c r="B183" s="36" t="s">
        <v>391</v>
      </c>
      <c r="C183" s="21" t="s">
        <v>392</v>
      </c>
      <c r="D183" s="39">
        <v>200</v>
      </c>
      <c r="E183" s="39">
        <v>194</v>
      </c>
      <c r="F183" s="17">
        <f t="shared" si="7"/>
        <v>194</v>
      </c>
      <c r="G183" s="41">
        <f t="shared" si="8"/>
        <v>0.97</v>
      </c>
    </row>
    <row r="184" spans="1:7" ht="20.100000000000001" customHeight="1">
      <c r="A184" s="23">
        <f t="shared" si="6"/>
        <v>86</v>
      </c>
      <c r="B184" s="36" t="s">
        <v>393</v>
      </c>
      <c r="C184" s="21" t="s">
        <v>394</v>
      </c>
      <c r="D184" s="39">
        <v>1120</v>
      </c>
      <c r="E184" s="39">
        <v>1128</v>
      </c>
      <c r="F184" s="17">
        <f t="shared" si="7"/>
        <v>1120</v>
      </c>
      <c r="G184" s="41">
        <f t="shared" si="8"/>
        <v>1</v>
      </c>
    </row>
    <row r="185" spans="1:7" ht="20.100000000000001" customHeight="1">
      <c r="A185" s="23">
        <f t="shared" si="6"/>
        <v>87</v>
      </c>
      <c r="B185" s="36" t="s">
        <v>395</v>
      </c>
      <c r="C185" s="21" t="s">
        <v>396</v>
      </c>
      <c r="D185" s="39">
        <v>300</v>
      </c>
      <c r="E185" s="39">
        <v>217</v>
      </c>
      <c r="F185" s="17">
        <f t="shared" si="7"/>
        <v>217</v>
      </c>
      <c r="G185" s="41">
        <f t="shared" si="8"/>
        <v>0.72333333333333338</v>
      </c>
    </row>
    <row r="186" spans="1:7" ht="20.100000000000001" customHeight="1">
      <c r="A186" s="23">
        <f t="shared" si="6"/>
        <v>88</v>
      </c>
      <c r="B186" s="36" t="s">
        <v>397</v>
      </c>
      <c r="C186" s="21" t="s">
        <v>398</v>
      </c>
      <c r="D186" s="39">
        <v>1800</v>
      </c>
      <c r="E186" s="39">
        <v>1654</v>
      </c>
      <c r="F186" s="17">
        <f t="shared" si="7"/>
        <v>1654</v>
      </c>
      <c r="G186" s="41">
        <f t="shared" si="8"/>
        <v>0.91888888888888887</v>
      </c>
    </row>
    <row r="187" spans="1:7" ht="20.100000000000001" hidden="1" customHeight="1">
      <c r="A187" s="23">
        <f t="shared" si="6"/>
        <v>88</v>
      </c>
      <c r="B187" s="36" t="s">
        <v>399</v>
      </c>
      <c r="C187" s="21" t="s">
        <v>400</v>
      </c>
      <c r="D187" s="39">
        <v>0</v>
      </c>
      <c r="E187" s="39">
        <v>0</v>
      </c>
      <c r="F187" s="17">
        <f t="shared" si="7"/>
        <v>0</v>
      </c>
      <c r="G187" s="41" t="str">
        <f t="shared" si="8"/>
        <v/>
      </c>
    </row>
    <row r="188" spans="1:7" ht="20.100000000000001" hidden="1" customHeight="1">
      <c r="A188" s="23">
        <f t="shared" si="6"/>
        <v>88</v>
      </c>
      <c r="B188" s="36" t="s">
        <v>401</v>
      </c>
      <c r="C188" s="21" t="s">
        <v>402</v>
      </c>
      <c r="D188" s="39">
        <v>0</v>
      </c>
      <c r="E188" s="39">
        <v>0</v>
      </c>
      <c r="F188" s="17">
        <f t="shared" si="7"/>
        <v>0</v>
      </c>
      <c r="G188" s="41" t="str">
        <f t="shared" si="8"/>
        <v/>
      </c>
    </row>
    <row r="189" spans="1:7" ht="20.100000000000001" customHeight="1">
      <c r="A189" s="23">
        <f t="shared" si="6"/>
        <v>89</v>
      </c>
      <c r="B189" s="36" t="s">
        <v>403</v>
      </c>
      <c r="C189" s="21" t="s">
        <v>404</v>
      </c>
      <c r="D189" s="39">
        <v>1907</v>
      </c>
      <c r="E189" s="39">
        <v>1919</v>
      </c>
      <c r="F189" s="17">
        <f t="shared" si="7"/>
        <v>1907</v>
      </c>
      <c r="G189" s="41">
        <f t="shared" si="8"/>
        <v>1</v>
      </c>
    </row>
    <row r="190" spans="1:7" ht="20.100000000000001" customHeight="1">
      <c r="A190" s="23">
        <f t="shared" si="6"/>
        <v>90</v>
      </c>
      <c r="B190" s="36" t="s">
        <v>405</v>
      </c>
      <c r="C190" s="21" t="s">
        <v>406</v>
      </c>
      <c r="D190" s="39">
        <v>8000</v>
      </c>
      <c r="E190" s="39">
        <v>8296</v>
      </c>
      <c r="F190" s="17">
        <f t="shared" si="7"/>
        <v>8000</v>
      </c>
      <c r="G190" s="41">
        <f t="shared" si="8"/>
        <v>1</v>
      </c>
    </row>
    <row r="191" spans="1:7" ht="20.100000000000001" customHeight="1">
      <c r="A191" s="23">
        <f t="shared" si="6"/>
        <v>91</v>
      </c>
      <c r="B191" s="36" t="s">
        <v>407</v>
      </c>
      <c r="C191" s="21" t="s">
        <v>408</v>
      </c>
      <c r="D191" s="39">
        <v>50</v>
      </c>
      <c r="E191" s="39">
        <v>22</v>
      </c>
      <c r="F191" s="17">
        <f t="shared" si="7"/>
        <v>22</v>
      </c>
      <c r="G191" s="41">
        <f t="shared" si="8"/>
        <v>0.44</v>
      </c>
    </row>
    <row r="192" spans="1:7" ht="20.100000000000001" customHeight="1">
      <c r="A192" s="23">
        <f t="shared" si="6"/>
        <v>92</v>
      </c>
      <c r="B192" s="36" t="s">
        <v>409</v>
      </c>
      <c r="C192" s="21" t="s">
        <v>410</v>
      </c>
      <c r="D192" s="39">
        <v>247</v>
      </c>
      <c r="E192" s="39">
        <v>247</v>
      </c>
      <c r="F192" s="17">
        <f t="shared" si="7"/>
        <v>247</v>
      </c>
      <c r="G192" s="41">
        <f t="shared" si="8"/>
        <v>1</v>
      </c>
    </row>
    <row r="193" spans="1:7" ht="20.100000000000001" customHeight="1">
      <c r="A193" s="23">
        <f t="shared" si="6"/>
        <v>93</v>
      </c>
      <c r="B193" s="36" t="s">
        <v>411</v>
      </c>
      <c r="C193" s="21" t="s">
        <v>412</v>
      </c>
      <c r="D193" s="39">
        <v>20</v>
      </c>
      <c r="E193" s="39">
        <v>67</v>
      </c>
      <c r="F193" s="17">
        <f t="shared" si="7"/>
        <v>20</v>
      </c>
      <c r="G193" s="41">
        <f t="shared" si="8"/>
        <v>1</v>
      </c>
    </row>
    <row r="194" spans="1:7" ht="20.100000000000001" customHeight="1">
      <c r="A194" s="23">
        <f t="shared" si="6"/>
        <v>94</v>
      </c>
      <c r="B194" s="36" t="s">
        <v>413</v>
      </c>
      <c r="C194" s="21" t="s">
        <v>414</v>
      </c>
      <c r="D194" s="39">
        <v>250</v>
      </c>
      <c r="E194" s="39">
        <v>271</v>
      </c>
      <c r="F194" s="17">
        <f t="shared" si="7"/>
        <v>250</v>
      </c>
      <c r="G194" s="41">
        <f t="shared" si="8"/>
        <v>1</v>
      </c>
    </row>
    <row r="195" spans="1:7" ht="20.100000000000001" customHeight="1">
      <c r="A195" s="23">
        <f t="shared" si="6"/>
        <v>95</v>
      </c>
      <c r="B195" s="36" t="s">
        <v>415</v>
      </c>
      <c r="C195" s="21" t="s">
        <v>416</v>
      </c>
      <c r="D195" s="39">
        <v>700</v>
      </c>
      <c r="E195" s="39">
        <v>753</v>
      </c>
      <c r="F195" s="17">
        <f t="shared" si="7"/>
        <v>700</v>
      </c>
      <c r="G195" s="41">
        <f t="shared" si="8"/>
        <v>1</v>
      </c>
    </row>
    <row r="196" spans="1:7" ht="20.100000000000001" customHeight="1">
      <c r="A196" s="23">
        <f t="shared" si="6"/>
        <v>96</v>
      </c>
      <c r="B196" s="36" t="s">
        <v>783</v>
      </c>
      <c r="C196" s="21" t="s">
        <v>789</v>
      </c>
      <c r="D196" s="39">
        <v>32</v>
      </c>
      <c r="E196" s="39">
        <v>32</v>
      </c>
      <c r="F196" s="17">
        <f t="shared" si="7"/>
        <v>32</v>
      </c>
      <c r="G196" s="41">
        <f t="shared" si="8"/>
        <v>1</v>
      </c>
    </row>
    <row r="197" spans="1:7" ht="20.100000000000001" hidden="1" customHeight="1">
      <c r="A197" s="23">
        <f t="shared" si="6"/>
        <v>96</v>
      </c>
      <c r="B197" s="36" t="s">
        <v>784</v>
      </c>
      <c r="C197" s="21" t="s">
        <v>790</v>
      </c>
      <c r="D197" s="39">
        <v>0</v>
      </c>
      <c r="E197" s="39">
        <v>0</v>
      </c>
      <c r="F197" s="17">
        <f t="shared" si="7"/>
        <v>0</v>
      </c>
      <c r="G197" s="41" t="str">
        <f t="shared" si="8"/>
        <v/>
      </c>
    </row>
    <row r="198" spans="1:7" ht="20.100000000000001" hidden="1" customHeight="1">
      <c r="A198" s="23">
        <f t="shared" si="6"/>
        <v>96</v>
      </c>
      <c r="B198" s="36" t="s">
        <v>417</v>
      </c>
      <c r="C198" s="21" t="s">
        <v>418</v>
      </c>
      <c r="D198" s="39">
        <v>0</v>
      </c>
      <c r="E198" s="39">
        <v>0</v>
      </c>
      <c r="F198" s="17">
        <f t="shared" si="7"/>
        <v>0</v>
      </c>
      <c r="G198" s="41" t="str">
        <f t="shared" si="8"/>
        <v/>
      </c>
    </row>
    <row r="199" spans="1:7" ht="20.100000000000001" hidden="1" customHeight="1">
      <c r="A199" s="23">
        <f t="shared" si="6"/>
        <v>96</v>
      </c>
      <c r="B199" s="36" t="s">
        <v>419</v>
      </c>
      <c r="C199" s="21" t="s">
        <v>420</v>
      </c>
      <c r="D199" s="39">
        <v>0</v>
      </c>
      <c r="E199" s="39">
        <v>0</v>
      </c>
      <c r="F199" s="17">
        <f t="shared" si="7"/>
        <v>0</v>
      </c>
      <c r="G199" s="41" t="str">
        <f t="shared" si="8"/>
        <v/>
      </c>
    </row>
    <row r="200" spans="1:7" ht="20.100000000000001" customHeight="1">
      <c r="A200" s="23">
        <f t="shared" si="6"/>
        <v>97</v>
      </c>
      <c r="B200" s="36" t="s">
        <v>421</v>
      </c>
      <c r="C200" s="21" t="s">
        <v>422</v>
      </c>
      <c r="D200" s="39">
        <v>40</v>
      </c>
      <c r="E200" s="39">
        <v>40</v>
      </c>
      <c r="F200" s="17">
        <f t="shared" si="7"/>
        <v>40</v>
      </c>
      <c r="G200" s="41">
        <f t="shared" si="8"/>
        <v>1</v>
      </c>
    </row>
    <row r="201" spans="1:7" ht="20.100000000000001" customHeight="1">
      <c r="A201" s="23">
        <f t="shared" si="6"/>
        <v>98</v>
      </c>
      <c r="B201" s="36" t="s">
        <v>423</v>
      </c>
      <c r="C201" s="21" t="s">
        <v>424</v>
      </c>
      <c r="D201" s="39">
        <v>40</v>
      </c>
      <c r="E201" s="39">
        <v>40</v>
      </c>
      <c r="F201" s="17">
        <f t="shared" si="7"/>
        <v>40</v>
      </c>
      <c r="G201" s="41">
        <f t="shared" si="8"/>
        <v>1</v>
      </c>
    </row>
    <row r="202" spans="1:7" ht="20.100000000000001" customHeight="1">
      <c r="A202" s="23">
        <f t="shared" ref="A202:A265" si="9">IF(F202&gt;0,1+A201,A201)</f>
        <v>99</v>
      </c>
      <c r="B202" s="36" t="s">
        <v>425</v>
      </c>
      <c r="C202" s="21" t="s">
        <v>426</v>
      </c>
      <c r="D202" s="39">
        <v>80</v>
      </c>
      <c r="E202" s="39">
        <v>80</v>
      </c>
      <c r="F202" s="17">
        <f t="shared" ref="F202:F265" si="10">IF(E202&gt;D202,D202,E202)</f>
        <v>80</v>
      </c>
      <c r="G202" s="41">
        <f t="shared" ref="G202:G265" si="11">IFERROR(F202/D202,"")</f>
        <v>1</v>
      </c>
    </row>
    <row r="203" spans="1:7" ht="20.100000000000001" customHeight="1">
      <c r="A203" s="23">
        <f t="shared" si="9"/>
        <v>100</v>
      </c>
      <c r="B203" s="36" t="s">
        <v>427</v>
      </c>
      <c r="C203" s="21" t="s">
        <v>428</v>
      </c>
      <c r="D203" s="39">
        <v>40</v>
      </c>
      <c r="E203" s="39">
        <v>40</v>
      </c>
      <c r="F203" s="17">
        <f t="shared" si="10"/>
        <v>40</v>
      </c>
      <c r="G203" s="41">
        <f t="shared" si="11"/>
        <v>1</v>
      </c>
    </row>
    <row r="204" spans="1:7" ht="20.100000000000001" customHeight="1">
      <c r="A204" s="23">
        <f t="shared" si="9"/>
        <v>101</v>
      </c>
      <c r="B204" s="36" t="s">
        <v>429</v>
      </c>
      <c r="C204" s="21" t="s">
        <v>430</v>
      </c>
      <c r="D204" s="39">
        <v>40</v>
      </c>
      <c r="E204" s="39">
        <v>40</v>
      </c>
      <c r="F204" s="17">
        <f t="shared" si="10"/>
        <v>40</v>
      </c>
      <c r="G204" s="41">
        <f t="shared" si="11"/>
        <v>1</v>
      </c>
    </row>
    <row r="205" spans="1:7" ht="20.100000000000001" hidden="1" customHeight="1">
      <c r="A205" s="23">
        <f t="shared" si="9"/>
        <v>101</v>
      </c>
      <c r="B205" s="36" t="s">
        <v>431</v>
      </c>
      <c r="C205" s="21" t="s">
        <v>432</v>
      </c>
      <c r="D205" s="39">
        <v>0</v>
      </c>
      <c r="E205" s="39">
        <v>0</v>
      </c>
      <c r="F205" s="17">
        <f t="shared" si="10"/>
        <v>0</v>
      </c>
      <c r="G205" s="41" t="str">
        <f t="shared" si="11"/>
        <v/>
      </c>
    </row>
    <row r="206" spans="1:7" ht="20.100000000000001" hidden="1" customHeight="1">
      <c r="A206" s="23">
        <f t="shared" si="9"/>
        <v>101</v>
      </c>
      <c r="B206" s="36" t="s">
        <v>433</v>
      </c>
      <c r="C206" s="21" t="s">
        <v>434</v>
      </c>
      <c r="D206" s="39">
        <v>0</v>
      </c>
      <c r="E206" s="39">
        <v>0</v>
      </c>
      <c r="F206" s="17">
        <f t="shared" si="10"/>
        <v>0</v>
      </c>
      <c r="G206" s="41" t="str">
        <f t="shared" si="11"/>
        <v/>
      </c>
    </row>
    <row r="207" spans="1:7" ht="20.100000000000001" customHeight="1">
      <c r="A207" s="23">
        <f t="shared" si="9"/>
        <v>102</v>
      </c>
      <c r="B207" s="36" t="s">
        <v>435</v>
      </c>
      <c r="C207" s="21" t="s">
        <v>436</v>
      </c>
      <c r="D207" s="39">
        <v>20</v>
      </c>
      <c r="E207" s="39">
        <v>20</v>
      </c>
      <c r="F207" s="17">
        <f t="shared" si="10"/>
        <v>20</v>
      </c>
      <c r="G207" s="41">
        <f t="shared" si="11"/>
        <v>1</v>
      </c>
    </row>
    <row r="208" spans="1:7" ht="20.100000000000001" customHeight="1">
      <c r="A208" s="23">
        <f t="shared" si="9"/>
        <v>103</v>
      </c>
      <c r="B208" s="36" t="s">
        <v>437</v>
      </c>
      <c r="C208" s="21" t="s">
        <v>438</v>
      </c>
      <c r="D208" s="39">
        <v>20</v>
      </c>
      <c r="E208" s="39">
        <v>20</v>
      </c>
      <c r="F208" s="17">
        <f t="shared" si="10"/>
        <v>20</v>
      </c>
      <c r="G208" s="41">
        <f t="shared" si="11"/>
        <v>1</v>
      </c>
    </row>
    <row r="209" spans="1:7" ht="20.100000000000001" customHeight="1">
      <c r="A209" s="23">
        <f t="shared" si="9"/>
        <v>104</v>
      </c>
      <c r="B209" s="36" t="s">
        <v>439</v>
      </c>
      <c r="C209" s="21" t="s">
        <v>440</v>
      </c>
      <c r="D209" s="39">
        <v>50</v>
      </c>
      <c r="E209" s="39">
        <v>50</v>
      </c>
      <c r="F209" s="17">
        <f t="shared" si="10"/>
        <v>50</v>
      </c>
      <c r="G209" s="41">
        <f t="shared" si="11"/>
        <v>1</v>
      </c>
    </row>
    <row r="210" spans="1:7" ht="20.100000000000001" hidden="1" customHeight="1">
      <c r="A210" s="23">
        <f t="shared" si="9"/>
        <v>104</v>
      </c>
      <c r="B210" s="36" t="s">
        <v>441</v>
      </c>
      <c r="C210" s="21" t="s">
        <v>442</v>
      </c>
      <c r="D210" s="39">
        <v>0</v>
      </c>
      <c r="E210" s="39">
        <v>0</v>
      </c>
      <c r="F210" s="17">
        <f t="shared" si="10"/>
        <v>0</v>
      </c>
      <c r="G210" s="41" t="str">
        <f t="shared" si="11"/>
        <v/>
      </c>
    </row>
    <row r="211" spans="1:7" ht="20.100000000000001" customHeight="1">
      <c r="A211" s="23">
        <f t="shared" si="9"/>
        <v>105</v>
      </c>
      <c r="B211" s="36" t="s">
        <v>443</v>
      </c>
      <c r="C211" s="21" t="s">
        <v>444</v>
      </c>
      <c r="D211" s="39">
        <v>20</v>
      </c>
      <c r="E211" s="39">
        <v>20</v>
      </c>
      <c r="F211" s="17">
        <f t="shared" si="10"/>
        <v>20</v>
      </c>
      <c r="G211" s="41">
        <f t="shared" si="11"/>
        <v>1</v>
      </c>
    </row>
    <row r="212" spans="1:7" ht="20.100000000000001" hidden="1" customHeight="1">
      <c r="A212" s="23">
        <f t="shared" si="9"/>
        <v>105</v>
      </c>
      <c r="B212" s="36" t="s">
        <v>445</v>
      </c>
      <c r="C212" s="21" t="s">
        <v>446</v>
      </c>
      <c r="D212" s="39">
        <v>0</v>
      </c>
      <c r="E212" s="39">
        <v>0</v>
      </c>
      <c r="F212" s="17">
        <f t="shared" si="10"/>
        <v>0</v>
      </c>
      <c r="G212" s="41" t="str">
        <f t="shared" si="11"/>
        <v/>
      </c>
    </row>
    <row r="213" spans="1:7" ht="20.100000000000001" hidden="1" customHeight="1">
      <c r="A213" s="23">
        <f t="shared" si="9"/>
        <v>105</v>
      </c>
      <c r="B213" s="36" t="s">
        <v>447</v>
      </c>
      <c r="C213" s="21" t="s">
        <v>448</v>
      </c>
      <c r="D213" s="39">
        <v>0</v>
      </c>
      <c r="E213" s="39">
        <v>0</v>
      </c>
      <c r="F213" s="17">
        <f t="shared" si="10"/>
        <v>0</v>
      </c>
      <c r="G213" s="41" t="str">
        <f t="shared" si="11"/>
        <v/>
      </c>
    </row>
    <row r="214" spans="1:7" ht="20.100000000000001" customHeight="1">
      <c r="A214" s="23">
        <f t="shared" si="9"/>
        <v>106</v>
      </c>
      <c r="B214" s="36" t="s">
        <v>449</v>
      </c>
      <c r="C214" s="21" t="s">
        <v>450</v>
      </c>
      <c r="D214" s="39">
        <v>168</v>
      </c>
      <c r="E214" s="39">
        <v>250</v>
      </c>
      <c r="F214" s="17">
        <f t="shared" si="10"/>
        <v>168</v>
      </c>
      <c r="G214" s="41">
        <f t="shared" si="11"/>
        <v>1</v>
      </c>
    </row>
    <row r="215" spans="1:7" ht="20.100000000000001" customHeight="1">
      <c r="A215" s="23">
        <f t="shared" si="9"/>
        <v>107</v>
      </c>
      <c r="B215" s="36" t="s">
        <v>451</v>
      </c>
      <c r="C215" s="21" t="s">
        <v>452</v>
      </c>
      <c r="D215" s="39">
        <v>5</v>
      </c>
      <c r="E215" s="39">
        <v>5</v>
      </c>
      <c r="F215" s="17">
        <f t="shared" si="10"/>
        <v>5</v>
      </c>
      <c r="G215" s="41">
        <f t="shared" si="11"/>
        <v>1</v>
      </c>
    </row>
    <row r="216" spans="1:7" ht="20.100000000000001" hidden="1" customHeight="1">
      <c r="A216" s="23">
        <f t="shared" si="9"/>
        <v>107</v>
      </c>
      <c r="B216" s="36" t="s">
        <v>453</v>
      </c>
      <c r="C216" s="21" t="s">
        <v>454</v>
      </c>
      <c r="D216" s="39">
        <v>0</v>
      </c>
      <c r="E216" s="39">
        <v>0</v>
      </c>
      <c r="F216" s="17">
        <f t="shared" si="10"/>
        <v>0</v>
      </c>
      <c r="G216" s="41" t="str">
        <f t="shared" si="11"/>
        <v/>
      </c>
    </row>
    <row r="217" spans="1:7" ht="20.100000000000001" hidden="1" customHeight="1">
      <c r="A217" s="23">
        <f t="shared" si="9"/>
        <v>107</v>
      </c>
      <c r="B217" s="36" t="s">
        <v>455</v>
      </c>
      <c r="C217" s="21" t="s">
        <v>456</v>
      </c>
      <c r="D217" s="39">
        <v>0</v>
      </c>
      <c r="E217" s="39">
        <v>0</v>
      </c>
      <c r="F217" s="17">
        <f t="shared" si="10"/>
        <v>0</v>
      </c>
      <c r="G217" s="41" t="str">
        <f t="shared" si="11"/>
        <v/>
      </c>
    </row>
    <row r="218" spans="1:7" ht="20.100000000000001" hidden="1" customHeight="1">
      <c r="A218" s="23">
        <f t="shared" si="9"/>
        <v>107</v>
      </c>
      <c r="B218" s="36" t="s">
        <v>457</v>
      </c>
      <c r="C218" s="21" t="s">
        <v>458</v>
      </c>
      <c r="D218" s="39">
        <v>0</v>
      </c>
      <c r="E218" s="39">
        <v>0</v>
      </c>
      <c r="F218" s="17">
        <f t="shared" si="10"/>
        <v>0</v>
      </c>
      <c r="G218" s="41" t="str">
        <f t="shared" si="11"/>
        <v/>
      </c>
    </row>
    <row r="219" spans="1:7" ht="20.100000000000001" hidden="1" customHeight="1">
      <c r="A219" s="23">
        <f t="shared" si="9"/>
        <v>107</v>
      </c>
      <c r="B219" s="36" t="s">
        <v>459</v>
      </c>
      <c r="C219" s="21" t="s">
        <v>460</v>
      </c>
      <c r="D219" s="39">
        <v>0</v>
      </c>
      <c r="E219" s="39">
        <v>0</v>
      </c>
      <c r="F219" s="17">
        <f t="shared" si="10"/>
        <v>0</v>
      </c>
      <c r="G219" s="41" t="str">
        <f t="shared" si="11"/>
        <v/>
      </c>
    </row>
    <row r="220" spans="1:7" ht="20.100000000000001" hidden="1" customHeight="1">
      <c r="A220" s="23">
        <f t="shared" si="9"/>
        <v>107</v>
      </c>
      <c r="B220" s="36" t="s">
        <v>461</v>
      </c>
      <c r="C220" s="21" t="s">
        <v>462</v>
      </c>
      <c r="D220" s="39">
        <v>0</v>
      </c>
      <c r="E220" s="39">
        <v>0</v>
      </c>
      <c r="F220" s="17">
        <f t="shared" si="10"/>
        <v>0</v>
      </c>
      <c r="G220" s="41" t="str">
        <f t="shared" si="11"/>
        <v/>
      </c>
    </row>
    <row r="221" spans="1:7" ht="20.100000000000001" hidden="1" customHeight="1">
      <c r="A221" s="23">
        <f t="shared" si="9"/>
        <v>107</v>
      </c>
      <c r="B221" s="36" t="s">
        <v>463</v>
      </c>
      <c r="C221" s="21" t="s">
        <v>464</v>
      </c>
      <c r="D221" s="39">
        <v>0</v>
      </c>
      <c r="E221" s="39">
        <v>0</v>
      </c>
      <c r="F221" s="17">
        <f t="shared" si="10"/>
        <v>0</v>
      </c>
      <c r="G221" s="41" t="str">
        <f t="shared" si="11"/>
        <v/>
      </c>
    </row>
    <row r="222" spans="1:7" ht="20.100000000000001" hidden="1" customHeight="1">
      <c r="A222" s="23">
        <f t="shared" si="9"/>
        <v>107</v>
      </c>
      <c r="B222" s="36" t="s">
        <v>465</v>
      </c>
      <c r="C222" s="21" t="s">
        <v>466</v>
      </c>
      <c r="D222" s="39">
        <v>0</v>
      </c>
      <c r="E222" s="39">
        <v>0</v>
      </c>
      <c r="F222" s="17">
        <f t="shared" si="10"/>
        <v>0</v>
      </c>
      <c r="G222" s="41" t="str">
        <f t="shared" si="11"/>
        <v/>
      </c>
    </row>
    <row r="223" spans="1:7" ht="20.100000000000001" hidden="1" customHeight="1">
      <c r="A223" s="23">
        <f t="shared" si="9"/>
        <v>107</v>
      </c>
      <c r="B223" s="36" t="s">
        <v>467</v>
      </c>
      <c r="C223" s="21" t="s">
        <v>468</v>
      </c>
      <c r="D223" s="39">
        <v>0</v>
      </c>
      <c r="E223" s="39">
        <v>0</v>
      </c>
      <c r="F223" s="17">
        <f t="shared" si="10"/>
        <v>0</v>
      </c>
      <c r="G223" s="41" t="str">
        <f t="shared" si="11"/>
        <v/>
      </c>
    </row>
    <row r="224" spans="1:7" ht="20.100000000000001" customHeight="1">
      <c r="A224" s="23">
        <f t="shared" si="9"/>
        <v>108</v>
      </c>
      <c r="B224" s="36" t="s">
        <v>469</v>
      </c>
      <c r="C224" s="21" t="s">
        <v>470</v>
      </c>
      <c r="D224" s="39">
        <v>44</v>
      </c>
      <c r="E224" s="39">
        <v>45</v>
      </c>
      <c r="F224" s="17">
        <f t="shared" si="10"/>
        <v>44</v>
      </c>
      <c r="G224" s="41">
        <f t="shared" si="11"/>
        <v>1</v>
      </c>
    </row>
    <row r="225" spans="1:7" ht="20.100000000000001" hidden="1" customHeight="1">
      <c r="A225" s="23">
        <f t="shared" si="9"/>
        <v>108</v>
      </c>
      <c r="B225" s="36" t="s">
        <v>471</v>
      </c>
      <c r="C225" s="21" t="s">
        <v>472</v>
      </c>
      <c r="D225" s="39">
        <v>0</v>
      </c>
      <c r="E225" s="39">
        <v>0</v>
      </c>
      <c r="F225" s="17">
        <f t="shared" si="10"/>
        <v>0</v>
      </c>
      <c r="G225" s="41" t="str">
        <f t="shared" si="11"/>
        <v/>
      </c>
    </row>
    <row r="226" spans="1:7" ht="20.100000000000001" hidden="1" customHeight="1">
      <c r="A226" s="23">
        <f t="shared" si="9"/>
        <v>108</v>
      </c>
      <c r="B226" s="36" t="s">
        <v>473</v>
      </c>
      <c r="C226" s="21" t="s">
        <v>474</v>
      </c>
      <c r="D226" s="39">
        <v>0</v>
      </c>
      <c r="E226" s="39">
        <v>0</v>
      </c>
      <c r="F226" s="17">
        <f t="shared" si="10"/>
        <v>0</v>
      </c>
      <c r="G226" s="41" t="str">
        <f t="shared" si="11"/>
        <v/>
      </c>
    </row>
    <row r="227" spans="1:7" ht="20.100000000000001" hidden="1" customHeight="1">
      <c r="A227" s="23">
        <f t="shared" si="9"/>
        <v>108</v>
      </c>
      <c r="B227" s="36" t="s">
        <v>475</v>
      </c>
      <c r="C227" s="21" t="s">
        <v>476</v>
      </c>
      <c r="D227" s="39">
        <v>0</v>
      </c>
      <c r="E227" s="39">
        <v>0</v>
      </c>
      <c r="F227" s="17">
        <f t="shared" si="10"/>
        <v>0</v>
      </c>
      <c r="G227" s="41" t="str">
        <f t="shared" si="11"/>
        <v/>
      </c>
    </row>
    <row r="228" spans="1:7" ht="20.100000000000001" hidden="1" customHeight="1">
      <c r="A228" s="23">
        <f t="shared" si="9"/>
        <v>108</v>
      </c>
      <c r="B228" s="36" t="s">
        <v>477</v>
      </c>
      <c r="C228" s="21" t="s">
        <v>478</v>
      </c>
      <c r="D228" s="39">
        <v>0</v>
      </c>
      <c r="E228" s="39">
        <v>0</v>
      </c>
      <c r="F228" s="17">
        <f t="shared" si="10"/>
        <v>0</v>
      </c>
      <c r="G228" s="41" t="str">
        <f t="shared" si="11"/>
        <v/>
      </c>
    </row>
    <row r="229" spans="1:7" ht="20.100000000000001" hidden="1" customHeight="1">
      <c r="A229" s="23">
        <f t="shared" si="9"/>
        <v>108</v>
      </c>
      <c r="B229" s="36" t="s">
        <v>479</v>
      </c>
      <c r="C229" s="21" t="s">
        <v>480</v>
      </c>
      <c r="D229" s="39">
        <v>0</v>
      </c>
      <c r="E229" s="39">
        <v>0</v>
      </c>
      <c r="F229" s="17">
        <f t="shared" si="10"/>
        <v>0</v>
      </c>
      <c r="G229" s="41" t="str">
        <f t="shared" si="11"/>
        <v/>
      </c>
    </row>
    <row r="230" spans="1:7" ht="20.100000000000001" hidden="1" customHeight="1">
      <c r="A230" s="23">
        <f t="shared" si="9"/>
        <v>108</v>
      </c>
      <c r="B230" s="36" t="s">
        <v>481</v>
      </c>
      <c r="C230" s="21" t="s">
        <v>482</v>
      </c>
      <c r="D230" s="39">
        <v>0</v>
      </c>
      <c r="E230" s="39">
        <v>0</v>
      </c>
      <c r="F230" s="17">
        <f t="shared" si="10"/>
        <v>0</v>
      </c>
      <c r="G230" s="41" t="str">
        <f t="shared" si="11"/>
        <v/>
      </c>
    </row>
    <row r="231" spans="1:7" ht="20.100000000000001" customHeight="1">
      <c r="A231" s="23">
        <f t="shared" si="9"/>
        <v>109</v>
      </c>
      <c r="B231" s="36" t="s">
        <v>485</v>
      </c>
      <c r="C231" s="21" t="s">
        <v>486</v>
      </c>
      <c r="D231" s="39">
        <v>490</v>
      </c>
      <c r="E231" s="39">
        <v>1139</v>
      </c>
      <c r="F231" s="17">
        <f t="shared" si="10"/>
        <v>490</v>
      </c>
      <c r="G231" s="41">
        <f t="shared" si="11"/>
        <v>1</v>
      </c>
    </row>
    <row r="232" spans="1:7" ht="20.100000000000001" hidden="1" customHeight="1">
      <c r="A232" s="23">
        <f t="shared" si="9"/>
        <v>109</v>
      </c>
      <c r="B232" s="36" t="s">
        <v>487</v>
      </c>
      <c r="C232" s="21" t="s">
        <v>488</v>
      </c>
      <c r="D232" s="39">
        <v>0</v>
      </c>
      <c r="E232" s="39">
        <v>0</v>
      </c>
      <c r="F232" s="17">
        <f t="shared" si="10"/>
        <v>0</v>
      </c>
      <c r="G232" s="41" t="str">
        <f t="shared" si="11"/>
        <v/>
      </c>
    </row>
    <row r="233" spans="1:7" ht="20.100000000000001" hidden="1" customHeight="1">
      <c r="A233" s="23">
        <f t="shared" si="9"/>
        <v>109</v>
      </c>
      <c r="B233" s="36" t="s">
        <v>489</v>
      </c>
      <c r="C233" s="21" t="s">
        <v>490</v>
      </c>
      <c r="D233" s="39">
        <v>0</v>
      </c>
      <c r="E233" s="39">
        <v>0</v>
      </c>
      <c r="F233" s="17">
        <f t="shared" si="10"/>
        <v>0</v>
      </c>
      <c r="G233" s="41" t="str">
        <f t="shared" si="11"/>
        <v/>
      </c>
    </row>
    <row r="234" spans="1:7" ht="20.100000000000001" hidden="1" customHeight="1">
      <c r="A234" s="23">
        <f t="shared" si="9"/>
        <v>109</v>
      </c>
      <c r="B234" s="36" t="s">
        <v>491</v>
      </c>
      <c r="C234" s="21" t="s">
        <v>492</v>
      </c>
      <c r="D234" s="39">
        <v>0</v>
      </c>
      <c r="E234" s="39">
        <v>0</v>
      </c>
      <c r="F234" s="17">
        <f t="shared" si="10"/>
        <v>0</v>
      </c>
      <c r="G234" s="41" t="str">
        <f t="shared" si="11"/>
        <v/>
      </c>
    </row>
    <row r="235" spans="1:7" ht="20.100000000000001" hidden="1" customHeight="1">
      <c r="A235" s="23">
        <f t="shared" si="9"/>
        <v>109</v>
      </c>
      <c r="B235" s="36" t="s">
        <v>493</v>
      </c>
      <c r="C235" s="21" t="s">
        <v>494</v>
      </c>
      <c r="D235" s="39">
        <v>0</v>
      </c>
      <c r="E235" s="39">
        <v>0</v>
      </c>
      <c r="F235" s="17">
        <f t="shared" si="10"/>
        <v>0</v>
      </c>
      <c r="G235" s="41" t="str">
        <f t="shared" si="11"/>
        <v/>
      </c>
    </row>
    <row r="236" spans="1:7" ht="20.100000000000001" hidden="1" customHeight="1">
      <c r="A236" s="23">
        <f t="shared" si="9"/>
        <v>109</v>
      </c>
      <c r="B236" s="36" t="s">
        <v>495</v>
      </c>
      <c r="C236" s="21" t="s">
        <v>496</v>
      </c>
      <c r="D236" s="39">
        <v>0</v>
      </c>
      <c r="E236" s="39">
        <v>0</v>
      </c>
      <c r="F236" s="17">
        <f t="shared" si="10"/>
        <v>0</v>
      </c>
      <c r="G236" s="41" t="str">
        <f t="shared" si="11"/>
        <v/>
      </c>
    </row>
    <row r="237" spans="1:7" ht="20.100000000000001" hidden="1" customHeight="1">
      <c r="A237" s="23">
        <f t="shared" si="9"/>
        <v>109</v>
      </c>
      <c r="B237" s="36" t="s">
        <v>497</v>
      </c>
      <c r="C237" s="21" t="s">
        <v>498</v>
      </c>
      <c r="D237" s="39">
        <v>0</v>
      </c>
      <c r="E237" s="39">
        <v>0</v>
      </c>
      <c r="F237" s="17">
        <f t="shared" si="10"/>
        <v>0</v>
      </c>
      <c r="G237" s="41" t="str">
        <f t="shared" si="11"/>
        <v/>
      </c>
    </row>
    <row r="238" spans="1:7" ht="20.100000000000001" hidden="1" customHeight="1">
      <c r="A238" s="23">
        <f t="shared" si="9"/>
        <v>109</v>
      </c>
      <c r="B238" s="36" t="s">
        <v>499</v>
      </c>
      <c r="C238" s="21" t="s">
        <v>500</v>
      </c>
      <c r="D238" s="39">
        <v>0</v>
      </c>
      <c r="E238" s="39">
        <v>0</v>
      </c>
      <c r="F238" s="17">
        <f t="shared" si="10"/>
        <v>0</v>
      </c>
      <c r="G238" s="41" t="str">
        <f t="shared" si="11"/>
        <v/>
      </c>
    </row>
    <row r="239" spans="1:7" ht="20.100000000000001" hidden="1" customHeight="1">
      <c r="A239" s="23">
        <f t="shared" si="9"/>
        <v>109</v>
      </c>
      <c r="B239" s="36" t="s">
        <v>501</v>
      </c>
      <c r="C239" s="21" t="s">
        <v>502</v>
      </c>
      <c r="D239" s="39">
        <v>0</v>
      </c>
      <c r="E239" s="39">
        <v>0</v>
      </c>
      <c r="F239" s="17">
        <f t="shared" si="10"/>
        <v>0</v>
      </c>
      <c r="G239" s="41" t="str">
        <f t="shared" si="11"/>
        <v/>
      </c>
    </row>
    <row r="240" spans="1:7" ht="20.100000000000001" hidden="1" customHeight="1">
      <c r="A240" s="23">
        <f t="shared" si="9"/>
        <v>109</v>
      </c>
      <c r="B240" s="36" t="s">
        <v>503</v>
      </c>
      <c r="C240" s="21" t="s">
        <v>504</v>
      </c>
      <c r="D240" s="39">
        <v>0</v>
      </c>
      <c r="E240" s="39">
        <v>0</v>
      </c>
      <c r="F240" s="17">
        <f t="shared" si="10"/>
        <v>0</v>
      </c>
      <c r="G240" s="41" t="str">
        <f t="shared" si="11"/>
        <v/>
      </c>
    </row>
    <row r="241" spans="1:7" ht="20.100000000000001" hidden="1" customHeight="1">
      <c r="A241" s="23">
        <f t="shared" si="9"/>
        <v>109</v>
      </c>
      <c r="B241" s="36" t="s">
        <v>505</v>
      </c>
      <c r="C241" s="21" t="s">
        <v>506</v>
      </c>
      <c r="D241" s="39">
        <v>0</v>
      </c>
      <c r="E241" s="39">
        <v>0</v>
      </c>
      <c r="F241" s="17">
        <f t="shared" si="10"/>
        <v>0</v>
      </c>
      <c r="G241" s="41" t="str">
        <f t="shared" si="11"/>
        <v/>
      </c>
    </row>
    <row r="242" spans="1:7" ht="20.100000000000001" hidden="1" customHeight="1">
      <c r="A242" s="23">
        <f t="shared" si="9"/>
        <v>109</v>
      </c>
      <c r="B242" s="36" t="s">
        <v>507</v>
      </c>
      <c r="C242" s="21" t="s">
        <v>508</v>
      </c>
      <c r="D242" s="39">
        <v>0</v>
      </c>
      <c r="E242" s="39">
        <v>0</v>
      </c>
      <c r="F242" s="17">
        <f t="shared" si="10"/>
        <v>0</v>
      </c>
      <c r="G242" s="41" t="str">
        <f t="shared" si="11"/>
        <v/>
      </c>
    </row>
    <row r="243" spans="1:7" ht="20.100000000000001" hidden="1" customHeight="1">
      <c r="A243" s="23">
        <f t="shared" si="9"/>
        <v>109</v>
      </c>
      <c r="B243" s="36" t="s">
        <v>509</v>
      </c>
      <c r="C243" s="21" t="s">
        <v>510</v>
      </c>
      <c r="D243" s="39">
        <v>0</v>
      </c>
      <c r="E243" s="39">
        <v>0</v>
      </c>
      <c r="F243" s="17">
        <f t="shared" si="10"/>
        <v>0</v>
      </c>
      <c r="G243" s="41" t="str">
        <f t="shared" si="11"/>
        <v/>
      </c>
    </row>
    <row r="244" spans="1:7" ht="20.100000000000001" hidden="1" customHeight="1">
      <c r="A244" s="23">
        <f t="shared" si="9"/>
        <v>109</v>
      </c>
      <c r="B244" s="36" t="s">
        <v>511</v>
      </c>
      <c r="C244" s="21" t="s">
        <v>512</v>
      </c>
      <c r="D244" s="39">
        <v>0</v>
      </c>
      <c r="E244" s="39">
        <v>0</v>
      </c>
      <c r="F244" s="17">
        <f t="shared" si="10"/>
        <v>0</v>
      </c>
      <c r="G244" s="41" t="str">
        <f t="shared" si="11"/>
        <v/>
      </c>
    </row>
    <row r="245" spans="1:7" ht="20.100000000000001" hidden="1" customHeight="1">
      <c r="A245" s="23">
        <f t="shared" si="9"/>
        <v>109</v>
      </c>
      <c r="B245" s="36" t="s">
        <v>513</v>
      </c>
      <c r="C245" s="21" t="s">
        <v>514</v>
      </c>
      <c r="D245" s="39">
        <v>0</v>
      </c>
      <c r="E245" s="39">
        <v>0</v>
      </c>
      <c r="F245" s="17">
        <f t="shared" si="10"/>
        <v>0</v>
      </c>
      <c r="G245" s="41" t="str">
        <f t="shared" si="11"/>
        <v/>
      </c>
    </row>
    <row r="246" spans="1:7" ht="20.100000000000001" hidden="1" customHeight="1">
      <c r="A246" s="23">
        <f t="shared" si="9"/>
        <v>109</v>
      </c>
      <c r="B246" s="36" t="s">
        <v>515</v>
      </c>
      <c r="C246" s="21" t="s">
        <v>516</v>
      </c>
      <c r="D246" s="39">
        <v>0</v>
      </c>
      <c r="E246" s="39">
        <v>0</v>
      </c>
      <c r="F246" s="17">
        <f t="shared" si="10"/>
        <v>0</v>
      </c>
      <c r="G246" s="41" t="str">
        <f t="shared" si="11"/>
        <v/>
      </c>
    </row>
    <row r="247" spans="1:7" ht="20.100000000000001" customHeight="1">
      <c r="A247" s="23">
        <f t="shared" si="9"/>
        <v>110</v>
      </c>
      <c r="B247" s="36" t="s">
        <v>517</v>
      </c>
      <c r="C247" s="21" t="s">
        <v>518</v>
      </c>
      <c r="D247" s="39">
        <v>504</v>
      </c>
      <c r="E247" s="39">
        <v>504</v>
      </c>
      <c r="F247" s="17">
        <f t="shared" si="10"/>
        <v>504</v>
      </c>
      <c r="G247" s="41">
        <f t="shared" si="11"/>
        <v>1</v>
      </c>
    </row>
    <row r="248" spans="1:7" ht="20.100000000000001" hidden="1" customHeight="1">
      <c r="A248" s="23">
        <f t="shared" si="9"/>
        <v>110</v>
      </c>
      <c r="B248" s="36" t="s">
        <v>519</v>
      </c>
      <c r="C248" s="21" t="s">
        <v>520</v>
      </c>
      <c r="D248" s="39">
        <v>0</v>
      </c>
      <c r="E248" s="39">
        <v>0</v>
      </c>
      <c r="F248" s="17">
        <f t="shared" si="10"/>
        <v>0</v>
      </c>
      <c r="G248" s="41" t="str">
        <f t="shared" si="11"/>
        <v/>
      </c>
    </row>
    <row r="249" spans="1:7" ht="20.100000000000001" hidden="1" customHeight="1">
      <c r="A249" s="23">
        <f t="shared" si="9"/>
        <v>110</v>
      </c>
      <c r="B249" s="36" t="s">
        <v>521</v>
      </c>
      <c r="C249" s="21" t="s">
        <v>522</v>
      </c>
      <c r="D249" s="39">
        <v>0</v>
      </c>
      <c r="E249" s="39">
        <v>0</v>
      </c>
      <c r="F249" s="17">
        <f t="shared" si="10"/>
        <v>0</v>
      </c>
      <c r="G249" s="41" t="str">
        <f t="shared" si="11"/>
        <v/>
      </c>
    </row>
    <row r="250" spans="1:7" ht="20.100000000000001" customHeight="1">
      <c r="A250" s="23">
        <f t="shared" si="9"/>
        <v>111</v>
      </c>
      <c r="B250" s="36" t="s">
        <v>523</v>
      </c>
      <c r="C250" s="21" t="s">
        <v>524</v>
      </c>
      <c r="D250" s="39">
        <v>60</v>
      </c>
      <c r="E250" s="39">
        <v>70</v>
      </c>
      <c r="F250" s="17">
        <f t="shared" si="10"/>
        <v>60</v>
      </c>
      <c r="G250" s="41">
        <f t="shared" si="11"/>
        <v>1</v>
      </c>
    </row>
    <row r="251" spans="1:7" ht="20.100000000000001" customHeight="1">
      <c r="A251" s="23">
        <f t="shared" si="9"/>
        <v>112</v>
      </c>
      <c r="B251" s="36" t="s">
        <v>525</v>
      </c>
      <c r="C251" s="21" t="s">
        <v>526</v>
      </c>
      <c r="D251" s="39">
        <v>52</v>
      </c>
      <c r="E251" s="39">
        <v>60</v>
      </c>
      <c r="F251" s="17">
        <f t="shared" si="10"/>
        <v>52</v>
      </c>
      <c r="G251" s="41">
        <f t="shared" si="11"/>
        <v>1</v>
      </c>
    </row>
    <row r="252" spans="1:7" ht="20.100000000000001" customHeight="1">
      <c r="A252" s="23">
        <f t="shared" si="9"/>
        <v>113</v>
      </c>
      <c r="B252" s="36" t="s">
        <v>527</v>
      </c>
      <c r="C252" s="21" t="s">
        <v>528</v>
      </c>
      <c r="D252" s="39">
        <v>750</v>
      </c>
      <c r="E252" s="39">
        <v>750</v>
      </c>
      <c r="F252" s="17">
        <f t="shared" si="10"/>
        <v>750</v>
      </c>
      <c r="G252" s="41">
        <f t="shared" si="11"/>
        <v>1</v>
      </c>
    </row>
    <row r="253" spans="1:7" ht="20.100000000000001" customHeight="1">
      <c r="A253" s="23">
        <f t="shared" si="9"/>
        <v>114</v>
      </c>
      <c r="B253" s="36" t="s">
        <v>529</v>
      </c>
      <c r="C253" s="21" t="s">
        <v>530</v>
      </c>
      <c r="D253" s="39">
        <v>1200</v>
      </c>
      <c r="E253" s="39">
        <v>1200</v>
      </c>
      <c r="F253" s="17">
        <f t="shared" si="10"/>
        <v>1200</v>
      </c>
      <c r="G253" s="41">
        <f t="shared" si="11"/>
        <v>1</v>
      </c>
    </row>
    <row r="254" spans="1:7" ht="20.100000000000001" customHeight="1">
      <c r="A254" s="23">
        <f t="shared" si="9"/>
        <v>115</v>
      </c>
      <c r="B254" s="36" t="s">
        <v>531</v>
      </c>
      <c r="C254" s="21" t="s">
        <v>532</v>
      </c>
      <c r="D254" s="39">
        <v>210</v>
      </c>
      <c r="E254" s="39">
        <v>860</v>
      </c>
      <c r="F254" s="17">
        <f t="shared" si="10"/>
        <v>210</v>
      </c>
      <c r="G254" s="41">
        <f t="shared" si="11"/>
        <v>1</v>
      </c>
    </row>
    <row r="255" spans="1:7" ht="20.100000000000001" customHeight="1">
      <c r="A255" s="23">
        <f t="shared" si="9"/>
        <v>116</v>
      </c>
      <c r="B255" s="36" t="s">
        <v>533</v>
      </c>
      <c r="C255" s="21" t="s">
        <v>534</v>
      </c>
      <c r="D255" s="39">
        <v>210</v>
      </c>
      <c r="E255" s="39">
        <v>220</v>
      </c>
      <c r="F255" s="17">
        <f t="shared" si="10"/>
        <v>210</v>
      </c>
      <c r="G255" s="41">
        <f t="shared" si="11"/>
        <v>1</v>
      </c>
    </row>
    <row r="256" spans="1:7" ht="20.100000000000001" customHeight="1">
      <c r="A256" s="23">
        <f t="shared" si="9"/>
        <v>117</v>
      </c>
      <c r="B256" s="36" t="s">
        <v>535</v>
      </c>
      <c r="C256" s="21" t="s">
        <v>536</v>
      </c>
      <c r="D256" s="39">
        <v>200</v>
      </c>
      <c r="E256" s="39">
        <v>180</v>
      </c>
      <c r="F256" s="17">
        <f t="shared" si="10"/>
        <v>180</v>
      </c>
      <c r="G256" s="41">
        <f t="shared" si="11"/>
        <v>0.9</v>
      </c>
    </row>
    <row r="257" spans="1:7" ht="20.100000000000001" hidden="1" customHeight="1">
      <c r="A257" s="23">
        <f t="shared" si="9"/>
        <v>117</v>
      </c>
      <c r="B257" s="36" t="s">
        <v>537</v>
      </c>
      <c r="C257" s="21" t="s">
        <v>538</v>
      </c>
      <c r="D257" s="39">
        <v>0</v>
      </c>
      <c r="E257" s="39">
        <v>0</v>
      </c>
      <c r="F257" s="17">
        <f t="shared" si="10"/>
        <v>0</v>
      </c>
      <c r="G257" s="41" t="str">
        <f t="shared" si="11"/>
        <v/>
      </c>
    </row>
    <row r="258" spans="1:7" ht="20.100000000000001" customHeight="1">
      <c r="A258" s="23">
        <f t="shared" si="9"/>
        <v>118</v>
      </c>
      <c r="B258" s="36" t="s">
        <v>539</v>
      </c>
      <c r="C258" s="21" t="s">
        <v>540</v>
      </c>
      <c r="D258" s="39">
        <v>180</v>
      </c>
      <c r="E258" s="39">
        <v>200</v>
      </c>
      <c r="F258" s="17">
        <f t="shared" si="10"/>
        <v>180</v>
      </c>
      <c r="G258" s="41">
        <f t="shared" si="11"/>
        <v>1</v>
      </c>
    </row>
    <row r="259" spans="1:7" ht="20.100000000000001" customHeight="1">
      <c r="A259" s="23">
        <f t="shared" si="9"/>
        <v>119</v>
      </c>
      <c r="B259" s="36" t="s">
        <v>541</v>
      </c>
      <c r="C259" s="21" t="s">
        <v>542</v>
      </c>
      <c r="D259" s="39">
        <v>1160</v>
      </c>
      <c r="E259" s="39">
        <v>1100</v>
      </c>
      <c r="F259" s="17">
        <f t="shared" si="10"/>
        <v>1100</v>
      </c>
      <c r="G259" s="41">
        <f t="shared" si="11"/>
        <v>0.94827586206896552</v>
      </c>
    </row>
    <row r="260" spans="1:7" ht="20.100000000000001" customHeight="1">
      <c r="A260" s="23">
        <f t="shared" si="9"/>
        <v>120</v>
      </c>
      <c r="B260" s="36" t="s">
        <v>543</v>
      </c>
      <c r="C260" s="21" t="s">
        <v>544</v>
      </c>
      <c r="D260" s="39">
        <v>6905</v>
      </c>
      <c r="E260" s="39">
        <v>5272</v>
      </c>
      <c r="F260" s="17">
        <f t="shared" si="10"/>
        <v>5272</v>
      </c>
      <c r="G260" s="41">
        <f t="shared" si="11"/>
        <v>0.76350470673425053</v>
      </c>
    </row>
    <row r="261" spans="1:7" ht="20.100000000000001" hidden="1" customHeight="1">
      <c r="A261" s="23">
        <f t="shared" si="9"/>
        <v>120</v>
      </c>
      <c r="B261" s="36" t="s">
        <v>545</v>
      </c>
      <c r="C261" s="21" t="s">
        <v>546</v>
      </c>
      <c r="D261" s="39">
        <v>0</v>
      </c>
      <c r="E261" s="39">
        <v>0</v>
      </c>
      <c r="F261" s="17">
        <f t="shared" si="10"/>
        <v>0</v>
      </c>
      <c r="G261" s="41" t="str">
        <f t="shared" si="11"/>
        <v/>
      </c>
    </row>
    <row r="262" spans="1:7" ht="20.100000000000001" customHeight="1">
      <c r="A262" s="23">
        <f t="shared" si="9"/>
        <v>121</v>
      </c>
      <c r="B262" s="36" t="s">
        <v>547</v>
      </c>
      <c r="C262" s="21" t="s">
        <v>548</v>
      </c>
      <c r="D262" s="39">
        <v>7480</v>
      </c>
      <c r="E262" s="39">
        <v>6400</v>
      </c>
      <c r="F262" s="17">
        <f t="shared" si="10"/>
        <v>6400</v>
      </c>
      <c r="G262" s="41">
        <f t="shared" si="11"/>
        <v>0.85561497326203206</v>
      </c>
    </row>
    <row r="263" spans="1:7" ht="20.100000000000001" hidden="1" customHeight="1">
      <c r="A263" s="23">
        <f t="shared" si="9"/>
        <v>121</v>
      </c>
      <c r="B263" s="36" t="s">
        <v>549</v>
      </c>
      <c r="C263" s="21" t="s">
        <v>550</v>
      </c>
      <c r="D263" s="39">
        <v>0</v>
      </c>
      <c r="E263" s="39">
        <v>0</v>
      </c>
      <c r="F263" s="17">
        <f t="shared" si="10"/>
        <v>0</v>
      </c>
      <c r="G263" s="41" t="str">
        <f t="shared" si="11"/>
        <v/>
      </c>
    </row>
    <row r="264" spans="1:7" ht="20.100000000000001" customHeight="1">
      <c r="A264" s="23">
        <f t="shared" si="9"/>
        <v>122</v>
      </c>
      <c r="B264" s="36" t="s">
        <v>551</v>
      </c>
      <c r="C264" s="21" t="s">
        <v>552</v>
      </c>
      <c r="D264" s="39">
        <v>4400</v>
      </c>
      <c r="E264" s="39">
        <v>4352</v>
      </c>
      <c r="F264" s="17">
        <f t="shared" si="10"/>
        <v>4352</v>
      </c>
      <c r="G264" s="41">
        <f t="shared" si="11"/>
        <v>0.98909090909090913</v>
      </c>
    </row>
    <row r="265" spans="1:7" ht="20.100000000000001" customHeight="1">
      <c r="A265" s="23">
        <f t="shared" si="9"/>
        <v>123</v>
      </c>
      <c r="B265" s="36" t="s">
        <v>553</v>
      </c>
      <c r="C265" s="21" t="s">
        <v>554</v>
      </c>
      <c r="D265" s="39">
        <v>233</v>
      </c>
      <c r="E265" s="39">
        <v>158</v>
      </c>
      <c r="F265" s="17">
        <f t="shared" si="10"/>
        <v>158</v>
      </c>
      <c r="G265" s="41">
        <f t="shared" si="11"/>
        <v>0.67811158798283266</v>
      </c>
    </row>
    <row r="266" spans="1:7" ht="20.100000000000001" customHeight="1">
      <c r="A266" s="23">
        <f t="shared" ref="A266:A329" si="12">IF(F266&gt;0,1+A265,A265)</f>
        <v>124</v>
      </c>
      <c r="B266" s="36" t="s">
        <v>555</v>
      </c>
      <c r="C266" s="21" t="s">
        <v>556</v>
      </c>
      <c r="D266" s="39">
        <v>79</v>
      </c>
      <c r="E266" s="39">
        <v>95</v>
      </c>
      <c r="F266" s="17">
        <f t="shared" ref="F266:F329" si="13">IF(E266&gt;D266,D266,E266)</f>
        <v>79</v>
      </c>
      <c r="G266" s="41">
        <f t="shared" ref="G266:G329" si="14">IFERROR(F266/D266,"")</f>
        <v>1</v>
      </c>
    </row>
    <row r="267" spans="1:7" ht="20.100000000000001" hidden="1" customHeight="1">
      <c r="A267" s="23">
        <f t="shared" si="12"/>
        <v>124</v>
      </c>
      <c r="B267" s="36" t="s">
        <v>557</v>
      </c>
      <c r="C267" s="21" t="s">
        <v>558</v>
      </c>
      <c r="D267" s="39">
        <v>0</v>
      </c>
      <c r="E267" s="39">
        <v>0</v>
      </c>
      <c r="F267" s="17">
        <f t="shared" si="13"/>
        <v>0</v>
      </c>
      <c r="G267" s="41" t="str">
        <f t="shared" si="14"/>
        <v/>
      </c>
    </row>
    <row r="268" spans="1:7" ht="20.100000000000001" customHeight="1">
      <c r="A268" s="23">
        <f t="shared" si="12"/>
        <v>124</v>
      </c>
      <c r="B268" s="36" t="s">
        <v>559</v>
      </c>
      <c r="C268" s="21" t="s">
        <v>560</v>
      </c>
      <c r="D268" s="39">
        <v>200</v>
      </c>
      <c r="E268" s="39">
        <v>0</v>
      </c>
      <c r="F268" s="17">
        <f t="shared" si="13"/>
        <v>0</v>
      </c>
      <c r="G268" s="41">
        <f t="shared" si="14"/>
        <v>0</v>
      </c>
    </row>
    <row r="269" spans="1:7" ht="20.100000000000001" customHeight="1">
      <c r="A269" s="23">
        <f t="shared" si="12"/>
        <v>125</v>
      </c>
      <c r="B269" s="36" t="s">
        <v>561</v>
      </c>
      <c r="C269" s="21" t="s">
        <v>562</v>
      </c>
      <c r="D269" s="39">
        <v>70</v>
      </c>
      <c r="E269" s="39">
        <v>69</v>
      </c>
      <c r="F269" s="17">
        <f t="shared" si="13"/>
        <v>69</v>
      </c>
      <c r="G269" s="41">
        <f t="shared" si="14"/>
        <v>0.98571428571428577</v>
      </c>
    </row>
    <row r="270" spans="1:7" ht="20.100000000000001" customHeight="1">
      <c r="A270" s="23">
        <f t="shared" si="12"/>
        <v>126</v>
      </c>
      <c r="B270" s="36" t="s">
        <v>563</v>
      </c>
      <c r="C270" s="21" t="s">
        <v>564</v>
      </c>
      <c r="D270" s="39">
        <v>84</v>
      </c>
      <c r="E270" s="39">
        <v>200</v>
      </c>
      <c r="F270" s="17">
        <f t="shared" si="13"/>
        <v>84</v>
      </c>
      <c r="G270" s="41">
        <f t="shared" si="14"/>
        <v>1</v>
      </c>
    </row>
    <row r="271" spans="1:7" ht="20.100000000000001" customHeight="1">
      <c r="A271" s="23">
        <f t="shared" si="12"/>
        <v>127</v>
      </c>
      <c r="B271" s="36" t="s">
        <v>565</v>
      </c>
      <c r="C271" s="21" t="s">
        <v>566</v>
      </c>
      <c r="D271" s="39">
        <v>100</v>
      </c>
      <c r="E271" s="39">
        <v>100</v>
      </c>
      <c r="F271" s="17">
        <f t="shared" si="13"/>
        <v>100</v>
      </c>
      <c r="G271" s="41">
        <f t="shared" si="14"/>
        <v>1</v>
      </c>
    </row>
    <row r="272" spans="1:7" ht="20.100000000000001" customHeight="1">
      <c r="A272" s="23">
        <f t="shared" si="12"/>
        <v>128</v>
      </c>
      <c r="B272" s="36" t="s">
        <v>567</v>
      </c>
      <c r="C272" s="21" t="s">
        <v>568</v>
      </c>
      <c r="D272" s="39">
        <v>100</v>
      </c>
      <c r="E272" s="39">
        <v>100</v>
      </c>
      <c r="F272" s="17">
        <f t="shared" si="13"/>
        <v>100</v>
      </c>
      <c r="G272" s="41">
        <f t="shared" si="14"/>
        <v>1</v>
      </c>
    </row>
    <row r="273" spans="1:7" ht="20.100000000000001" hidden="1" customHeight="1">
      <c r="A273" s="23">
        <f t="shared" si="12"/>
        <v>128</v>
      </c>
      <c r="B273" s="36" t="s">
        <v>569</v>
      </c>
      <c r="C273" s="21" t="s">
        <v>570</v>
      </c>
      <c r="D273" s="39">
        <v>0</v>
      </c>
      <c r="E273" s="39">
        <v>0</v>
      </c>
      <c r="F273" s="17">
        <f t="shared" si="13"/>
        <v>0</v>
      </c>
      <c r="G273" s="41" t="str">
        <f t="shared" si="14"/>
        <v/>
      </c>
    </row>
    <row r="274" spans="1:7" ht="20.100000000000001" customHeight="1">
      <c r="A274" s="23">
        <f t="shared" si="12"/>
        <v>129</v>
      </c>
      <c r="B274" s="36" t="s">
        <v>571</v>
      </c>
      <c r="C274" s="21" t="s">
        <v>572</v>
      </c>
      <c r="D274" s="39">
        <v>368</v>
      </c>
      <c r="E274" s="39">
        <v>368</v>
      </c>
      <c r="F274" s="17">
        <f t="shared" si="13"/>
        <v>368</v>
      </c>
      <c r="G274" s="41">
        <f t="shared" si="14"/>
        <v>1</v>
      </c>
    </row>
    <row r="275" spans="1:7" ht="20.100000000000001" hidden="1" customHeight="1">
      <c r="A275" s="23">
        <f t="shared" si="12"/>
        <v>129</v>
      </c>
      <c r="B275" s="36" t="s">
        <v>455</v>
      </c>
      <c r="C275" s="21" t="s">
        <v>456</v>
      </c>
      <c r="D275" s="39">
        <v>0</v>
      </c>
      <c r="E275" s="39">
        <v>0</v>
      </c>
      <c r="F275" s="17">
        <f t="shared" si="13"/>
        <v>0</v>
      </c>
      <c r="G275" s="41" t="str">
        <f t="shared" si="14"/>
        <v/>
      </c>
    </row>
    <row r="276" spans="1:7" ht="20.100000000000001" hidden="1" customHeight="1">
      <c r="A276" s="23">
        <f t="shared" si="12"/>
        <v>129</v>
      </c>
      <c r="B276" s="36" t="s">
        <v>453</v>
      </c>
      <c r="C276" s="21" t="s">
        <v>454</v>
      </c>
      <c r="D276" s="39">
        <v>0</v>
      </c>
      <c r="E276" s="39">
        <v>0</v>
      </c>
      <c r="F276" s="17">
        <f t="shared" si="13"/>
        <v>0</v>
      </c>
      <c r="G276" s="41" t="str">
        <f t="shared" si="14"/>
        <v/>
      </c>
    </row>
    <row r="277" spans="1:7" ht="20.100000000000001" customHeight="1">
      <c r="A277" s="23">
        <f t="shared" si="12"/>
        <v>130</v>
      </c>
      <c r="B277" s="36" t="s">
        <v>573</v>
      </c>
      <c r="C277" s="21" t="s">
        <v>574</v>
      </c>
      <c r="D277" s="39">
        <v>32</v>
      </c>
      <c r="E277" s="39">
        <v>32</v>
      </c>
      <c r="F277" s="17">
        <f t="shared" si="13"/>
        <v>32</v>
      </c>
      <c r="G277" s="41">
        <f t="shared" si="14"/>
        <v>1</v>
      </c>
    </row>
    <row r="278" spans="1:7" ht="20.100000000000001" customHeight="1">
      <c r="A278" s="23">
        <f t="shared" si="12"/>
        <v>131</v>
      </c>
      <c r="B278" s="36" t="s">
        <v>575</v>
      </c>
      <c r="C278" s="21" t="s">
        <v>576</v>
      </c>
      <c r="D278" s="39">
        <v>220</v>
      </c>
      <c r="E278" s="39">
        <v>210</v>
      </c>
      <c r="F278" s="17">
        <f t="shared" si="13"/>
        <v>210</v>
      </c>
      <c r="G278" s="41">
        <f t="shared" si="14"/>
        <v>0.95454545454545459</v>
      </c>
    </row>
    <row r="279" spans="1:7" ht="20.100000000000001" hidden="1" customHeight="1">
      <c r="A279" s="23">
        <f t="shared" si="12"/>
        <v>131</v>
      </c>
      <c r="B279" s="36" t="s">
        <v>579</v>
      </c>
      <c r="C279" s="21" t="s">
        <v>580</v>
      </c>
      <c r="D279" s="39">
        <v>0</v>
      </c>
      <c r="E279" s="39">
        <v>0</v>
      </c>
      <c r="F279" s="17">
        <f t="shared" si="13"/>
        <v>0</v>
      </c>
      <c r="G279" s="41" t="str">
        <f t="shared" si="14"/>
        <v/>
      </c>
    </row>
    <row r="280" spans="1:7" ht="20.100000000000001" customHeight="1">
      <c r="A280" s="23">
        <f t="shared" si="12"/>
        <v>132</v>
      </c>
      <c r="B280" s="36" t="s">
        <v>581</v>
      </c>
      <c r="C280" s="21" t="s">
        <v>582</v>
      </c>
      <c r="D280" s="39">
        <v>225</v>
      </c>
      <c r="E280" s="39">
        <v>225</v>
      </c>
      <c r="F280" s="17">
        <f t="shared" si="13"/>
        <v>225</v>
      </c>
      <c r="G280" s="41">
        <f t="shared" si="14"/>
        <v>1</v>
      </c>
    </row>
    <row r="281" spans="1:7" ht="20.100000000000001" hidden="1" customHeight="1">
      <c r="A281" s="23">
        <f t="shared" si="12"/>
        <v>132</v>
      </c>
      <c r="B281" s="36" t="s">
        <v>583</v>
      </c>
      <c r="C281" s="21" t="s">
        <v>584</v>
      </c>
      <c r="D281" s="39">
        <v>0</v>
      </c>
      <c r="E281" s="39">
        <v>0</v>
      </c>
      <c r="F281" s="17">
        <f t="shared" si="13"/>
        <v>0</v>
      </c>
      <c r="G281" s="41" t="str">
        <f t="shared" si="14"/>
        <v/>
      </c>
    </row>
    <row r="282" spans="1:7" ht="20.100000000000001" hidden="1" customHeight="1">
      <c r="A282" s="23">
        <f t="shared" si="12"/>
        <v>132</v>
      </c>
      <c r="B282" s="36" t="s">
        <v>585</v>
      </c>
      <c r="C282" s="21" t="s">
        <v>586</v>
      </c>
      <c r="D282" s="39">
        <v>0</v>
      </c>
      <c r="E282" s="39">
        <v>0</v>
      </c>
      <c r="F282" s="17">
        <f t="shared" si="13"/>
        <v>0</v>
      </c>
      <c r="G282" s="41" t="str">
        <f t="shared" si="14"/>
        <v/>
      </c>
    </row>
    <row r="283" spans="1:7" ht="20.100000000000001" hidden="1" customHeight="1">
      <c r="A283" s="23">
        <f t="shared" si="12"/>
        <v>132</v>
      </c>
      <c r="B283" s="36" t="s">
        <v>587</v>
      </c>
      <c r="C283" s="21" t="s">
        <v>588</v>
      </c>
      <c r="D283" s="39">
        <v>0</v>
      </c>
      <c r="E283" s="39">
        <v>0</v>
      </c>
      <c r="F283" s="17">
        <f t="shared" si="13"/>
        <v>0</v>
      </c>
      <c r="G283" s="41" t="str">
        <f t="shared" si="14"/>
        <v/>
      </c>
    </row>
    <row r="284" spans="1:7" ht="20.100000000000001" hidden="1" customHeight="1">
      <c r="A284" s="23">
        <f t="shared" si="12"/>
        <v>132</v>
      </c>
      <c r="B284" s="36" t="s">
        <v>589</v>
      </c>
      <c r="C284" s="21" t="s">
        <v>590</v>
      </c>
      <c r="D284" s="39">
        <v>0</v>
      </c>
      <c r="E284" s="39">
        <v>0</v>
      </c>
      <c r="F284" s="17">
        <f t="shared" si="13"/>
        <v>0</v>
      </c>
      <c r="G284" s="41" t="str">
        <f t="shared" si="14"/>
        <v/>
      </c>
    </row>
    <row r="285" spans="1:7" ht="20.100000000000001" hidden="1" customHeight="1">
      <c r="A285" s="23">
        <f t="shared" si="12"/>
        <v>132</v>
      </c>
      <c r="B285" s="36" t="s">
        <v>591</v>
      </c>
      <c r="C285" s="21" t="s">
        <v>592</v>
      </c>
      <c r="D285" s="39">
        <v>0</v>
      </c>
      <c r="E285" s="39">
        <v>0</v>
      </c>
      <c r="F285" s="17">
        <f t="shared" si="13"/>
        <v>0</v>
      </c>
      <c r="G285" s="41" t="str">
        <f t="shared" si="14"/>
        <v/>
      </c>
    </row>
    <row r="286" spans="1:7" ht="20.100000000000001" customHeight="1">
      <c r="A286" s="23">
        <f t="shared" si="12"/>
        <v>133</v>
      </c>
      <c r="B286" s="36" t="s">
        <v>593</v>
      </c>
      <c r="C286" s="21" t="s">
        <v>594</v>
      </c>
      <c r="D286" s="39">
        <v>150</v>
      </c>
      <c r="E286" s="39">
        <v>150</v>
      </c>
      <c r="F286" s="17">
        <f t="shared" si="13"/>
        <v>150</v>
      </c>
      <c r="G286" s="41">
        <f t="shared" si="14"/>
        <v>1</v>
      </c>
    </row>
    <row r="287" spans="1:7" ht="20.100000000000001" hidden="1" customHeight="1">
      <c r="A287" s="23">
        <f t="shared" si="12"/>
        <v>133</v>
      </c>
      <c r="B287" s="36" t="s">
        <v>595</v>
      </c>
      <c r="C287" s="21" t="s">
        <v>596</v>
      </c>
      <c r="D287" s="39">
        <v>0</v>
      </c>
      <c r="E287" s="39">
        <v>0</v>
      </c>
      <c r="F287" s="17">
        <f t="shared" si="13"/>
        <v>0</v>
      </c>
      <c r="G287" s="41" t="str">
        <f t="shared" si="14"/>
        <v/>
      </c>
    </row>
    <row r="288" spans="1:7" ht="20.100000000000001" customHeight="1">
      <c r="A288" s="23">
        <f t="shared" si="12"/>
        <v>134</v>
      </c>
      <c r="B288" s="36" t="s">
        <v>597</v>
      </c>
      <c r="C288" s="21" t="s">
        <v>598</v>
      </c>
      <c r="D288" s="39">
        <v>290</v>
      </c>
      <c r="E288" s="39">
        <v>290</v>
      </c>
      <c r="F288" s="17">
        <f t="shared" si="13"/>
        <v>290</v>
      </c>
      <c r="G288" s="41">
        <f t="shared" si="14"/>
        <v>1</v>
      </c>
    </row>
    <row r="289" spans="1:7" ht="20.100000000000001" customHeight="1">
      <c r="A289" s="23">
        <f t="shared" si="12"/>
        <v>135</v>
      </c>
      <c r="B289" s="36" t="s">
        <v>599</v>
      </c>
      <c r="C289" s="21" t="s">
        <v>600</v>
      </c>
      <c r="D289" s="39">
        <v>840</v>
      </c>
      <c r="E289" s="39">
        <v>840</v>
      </c>
      <c r="F289" s="17">
        <f t="shared" si="13"/>
        <v>840</v>
      </c>
      <c r="G289" s="41">
        <f t="shared" si="14"/>
        <v>1</v>
      </c>
    </row>
    <row r="290" spans="1:7" ht="20.100000000000001" customHeight="1">
      <c r="A290" s="23">
        <f t="shared" si="12"/>
        <v>136</v>
      </c>
      <c r="B290" s="36" t="s">
        <v>601</v>
      </c>
      <c r="C290" s="21" t="s">
        <v>602</v>
      </c>
      <c r="D290" s="39">
        <v>2115</v>
      </c>
      <c r="E290" s="39">
        <v>2115</v>
      </c>
      <c r="F290" s="17">
        <f t="shared" si="13"/>
        <v>2115</v>
      </c>
      <c r="G290" s="41">
        <f t="shared" si="14"/>
        <v>1</v>
      </c>
    </row>
    <row r="291" spans="1:7" ht="20.100000000000001" hidden="1" customHeight="1">
      <c r="A291" s="23">
        <f t="shared" si="12"/>
        <v>136</v>
      </c>
      <c r="B291" s="36" t="s">
        <v>603</v>
      </c>
      <c r="C291" s="21" t="s">
        <v>604</v>
      </c>
      <c r="D291" s="39">
        <v>0</v>
      </c>
      <c r="E291" s="39">
        <v>0</v>
      </c>
      <c r="F291" s="17">
        <f t="shared" si="13"/>
        <v>0</v>
      </c>
      <c r="G291" s="41" t="str">
        <f t="shared" si="14"/>
        <v/>
      </c>
    </row>
    <row r="292" spans="1:7" ht="20.100000000000001" customHeight="1">
      <c r="A292" s="23">
        <f t="shared" si="12"/>
        <v>137</v>
      </c>
      <c r="B292" s="36" t="s">
        <v>605</v>
      </c>
      <c r="C292" s="21" t="s">
        <v>606</v>
      </c>
      <c r="D292" s="39">
        <v>220</v>
      </c>
      <c r="E292" s="39">
        <v>220</v>
      </c>
      <c r="F292" s="17">
        <f t="shared" si="13"/>
        <v>220</v>
      </c>
      <c r="G292" s="41">
        <f t="shared" si="14"/>
        <v>1</v>
      </c>
    </row>
    <row r="293" spans="1:7" ht="20.100000000000001" customHeight="1">
      <c r="A293" s="23">
        <f t="shared" si="12"/>
        <v>138</v>
      </c>
      <c r="B293" s="36" t="s">
        <v>607</v>
      </c>
      <c r="C293" s="21" t="s">
        <v>608</v>
      </c>
      <c r="D293" s="39">
        <v>220</v>
      </c>
      <c r="E293" s="39">
        <v>220</v>
      </c>
      <c r="F293" s="17">
        <f t="shared" si="13"/>
        <v>220</v>
      </c>
      <c r="G293" s="41">
        <f t="shared" si="14"/>
        <v>1</v>
      </c>
    </row>
    <row r="294" spans="1:7" ht="20.100000000000001" hidden="1" customHeight="1">
      <c r="A294" s="23">
        <f t="shared" si="12"/>
        <v>138</v>
      </c>
      <c r="B294" s="36" t="s">
        <v>609</v>
      </c>
      <c r="C294" s="21" t="s">
        <v>610</v>
      </c>
      <c r="D294" s="39">
        <v>0</v>
      </c>
      <c r="E294" s="39">
        <v>0</v>
      </c>
      <c r="F294" s="17">
        <f t="shared" si="13"/>
        <v>0</v>
      </c>
      <c r="G294" s="41" t="str">
        <f t="shared" si="14"/>
        <v/>
      </c>
    </row>
    <row r="295" spans="1:7" ht="20.100000000000001" customHeight="1">
      <c r="A295" s="23">
        <f t="shared" si="12"/>
        <v>139</v>
      </c>
      <c r="B295" s="36" t="s">
        <v>611</v>
      </c>
      <c r="C295" s="21" t="s">
        <v>612</v>
      </c>
      <c r="D295" s="39">
        <v>200</v>
      </c>
      <c r="E295" s="39">
        <v>200</v>
      </c>
      <c r="F295" s="17">
        <f t="shared" si="13"/>
        <v>200</v>
      </c>
      <c r="G295" s="41">
        <f t="shared" si="14"/>
        <v>1</v>
      </c>
    </row>
    <row r="296" spans="1:7" ht="20.100000000000001" customHeight="1">
      <c r="A296" s="23">
        <f t="shared" si="12"/>
        <v>140</v>
      </c>
      <c r="B296" s="36" t="s">
        <v>613</v>
      </c>
      <c r="C296" s="21" t="s">
        <v>614</v>
      </c>
      <c r="D296" s="39">
        <v>100</v>
      </c>
      <c r="E296" s="39">
        <v>100</v>
      </c>
      <c r="F296" s="17">
        <f t="shared" si="13"/>
        <v>100</v>
      </c>
      <c r="G296" s="41">
        <f t="shared" si="14"/>
        <v>1</v>
      </c>
    </row>
    <row r="297" spans="1:7" ht="20.100000000000001" hidden="1" customHeight="1">
      <c r="A297" s="23">
        <f t="shared" si="12"/>
        <v>140</v>
      </c>
      <c r="B297" s="36" t="s">
        <v>615</v>
      </c>
      <c r="C297" s="21" t="s">
        <v>616</v>
      </c>
      <c r="D297" s="39">
        <v>0</v>
      </c>
      <c r="E297" s="39">
        <v>0</v>
      </c>
      <c r="F297" s="17">
        <f t="shared" si="13"/>
        <v>0</v>
      </c>
      <c r="G297" s="41" t="str">
        <f t="shared" si="14"/>
        <v/>
      </c>
    </row>
    <row r="298" spans="1:7" ht="20.100000000000001" hidden="1" customHeight="1">
      <c r="A298" s="23">
        <f t="shared" si="12"/>
        <v>140</v>
      </c>
      <c r="B298" s="36" t="s">
        <v>617</v>
      </c>
      <c r="C298" s="21" t="s">
        <v>618</v>
      </c>
      <c r="D298" s="39">
        <v>0</v>
      </c>
      <c r="E298" s="39">
        <v>0</v>
      </c>
      <c r="F298" s="17">
        <f t="shared" si="13"/>
        <v>0</v>
      </c>
      <c r="G298" s="41" t="str">
        <f t="shared" si="14"/>
        <v/>
      </c>
    </row>
    <row r="299" spans="1:7" ht="20.100000000000001" hidden="1" customHeight="1">
      <c r="A299" s="23">
        <f t="shared" si="12"/>
        <v>140</v>
      </c>
      <c r="B299" s="36" t="s">
        <v>619</v>
      </c>
      <c r="C299" s="21" t="s">
        <v>620</v>
      </c>
      <c r="D299" s="39">
        <v>0</v>
      </c>
      <c r="E299" s="39">
        <v>0</v>
      </c>
      <c r="F299" s="17">
        <f t="shared" si="13"/>
        <v>0</v>
      </c>
      <c r="G299" s="41" t="str">
        <f t="shared" si="14"/>
        <v/>
      </c>
    </row>
    <row r="300" spans="1:7" ht="20.100000000000001" hidden="1" customHeight="1">
      <c r="A300" s="23">
        <f t="shared" si="12"/>
        <v>140</v>
      </c>
      <c r="B300" s="36" t="s">
        <v>621</v>
      </c>
      <c r="C300" s="21" t="s">
        <v>622</v>
      </c>
      <c r="D300" s="39">
        <v>0</v>
      </c>
      <c r="E300" s="39">
        <v>0</v>
      </c>
      <c r="F300" s="17">
        <f t="shared" si="13"/>
        <v>0</v>
      </c>
      <c r="G300" s="41" t="str">
        <f t="shared" si="14"/>
        <v/>
      </c>
    </row>
    <row r="301" spans="1:7" ht="20.100000000000001" hidden="1" customHeight="1">
      <c r="A301" s="23">
        <f t="shared" si="12"/>
        <v>140</v>
      </c>
      <c r="B301" s="36" t="s">
        <v>623</v>
      </c>
      <c r="C301" s="21" t="s">
        <v>624</v>
      </c>
      <c r="D301" s="39">
        <v>0</v>
      </c>
      <c r="E301" s="39">
        <v>0</v>
      </c>
      <c r="F301" s="17">
        <f t="shared" si="13"/>
        <v>0</v>
      </c>
      <c r="G301" s="41" t="str">
        <f t="shared" si="14"/>
        <v/>
      </c>
    </row>
    <row r="302" spans="1:7" ht="20.100000000000001" hidden="1" customHeight="1">
      <c r="A302" s="23">
        <f t="shared" si="12"/>
        <v>140</v>
      </c>
      <c r="B302" s="36" t="s">
        <v>625</v>
      </c>
      <c r="C302" s="21" t="s">
        <v>626</v>
      </c>
      <c r="D302" s="39">
        <v>0</v>
      </c>
      <c r="E302" s="39">
        <v>0</v>
      </c>
      <c r="F302" s="17">
        <f t="shared" si="13"/>
        <v>0</v>
      </c>
      <c r="G302" s="41" t="str">
        <f t="shared" si="14"/>
        <v/>
      </c>
    </row>
    <row r="303" spans="1:7" ht="20.100000000000001" customHeight="1">
      <c r="A303" s="23">
        <f t="shared" si="12"/>
        <v>141</v>
      </c>
      <c r="B303" s="36" t="s">
        <v>627</v>
      </c>
      <c r="C303" s="21" t="s">
        <v>628</v>
      </c>
      <c r="D303" s="39">
        <v>220</v>
      </c>
      <c r="E303" s="39">
        <v>220</v>
      </c>
      <c r="F303" s="17">
        <f t="shared" si="13"/>
        <v>220</v>
      </c>
      <c r="G303" s="41">
        <f t="shared" si="14"/>
        <v>1</v>
      </c>
    </row>
    <row r="304" spans="1:7" ht="20.100000000000001" customHeight="1">
      <c r="A304" s="23">
        <f t="shared" si="12"/>
        <v>142</v>
      </c>
      <c r="B304" s="36" t="s">
        <v>629</v>
      </c>
      <c r="C304" s="21" t="s">
        <v>630</v>
      </c>
      <c r="D304" s="39">
        <v>1100</v>
      </c>
      <c r="E304" s="39">
        <v>1100</v>
      </c>
      <c r="F304" s="17">
        <f t="shared" si="13"/>
        <v>1100</v>
      </c>
      <c r="G304" s="41">
        <f t="shared" si="14"/>
        <v>1</v>
      </c>
    </row>
    <row r="305" spans="1:7" ht="20.100000000000001" hidden="1" customHeight="1">
      <c r="A305" s="23">
        <f t="shared" si="12"/>
        <v>142</v>
      </c>
      <c r="B305" s="36" t="s">
        <v>631</v>
      </c>
      <c r="C305" s="21" t="s">
        <v>632</v>
      </c>
      <c r="D305" s="39">
        <v>0</v>
      </c>
      <c r="E305" s="39">
        <v>0</v>
      </c>
      <c r="F305" s="17">
        <f t="shared" si="13"/>
        <v>0</v>
      </c>
      <c r="G305" s="41" t="str">
        <f t="shared" si="14"/>
        <v/>
      </c>
    </row>
    <row r="306" spans="1:7" ht="20.100000000000001" hidden="1" customHeight="1">
      <c r="A306" s="23">
        <f t="shared" si="12"/>
        <v>142</v>
      </c>
      <c r="B306" s="36" t="s">
        <v>633</v>
      </c>
      <c r="C306" s="21" t="s">
        <v>634</v>
      </c>
      <c r="D306" s="39">
        <v>0</v>
      </c>
      <c r="E306" s="39">
        <v>0</v>
      </c>
      <c r="F306" s="17">
        <f t="shared" si="13"/>
        <v>0</v>
      </c>
      <c r="G306" s="41" t="str">
        <f t="shared" si="14"/>
        <v/>
      </c>
    </row>
    <row r="307" spans="1:7" ht="20.100000000000001" hidden="1" customHeight="1">
      <c r="A307" s="23">
        <f t="shared" si="12"/>
        <v>142</v>
      </c>
      <c r="B307" s="36" t="s">
        <v>635</v>
      </c>
      <c r="C307" s="21" t="s">
        <v>636</v>
      </c>
      <c r="D307" s="39">
        <v>0</v>
      </c>
      <c r="E307" s="39">
        <v>0</v>
      </c>
      <c r="F307" s="17">
        <f t="shared" si="13"/>
        <v>0</v>
      </c>
      <c r="G307" s="41" t="str">
        <f t="shared" si="14"/>
        <v/>
      </c>
    </row>
    <row r="308" spans="1:7" ht="20.100000000000001" hidden="1" customHeight="1">
      <c r="A308" s="23">
        <f t="shared" si="12"/>
        <v>142</v>
      </c>
      <c r="B308" s="36" t="s">
        <v>637</v>
      </c>
      <c r="C308" s="21" t="s">
        <v>638</v>
      </c>
      <c r="D308" s="39">
        <v>0</v>
      </c>
      <c r="E308" s="39">
        <v>0</v>
      </c>
      <c r="F308" s="17">
        <f t="shared" si="13"/>
        <v>0</v>
      </c>
      <c r="G308" s="41" t="str">
        <f t="shared" si="14"/>
        <v/>
      </c>
    </row>
    <row r="309" spans="1:7" ht="20.100000000000001" hidden="1" customHeight="1">
      <c r="A309" s="23">
        <f t="shared" si="12"/>
        <v>142</v>
      </c>
      <c r="B309" s="36" t="s">
        <v>639</v>
      </c>
      <c r="C309" s="21" t="s">
        <v>640</v>
      </c>
      <c r="D309" s="39">
        <v>0</v>
      </c>
      <c r="E309" s="39">
        <v>0</v>
      </c>
      <c r="F309" s="17">
        <f t="shared" si="13"/>
        <v>0</v>
      </c>
      <c r="G309" s="41" t="str">
        <f t="shared" si="14"/>
        <v/>
      </c>
    </row>
    <row r="310" spans="1:7" ht="20.100000000000001" hidden="1" customHeight="1">
      <c r="A310" s="23">
        <f t="shared" si="12"/>
        <v>142</v>
      </c>
      <c r="B310" s="36" t="s">
        <v>641</v>
      </c>
      <c r="C310" s="21" t="s">
        <v>642</v>
      </c>
      <c r="D310" s="39">
        <v>0</v>
      </c>
      <c r="E310" s="39">
        <v>0</v>
      </c>
      <c r="F310" s="17">
        <f t="shared" si="13"/>
        <v>0</v>
      </c>
      <c r="G310" s="41" t="str">
        <f t="shared" si="14"/>
        <v/>
      </c>
    </row>
    <row r="311" spans="1:7" ht="20.100000000000001" hidden="1" customHeight="1">
      <c r="A311" s="23">
        <f t="shared" si="12"/>
        <v>142</v>
      </c>
      <c r="B311" s="36" t="s">
        <v>643</v>
      </c>
      <c r="C311" s="21" t="s">
        <v>644</v>
      </c>
      <c r="D311" s="39">
        <v>0</v>
      </c>
      <c r="E311" s="39">
        <v>0</v>
      </c>
      <c r="F311" s="17">
        <f t="shared" si="13"/>
        <v>0</v>
      </c>
      <c r="G311" s="41" t="str">
        <f t="shared" si="14"/>
        <v/>
      </c>
    </row>
    <row r="312" spans="1:7" ht="20.100000000000001" hidden="1" customHeight="1">
      <c r="A312" s="23">
        <f t="shared" si="12"/>
        <v>142</v>
      </c>
      <c r="B312" s="36" t="s">
        <v>645</v>
      </c>
      <c r="C312" s="21" t="s">
        <v>646</v>
      </c>
      <c r="D312" s="39">
        <v>0</v>
      </c>
      <c r="E312" s="39">
        <v>0</v>
      </c>
      <c r="F312" s="17">
        <f t="shared" si="13"/>
        <v>0</v>
      </c>
      <c r="G312" s="41" t="str">
        <f t="shared" si="14"/>
        <v/>
      </c>
    </row>
    <row r="313" spans="1:7" ht="20.100000000000001" customHeight="1">
      <c r="A313" s="23">
        <f t="shared" si="12"/>
        <v>143</v>
      </c>
      <c r="B313" s="36" t="s">
        <v>647</v>
      </c>
      <c r="C313" s="21" t="s">
        <v>648</v>
      </c>
      <c r="D313" s="39">
        <v>220</v>
      </c>
      <c r="E313" s="39">
        <v>220</v>
      </c>
      <c r="F313" s="17">
        <f t="shared" si="13"/>
        <v>220</v>
      </c>
      <c r="G313" s="41">
        <f t="shared" si="14"/>
        <v>1</v>
      </c>
    </row>
    <row r="314" spans="1:7" ht="20.100000000000001" customHeight="1">
      <c r="A314" s="23">
        <f t="shared" si="12"/>
        <v>144</v>
      </c>
      <c r="B314" s="36" t="s">
        <v>649</v>
      </c>
      <c r="C314" s="21" t="s">
        <v>650</v>
      </c>
      <c r="D314" s="39">
        <v>40</v>
      </c>
      <c r="E314" s="39">
        <v>40</v>
      </c>
      <c r="F314" s="17">
        <f t="shared" si="13"/>
        <v>40</v>
      </c>
      <c r="G314" s="41">
        <f t="shared" si="14"/>
        <v>1</v>
      </c>
    </row>
    <row r="315" spans="1:7" ht="20.100000000000001" customHeight="1">
      <c r="A315" s="23">
        <f t="shared" si="12"/>
        <v>145</v>
      </c>
      <c r="B315" s="36" t="s">
        <v>651</v>
      </c>
      <c r="C315" s="21" t="s">
        <v>652</v>
      </c>
      <c r="D315" s="39">
        <v>260</v>
      </c>
      <c r="E315" s="39">
        <v>259</v>
      </c>
      <c r="F315" s="17">
        <f t="shared" si="13"/>
        <v>259</v>
      </c>
      <c r="G315" s="41">
        <f t="shared" si="14"/>
        <v>0.99615384615384617</v>
      </c>
    </row>
    <row r="316" spans="1:7" ht="20.100000000000001" customHeight="1">
      <c r="A316" s="23">
        <f t="shared" si="12"/>
        <v>146</v>
      </c>
      <c r="B316" s="36" t="s">
        <v>653</v>
      </c>
      <c r="C316" s="21" t="s">
        <v>654</v>
      </c>
      <c r="D316" s="39">
        <v>260</v>
      </c>
      <c r="E316" s="39">
        <v>260</v>
      </c>
      <c r="F316" s="17">
        <f t="shared" si="13"/>
        <v>260</v>
      </c>
      <c r="G316" s="41">
        <f t="shared" si="14"/>
        <v>1</v>
      </c>
    </row>
    <row r="317" spans="1:7" ht="20.100000000000001" customHeight="1">
      <c r="A317" s="23">
        <f t="shared" si="12"/>
        <v>147</v>
      </c>
      <c r="B317" s="36" t="s">
        <v>655</v>
      </c>
      <c r="C317" s="21" t="s">
        <v>656</v>
      </c>
      <c r="D317" s="39">
        <v>215</v>
      </c>
      <c r="E317" s="39">
        <v>215</v>
      </c>
      <c r="F317" s="17">
        <f t="shared" si="13"/>
        <v>215</v>
      </c>
      <c r="G317" s="41">
        <f t="shared" si="14"/>
        <v>1</v>
      </c>
    </row>
    <row r="318" spans="1:7" ht="20.100000000000001" hidden="1" customHeight="1">
      <c r="A318" s="23">
        <f t="shared" si="12"/>
        <v>147</v>
      </c>
      <c r="B318" s="36" t="s">
        <v>657</v>
      </c>
      <c r="C318" s="21" t="s">
        <v>658</v>
      </c>
      <c r="D318" s="39">
        <v>0</v>
      </c>
      <c r="E318" s="39">
        <v>0</v>
      </c>
      <c r="F318" s="17">
        <f t="shared" si="13"/>
        <v>0</v>
      </c>
      <c r="G318" s="41" t="str">
        <f t="shared" si="14"/>
        <v/>
      </c>
    </row>
    <row r="319" spans="1:7" ht="20.100000000000001" hidden="1" customHeight="1">
      <c r="A319" s="23">
        <f t="shared" si="12"/>
        <v>147</v>
      </c>
      <c r="B319" s="36" t="s">
        <v>659</v>
      </c>
      <c r="C319" s="21" t="s">
        <v>660</v>
      </c>
      <c r="D319" s="39">
        <v>0</v>
      </c>
      <c r="E319" s="39">
        <v>0</v>
      </c>
      <c r="F319" s="17">
        <f t="shared" si="13"/>
        <v>0</v>
      </c>
      <c r="G319" s="41" t="str">
        <f t="shared" si="14"/>
        <v/>
      </c>
    </row>
    <row r="320" spans="1:7" ht="20.100000000000001" hidden="1" customHeight="1">
      <c r="A320" s="23">
        <f t="shared" si="12"/>
        <v>147</v>
      </c>
      <c r="B320" s="36" t="s">
        <v>661</v>
      </c>
      <c r="C320" s="21" t="s">
        <v>662</v>
      </c>
      <c r="D320" s="39">
        <v>0</v>
      </c>
      <c r="E320" s="39">
        <v>0</v>
      </c>
      <c r="F320" s="17">
        <f t="shared" si="13"/>
        <v>0</v>
      </c>
      <c r="G320" s="41" t="str">
        <f t="shared" si="14"/>
        <v/>
      </c>
    </row>
    <row r="321" spans="1:7" ht="20.100000000000001" customHeight="1">
      <c r="A321" s="23">
        <f t="shared" si="12"/>
        <v>148</v>
      </c>
      <c r="B321" s="36" t="s">
        <v>663</v>
      </c>
      <c r="C321" s="21" t="s">
        <v>664</v>
      </c>
      <c r="D321" s="39">
        <v>90</v>
      </c>
      <c r="E321" s="39">
        <v>90</v>
      </c>
      <c r="F321" s="17">
        <f t="shared" si="13"/>
        <v>90</v>
      </c>
      <c r="G321" s="41">
        <f t="shared" si="14"/>
        <v>1</v>
      </c>
    </row>
    <row r="322" spans="1:7" ht="20.100000000000001" hidden="1" customHeight="1">
      <c r="A322" s="23">
        <f t="shared" si="12"/>
        <v>148</v>
      </c>
      <c r="B322" s="36" t="s">
        <v>665</v>
      </c>
      <c r="C322" s="21" t="s">
        <v>666</v>
      </c>
      <c r="D322" s="39">
        <v>0</v>
      </c>
      <c r="E322" s="39">
        <v>0</v>
      </c>
      <c r="F322" s="17">
        <f t="shared" si="13"/>
        <v>0</v>
      </c>
      <c r="G322" s="41" t="str">
        <f t="shared" si="14"/>
        <v/>
      </c>
    </row>
    <row r="323" spans="1:7" ht="20.100000000000001" customHeight="1">
      <c r="A323" s="23">
        <f t="shared" si="12"/>
        <v>149</v>
      </c>
      <c r="B323" s="36" t="s">
        <v>667</v>
      </c>
      <c r="C323" s="21" t="s">
        <v>668</v>
      </c>
      <c r="D323" s="39">
        <v>550</v>
      </c>
      <c r="E323" s="39">
        <v>550</v>
      </c>
      <c r="F323" s="17">
        <f t="shared" si="13"/>
        <v>550</v>
      </c>
      <c r="G323" s="41">
        <f t="shared" si="14"/>
        <v>1</v>
      </c>
    </row>
    <row r="324" spans="1:7" ht="20.100000000000001" customHeight="1">
      <c r="A324" s="23">
        <f t="shared" si="12"/>
        <v>150</v>
      </c>
      <c r="B324" s="36" t="s">
        <v>669</v>
      </c>
      <c r="C324" s="21" t="s">
        <v>670</v>
      </c>
      <c r="D324" s="39">
        <v>115</v>
      </c>
      <c r="E324" s="39">
        <v>115</v>
      </c>
      <c r="F324" s="17">
        <f t="shared" si="13"/>
        <v>115</v>
      </c>
      <c r="G324" s="41">
        <f t="shared" si="14"/>
        <v>1</v>
      </c>
    </row>
    <row r="325" spans="1:7" ht="20.100000000000001" hidden="1" customHeight="1">
      <c r="A325" s="23">
        <f t="shared" si="12"/>
        <v>150</v>
      </c>
      <c r="B325" s="36" t="s">
        <v>671</v>
      </c>
      <c r="C325" s="21" t="s">
        <v>672</v>
      </c>
      <c r="D325" s="39">
        <v>0</v>
      </c>
      <c r="E325" s="39">
        <v>0</v>
      </c>
      <c r="F325" s="17">
        <f t="shared" si="13"/>
        <v>0</v>
      </c>
      <c r="G325" s="41" t="str">
        <f t="shared" si="14"/>
        <v/>
      </c>
    </row>
    <row r="326" spans="1:7" ht="20.100000000000001" customHeight="1">
      <c r="A326" s="23">
        <f t="shared" si="12"/>
        <v>151</v>
      </c>
      <c r="B326" s="36" t="s">
        <v>673</v>
      </c>
      <c r="C326" s="21" t="s">
        <v>674</v>
      </c>
      <c r="D326" s="39">
        <v>820</v>
      </c>
      <c r="E326" s="39">
        <v>810</v>
      </c>
      <c r="F326" s="17">
        <f t="shared" si="13"/>
        <v>810</v>
      </c>
      <c r="G326" s="41">
        <f t="shared" si="14"/>
        <v>0.98780487804878048</v>
      </c>
    </row>
    <row r="327" spans="1:7" ht="20.100000000000001" customHeight="1">
      <c r="A327" s="23">
        <f t="shared" si="12"/>
        <v>152</v>
      </c>
      <c r="B327" s="36" t="s">
        <v>675</v>
      </c>
      <c r="C327" s="21" t="s">
        <v>676</v>
      </c>
      <c r="D327" s="39">
        <v>820</v>
      </c>
      <c r="E327" s="39">
        <v>1306</v>
      </c>
      <c r="F327" s="17">
        <f t="shared" si="13"/>
        <v>820</v>
      </c>
      <c r="G327" s="41">
        <f t="shared" si="14"/>
        <v>1</v>
      </c>
    </row>
    <row r="328" spans="1:7" ht="20.100000000000001" customHeight="1">
      <c r="A328" s="23">
        <f t="shared" si="12"/>
        <v>153</v>
      </c>
      <c r="B328" s="36" t="s">
        <v>677</v>
      </c>
      <c r="C328" s="21" t="s">
        <v>678</v>
      </c>
      <c r="D328" s="39">
        <v>210</v>
      </c>
      <c r="E328" s="39">
        <v>210</v>
      </c>
      <c r="F328" s="17">
        <f t="shared" si="13"/>
        <v>210</v>
      </c>
      <c r="G328" s="41">
        <f t="shared" si="14"/>
        <v>1</v>
      </c>
    </row>
    <row r="329" spans="1:7" ht="20.100000000000001" customHeight="1">
      <c r="A329" s="23">
        <f t="shared" si="12"/>
        <v>154</v>
      </c>
      <c r="B329" s="36" t="s">
        <v>679</v>
      </c>
      <c r="C329" s="21" t="s">
        <v>680</v>
      </c>
      <c r="D329" s="39">
        <v>1090</v>
      </c>
      <c r="E329" s="39">
        <v>1000</v>
      </c>
      <c r="F329" s="17">
        <f t="shared" si="13"/>
        <v>1000</v>
      </c>
      <c r="G329" s="41">
        <f t="shared" si="14"/>
        <v>0.91743119266055051</v>
      </c>
    </row>
    <row r="330" spans="1:7" ht="20.100000000000001" customHeight="1">
      <c r="A330" s="23">
        <f t="shared" ref="A330:A393" si="15">IF(F330&gt;0,1+A329,A329)</f>
        <v>155</v>
      </c>
      <c r="B330" s="36" t="s">
        <v>681</v>
      </c>
      <c r="C330" s="21" t="s">
        <v>682</v>
      </c>
      <c r="D330" s="39">
        <v>165</v>
      </c>
      <c r="E330" s="39">
        <v>150</v>
      </c>
      <c r="F330" s="17">
        <f t="shared" ref="F330:F393" si="16">IF(E330&gt;D330,D330,E330)</f>
        <v>150</v>
      </c>
      <c r="G330" s="41">
        <f t="shared" ref="G330:G393" si="17">IFERROR(F330/D330,"")</f>
        <v>0.90909090909090906</v>
      </c>
    </row>
    <row r="331" spans="1:7" ht="20.100000000000001" customHeight="1">
      <c r="A331" s="23">
        <f t="shared" si="15"/>
        <v>156</v>
      </c>
      <c r="B331" s="36" t="s">
        <v>683</v>
      </c>
      <c r="C331" s="21" t="s">
        <v>684</v>
      </c>
      <c r="D331" s="39">
        <v>300</v>
      </c>
      <c r="E331" s="39">
        <v>720</v>
      </c>
      <c r="F331" s="17">
        <f t="shared" si="16"/>
        <v>300</v>
      </c>
      <c r="G331" s="41">
        <f t="shared" si="17"/>
        <v>1</v>
      </c>
    </row>
    <row r="332" spans="1:7" ht="20.100000000000001" customHeight="1">
      <c r="A332" s="23">
        <f t="shared" si="15"/>
        <v>157</v>
      </c>
      <c r="B332" s="36" t="s">
        <v>685</v>
      </c>
      <c r="C332" s="21" t="s">
        <v>686</v>
      </c>
      <c r="D332" s="39">
        <v>250</v>
      </c>
      <c r="E332" s="39">
        <v>910</v>
      </c>
      <c r="F332" s="17">
        <f t="shared" si="16"/>
        <v>250</v>
      </c>
      <c r="G332" s="41">
        <f t="shared" si="17"/>
        <v>1</v>
      </c>
    </row>
    <row r="333" spans="1:7" ht="20.100000000000001" hidden="1" customHeight="1">
      <c r="A333" s="23">
        <f t="shared" si="15"/>
        <v>157</v>
      </c>
      <c r="B333" s="36" t="s">
        <v>687</v>
      </c>
      <c r="C333" s="21" t="s">
        <v>688</v>
      </c>
      <c r="D333" s="39">
        <v>0</v>
      </c>
      <c r="E333" s="39">
        <v>0</v>
      </c>
      <c r="F333" s="17">
        <f t="shared" si="16"/>
        <v>0</v>
      </c>
      <c r="G333" s="41" t="str">
        <f t="shared" si="17"/>
        <v/>
      </c>
    </row>
    <row r="334" spans="1:7" ht="20.100000000000001" hidden="1" customHeight="1">
      <c r="A334" s="23">
        <f t="shared" si="15"/>
        <v>157</v>
      </c>
      <c r="B334" s="36" t="s">
        <v>689</v>
      </c>
      <c r="C334" s="21" t="s">
        <v>690</v>
      </c>
      <c r="D334" s="39">
        <v>0</v>
      </c>
      <c r="E334" s="39">
        <v>0</v>
      </c>
      <c r="F334" s="17">
        <f t="shared" si="16"/>
        <v>0</v>
      </c>
      <c r="G334" s="41" t="str">
        <f t="shared" si="17"/>
        <v/>
      </c>
    </row>
    <row r="335" spans="1:7" ht="20.100000000000001" hidden="1" customHeight="1">
      <c r="A335" s="23">
        <f t="shared" si="15"/>
        <v>157</v>
      </c>
      <c r="B335" s="36" t="s">
        <v>691</v>
      </c>
      <c r="C335" s="21" t="s">
        <v>692</v>
      </c>
      <c r="D335" s="39">
        <v>0</v>
      </c>
      <c r="E335" s="39">
        <v>0</v>
      </c>
      <c r="F335" s="17">
        <f t="shared" si="16"/>
        <v>0</v>
      </c>
      <c r="G335" s="41" t="str">
        <f t="shared" si="17"/>
        <v/>
      </c>
    </row>
    <row r="336" spans="1:7" ht="20.100000000000001" hidden="1" customHeight="1">
      <c r="A336" s="23">
        <f t="shared" si="15"/>
        <v>157</v>
      </c>
      <c r="B336" s="36" t="s">
        <v>693</v>
      </c>
      <c r="C336" s="21" t="s">
        <v>694</v>
      </c>
      <c r="D336" s="39">
        <v>0</v>
      </c>
      <c r="E336" s="39">
        <v>0</v>
      </c>
      <c r="F336" s="17">
        <f t="shared" si="16"/>
        <v>0</v>
      </c>
      <c r="G336" s="41" t="str">
        <f t="shared" si="17"/>
        <v/>
      </c>
    </row>
    <row r="337" spans="1:7" ht="20.100000000000001" hidden="1" customHeight="1">
      <c r="A337" s="23">
        <f t="shared" si="15"/>
        <v>157</v>
      </c>
      <c r="B337" s="36" t="s">
        <v>695</v>
      </c>
      <c r="C337" s="21" t="s">
        <v>696</v>
      </c>
      <c r="D337" s="39">
        <v>0</v>
      </c>
      <c r="E337" s="39">
        <v>0</v>
      </c>
      <c r="F337" s="17">
        <f t="shared" si="16"/>
        <v>0</v>
      </c>
      <c r="G337" s="41" t="str">
        <f t="shared" si="17"/>
        <v/>
      </c>
    </row>
    <row r="338" spans="1:7" ht="20.100000000000001" hidden="1" customHeight="1">
      <c r="A338" s="23">
        <f t="shared" si="15"/>
        <v>157</v>
      </c>
      <c r="B338" s="36" t="s">
        <v>697</v>
      </c>
      <c r="C338" s="21" t="s">
        <v>698</v>
      </c>
      <c r="D338" s="39">
        <v>0</v>
      </c>
      <c r="E338" s="39">
        <v>0</v>
      </c>
      <c r="F338" s="17">
        <f t="shared" si="16"/>
        <v>0</v>
      </c>
      <c r="G338" s="41" t="str">
        <f t="shared" si="17"/>
        <v/>
      </c>
    </row>
    <row r="339" spans="1:7" ht="20.100000000000001" hidden="1" customHeight="1">
      <c r="A339" s="23">
        <f t="shared" si="15"/>
        <v>157</v>
      </c>
      <c r="B339" s="36" t="s">
        <v>699</v>
      </c>
      <c r="C339" s="21" t="s">
        <v>700</v>
      </c>
      <c r="D339" s="39">
        <v>0</v>
      </c>
      <c r="E339" s="39">
        <v>0</v>
      </c>
      <c r="F339" s="17">
        <f t="shared" si="16"/>
        <v>0</v>
      </c>
      <c r="G339" s="41" t="str">
        <f t="shared" si="17"/>
        <v/>
      </c>
    </row>
    <row r="340" spans="1:7" ht="20.100000000000001" hidden="1" customHeight="1">
      <c r="A340" s="23">
        <f t="shared" si="15"/>
        <v>157</v>
      </c>
      <c r="B340" s="36" t="s">
        <v>701</v>
      </c>
      <c r="C340" s="21" t="s">
        <v>702</v>
      </c>
      <c r="D340" s="39">
        <v>0</v>
      </c>
      <c r="E340" s="39">
        <v>0</v>
      </c>
      <c r="F340" s="17">
        <f t="shared" si="16"/>
        <v>0</v>
      </c>
      <c r="G340" s="41" t="str">
        <f t="shared" si="17"/>
        <v/>
      </c>
    </row>
    <row r="341" spans="1:7" ht="20.100000000000001" hidden="1" customHeight="1">
      <c r="A341" s="23">
        <f t="shared" si="15"/>
        <v>157</v>
      </c>
      <c r="B341" s="36" t="s">
        <v>703</v>
      </c>
      <c r="C341" s="21" t="s">
        <v>704</v>
      </c>
      <c r="D341" s="39">
        <v>0</v>
      </c>
      <c r="E341" s="39">
        <v>0</v>
      </c>
      <c r="F341" s="17">
        <f t="shared" si="16"/>
        <v>0</v>
      </c>
      <c r="G341" s="41" t="str">
        <f t="shared" si="17"/>
        <v/>
      </c>
    </row>
    <row r="342" spans="1:7" ht="20.100000000000001" customHeight="1">
      <c r="A342" s="23">
        <f t="shared" si="15"/>
        <v>158</v>
      </c>
      <c r="B342" s="36" t="s">
        <v>705</v>
      </c>
      <c r="C342" s="21" t="s">
        <v>706</v>
      </c>
      <c r="D342" s="39">
        <v>3945</v>
      </c>
      <c r="E342" s="39">
        <v>7700</v>
      </c>
      <c r="F342" s="17">
        <f t="shared" si="16"/>
        <v>3945</v>
      </c>
      <c r="G342" s="41">
        <f t="shared" si="17"/>
        <v>1</v>
      </c>
    </row>
    <row r="343" spans="1:7" ht="20.100000000000001" hidden="1" customHeight="1">
      <c r="A343" s="23">
        <f t="shared" si="15"/>
        <v>158</v>
      </c>
      <c r="B343" s="36" t="s">
        <v>707</v>
      </c>
      <c r="C343" s="21" t="s">
        <v>708</v>
      </c>
      <c r="D343" s="39">
        <v>0</v>
      </c>
      <c r="E343" s="39">
        <v>0</v>
      </c>
      <c r="F343" s="17">
        <f t="shared" si="16"/>
        <v>0</v>
      </c>
      <c r="G343" s="41" t="str">
        <f t="shared" si="17"/>
        <v/>
      </c>
    </row>
    <row r="344" spans="1:7" ht="20.100000000000001" hidden="1" customHeight="1">
      <c r="A344" s="23">
        <f t="shared" si="15"/>
        <v>158</v>
      </c>
      <c r="B344" s="36" t="s">
        <v>709</v>
      </c>
      <c r="C344" s="21" t="s">
        <v>710</v>
      </c>
      <c r="D344" s="39">
        <v>0</v>
      </c>
      <c r="E344" s="39">
        <v>0</v>
      </c>
      <c r="F344" s="17">
        <f t="shared" si="16"/>
        <v>0</v>
      </c>
      <c r="G344" s="41" t="str">
        <f t="shared" si="17"/>
        <v/>
      </c>
    </row>
    <row r="345" spans="1:7" ht="20.100000000000001" hidden="1" customHeight="1">
      <c r="A345" s="23">
        <f t="shared" si="15"/>
        <v>158</v>
      </c>
      <c r="B345" s="36" t="s">
        <v>711</v>
      </c>
      <c r="C345" s="21" t="s">
        <v>712</v>
      </c>
      <c r="D345" s="39">
        <v>0</v>
      </c>
      <c r="E345" s="39">
        <v>0</v>
      </c>
      <c r="F345" s="17">
        <f t="shared" si="16"/>
        <v>0</v>
      </c>
      <c r="G345" s="41" t="str">
        <f t="shared" si="17"/>
        <v/>
      </c>
    </row>
    <row r="346" spans="1:7" ht="20.100000000000001" hidden="1" customHeight="1">
      <c r="A346" s="23">
        <f t="shared" si="15"/>
        <v>158</v>
      </c>
      <c r="B346" s="36" t="s">
        <v>713</v>
      </c>
      <c r="C346" s="21" t="s">
        <v>714</v>
      </c>
      <c r="D346" s="39">
        <v>0</v>
      </c>
      <c r="E346" s="39">
        <v>0</v>
      </c>
      <c r="F346" s="17">
        <f t="shared" si="16"/>
        <v>0</v>
      </c>
      <c r="G346" s="41" t="str">
        <f t="shared" si="17"/>
        <v/>
      </c>
    </row>
    <row r="347" spans="1:7" ht="20.100000000000001" hidden="1" customHeight="1">
      <c r="A347" s="23">
        <f t="shared" si="15"/>
        <v>158</v>
      </c>
      <c r="B347" s="36" t="s">
        <v>715</v>
      </c>
      <c r="C347" s="21" t="s">
        <v>716</v>
      </c>
      <c r="D347" s="39">
        <v>0</v>
      </c>
      <c r="E347" s="39">
        <v>0</v>
      </c>
      <c r="F347" s="17">
        <f t="shared" si="16"/>
        <v>0</v>
      </c>
      <c r="G347" s="41" t="str">
        <f t="shared" si="17"/>
        <v/>
      </c>
    </row>
    <row r="348" spans="1:7" ht="20.100000000000001" hidden="1" customHeight="1">
      <c r="A348" s="23">
        <f t="shared" si="15"/>
        <v>158</v>
      </c>
      <c r="B348" s="36" t="s">
        <v>717</v>
      </c>
      <c r="C348" s="21" t="s">
        <v>718</v>
      </c>
      <c r="D348" s="39">
        <v>0</v>
      </c>
      <c r="E348" s="39">
        <v>0</v>
      </c>
      <c r="F348" s="17">
        <f t="shared" si="16"/>
        <v>0</v>
      </c>
      <c r="G348" s="41" t="str">
        <f t="shared" si="17"/>
        <v/>
      </c>
    </row>
    <row r="349" spans="1:7" ht="20.100000000000001" hidden="1" customHeight="1">
      <c r="A349" s="23">
        <f t="shared" si="15"/>
        <v>158</v>
      </c>
      <c r="B349" s="36" t="s">
        <v>719</v>
      </c>
      <c r="C349" s="21" t="s">
        <v>720</v>
      </c>
      <c r="D349" s="39">
        <v>0</v>
      </c>
      <c r="E349" s="39">
        <v>0</v>
      </c>
      <c r="F349" s="17">
        <f t="shared" si="16"/>
        <v>0</v>
      </c>
      <c r="G349" s="41" t="str">
        <f t="shared" si="17"/>
        <v/>
      </c>
    </row>
    <row r="350" spans="1:7" ht="20.100000000000001" hidden="1" customHeight="1">
      <c r="A350" s="23">
        <f t="shared" si="15"/>
        <v>158</v>
      </c>
      <c r="B350" s="36" t="s">
        <v>721</v>
      </c>
      <c r="C350" s="21" t="s">
        <v>722</v>
      </c>
      <c r="D350" s="39">
        <v>0</v>
      </c>
      <c r="E350" s="39">
        <v>0</v>
      </c>
      <c r="F350" s="17">
        <f t="shared" si="16"/>
        <v>0</v>
      </c>
      <c r="G350" s="41" t="str">
        <f t="shared" si="17"/>
        <v/>
      </c>
    </row>
    <row r="351" spans="1:7" ht="20.100000000000001" hidden="1" customHeight="1">
      <c r="A351" s="23">
        <f t="shared" si="15"/>
        <v>158</v>
      </c>
      <c r="B351" s="36" t="s">
        <v>723</v>
      </c>
      <c r="C351" s="21" t="s">
        <v>724</v>
      </c>
      <c r="D351" s="39">
        <v>0</v>
      </c>
      <c r="E351" s="39">
        <v>0</v>
      </c>
      <c r="F351" s="17">
        <f t="shared" si="16"/>
        <v>0</v>
      </c>
      <c r="G351" s="41" t="str">
        <f t="shared" si="17"/>
        <v/>
      </c>
    </row>
    <row r="352" spans="1:7" ht="20.100000000000001" hidden="1" customHeight="1">
      <c r="A352" s="23">
        <f t="shared" si="15"/>
        <v>158</v>
      </c>
      <c r="B352" s="36" t="s">
        <v>725</v>
      </c>
      <c r="C352" s="21" t="s">
        <v>726</v>
      </c>
      <c r="D352" s="39">
        <v>0</v>
      </c>
      <c r="E352" s="39">
        <v>0</v>
      </c>
      <c r="F352" s="17">
        <f t="shared" si="16"/>
        <v>0</v>
      </c>
      <c r="G352" s="41" t="str">
        <f t="shared" si="17"/>
        <v/>
      </c>
    </row>
    <row r="353" spans="1:7" ht="20.100000000000001" customHeight="1">
      <c r="A353" s="23">
        <f t="shared" si="15"/>
        <v>159</v>
      </c>
      <c r="B353" s="36" t="s">
        <v>727</v>
      </c>
      <c r="C353" s="21" t="s">
        <v>728</v>
      </c>
      <c r="D353" s="39">
        <v>158</v>
      </c>
      <c r="E353" s="39">
        <v>158</v>
      </c>
      <c r="F353" s="17">
        <f t="shared" si="16"/>
        <v>158</v>
      </c>
      <c r="G353" s="41">
        <f t="shared" si="17"/>
        <v>1</v>
      </c>
    </row>
    <row r="354" spans="1:7" ht="20.100000000000001" customHeight="1">
      <c r="A354" s="23">
        <f t="shared" si="15"/>
        <v>160</v>
      </c>
      <c r="B354" s="36" t="s">
        <v>729</v>
      </c>
      <c r="C354" s="21" t="s">
        <v>791</v>
      </c>
      <c r="D354" s="39">
        <v>79</v>
      </c>
      <c r="E354" s="39">
        <v>79</v>
      </c>
      <c r="F354" s="17">
        <f t="shared" si="16"/>
        <v>79</v>
      </c>
      <c r="G354" s="41">
        <f t="shared" si="17"/>
        <v>1</v>
      </c>
    </row>
    <row r="355" spans="1:7" ht="20.100000000000001" customHeight="1">
      <c r="A355" s="23">
        <f t="shared" si="15"/>
        <v>161</v>
      </c>
      <c r="B355" s="36" t="s">
        <v>731</v>
      </c>
      <c r="C355" s="21" t="s">
        <v>792</v>
      </c>
      <c r="D355" s="39">
        <v>79</v>
      </c>
      <c r="E355" s="39">
        <v>79</v>
      </c>
      <c r="F355" s="17">
        <f t="shared" si="16"/>
        <v>79</v>
      </c>
      <c r="G355" s="41">
        <f t="shared" si="17"/>
        <v>1</v>
      </c>
    </row>
    <row r="356" spans="1:7" ht="20.100000000000001" customHeight="1">
      <c r="A356" s="23">
        <f t="shared" si="15"/>
        <v>162</v>
      </c>
      <c r="B356" s="36" t="s">
        <v>733</v>
      </c>
      <c r="C356" s="21" t="s">
        <v>734</v>
      </c>
      <c r="D356" s="39">
        <v>79</v>
      </c>
      <c r="E356" s="39">
        <v>79</v>
      </c>
      <c r="F356" s="17">
        <f t="shared" si="16"/>
        <v>79</v>
      </c>
      <c r="G356" s="41">
        <f t="shared" si="17"/>
        <v>1</v>
      </c>
    </row>
    <row r="357" spans="1:7" ht="20.100000000000001" hidden="1" customHeight="1">
      <c r="A357" s="23">
        <f t="shared" si="15"/>
        <v>162</v>
      </c>
      <c r="B357" s="36" t="s">
        <v>735</v>
      </c>
      <c r="C357" s="21" t="s">
        <v>736</v>
      </c>
      <c r="D357" s="39">
        <v>0</v>
      </c>
      <c r="E357" s="39">
        <v>0</v>
      </c>
      <c r="F357" s="17">
        <f t="shared" si="16"/>
        <v>0</v>
      </c>
      <c r="G357" s="41" t="str">
        <f t="shared" si="17"/>
        <v/>
      </c>
    </row>
    <row r="358" spans="1:7" ht="20.100000000000001" hidden="1" customHeight="1">
      <c r="A358" s="23">
        <f t="shared" si="15"/>
        <v>162</v>
      </c>
      <c r="B358" s="36" t="s">
        <v>737</v>
      </c>
      <c r="C358" s="21" t="s">
        <v>738</v>
      </c>
      <c r="D358" s="39">
        <v>0</v>
      </c>
      <c r="E358" s="39">
        <v>0</v>
      </c>
      <c r="F358" s="17">
        <f t="shared" si="16"/>
        <v>0</v>
      </c>
      <c r="G358" s="41" t="str">
        <f t="shared" si="17"/>
        <v/>
      </c>
    </row>
    <row r="359" spans="1:7" ht="20.100000000000001" hidden="1" customHeight="1">
      <c r="A359" s="23">
        <f t="shared" si="15"/>
        <v>162</v>
      </c>
      <c r="B359" s="36" t="s">
        <v>739</v>
      </c>
      <c r="C359" s="21" t="s">
        <v>740</v>
      </c>
      <c r="D359" s="39">
        <v>0</v>
      </c>
      <c r="E359" s="39">
        <v>0</v>
      </c>
      <c r="F359" s="17">
        <f t="shared" si="16"/>
        <v>0</v>
      </c>
      <c r="G359" s="41" t="str">
        <f t="shared" si="17"/>
        <v/>
      </c>
    </row>
    <row r="360" spans="1:7" ht="20.100000000000001" hidden="1" customHeight="1">
      <c r="A360" s="23">
        <f t="shared" si="15"/>
        <v>162</v>
      </c>
      <c r="B360" s="36" t="s">
        <v>741</v>
      </c>
      <c r="C360" s="21" t="s">
        <v>742</v>
      </c>
      <c r="D360" s="39">
        <v>0</v>
      </c>
      <c r="E360" s="39">
        <v>0</v>
      </c>
      <c r="F360" s="17">
        <f t="shared" si="16"/>
        <v>0</v>
      </c>
      <c r="G360" s="41" t="str">
        <f t="shared" si="17"/>
        <v/>
      </c>
    </row>
    <row r="361" spans="1:7" ht="20.100000000000001" hidden="1" customHeight="1">
      <c r="A361" s="23">
        <f t="shared" si="15"/>
        <v>162</v>
      </c>
      <c r="B361" s="36" t="s">
        <v>743</v>
      </c>
      <c r="C361" s="21" t="s">
        <v>744</v>
      </c>
      <c r="D361" s="39">
        <v>0</v>
      </c>
      <c r="E361" s="39">
        <v>0</v>
      </c>
      <c r="F361" s="17">
        <f t="shared" si="16"/>
        <v>0</v>
      </c>
      <c r="G361" s="41" t="str">
        <f t="shared" si="17"/>
        <v/>
      </c>
    </row>
    <row r="362" spans="1:7" ht="20.100000000000001" hidden="1" customHeight="1">
      <c r="A362" s="23">
        <f t="shared" si="15"/>
        <v>162</v>
      </c>
      <c r="B362" s="36" t="s">
        <v>745</v>
      </c>
      <c r="C362" s="21" t="s">
        <v>746</v>
      </c>
      <c r="D362" s="39">
        <v>0</v>
      </c>
      <c r="E362" s="39">
        <v>0</v>
      </c>
      <c r="F362" s="17">
        <f t="shared" si="16"/>
        <v>0</v>
      </c>
      <c r="G362" s="41" t="str">
        <f t="shared" si="17"/>
        <v/>
      </c>
    </row>
    <row r="363" spans="1:7" ht="20.100000000000001" hidden="1" customHeight="1">
      <c r="A363" s="23">
        <f t="shared" si="15"/>
        <v>162</v>
      </c>
      <c r="B363" s="36" t="s">
        <v>747</v>
      </c>
      <c r="C363" s="21" t="s">
        <v>748</v>
      </c>
      <c r="D363" s="39">
        <v>0</v>
      </c>
      <c r="E363" s="39">
        <v>0</v>
      </c>
      <c r="F363" s="17">
        <f t="shared" si="16"/>
        <v>0</v>
      </c>
      <c r="G363" s="41" t="str">
        <f t="shared" si="17"/>
        <v/>
      </c>
    </row>
    <row r="364" spans="1:7" ht="20.100000000000001" hidden="1" customHeight="1">
      <c r="A364" s="23">
        <f t="shared" si="15"/>
        <v>162</v>
      </c>
      <c r="B364" s="36" t="s">
        <v>749</v>
      </c>
      <c r="C364" s="21" t="s">
        <v>750</v>
      </c>
      <c r="D364" s="39">
        <v>0</v>
      </c>
      <c r="E364" s="39">
        <v>0</v>
      </c>
      <c r="F364" s="17">
        <f t="shared" si="16"/>
        <v>0</v>
      </c>
      <c r="G364" s="41" t="str">
        <f t="shared" si="17"/>
        <v/>
      </c>
    </row>
    <row r="365" spans="1:7" ht="20.100000000000001" customHeight="1">
      <c r="A365" s="23">
        <f t="shared" si="15"/>
        <v>163</v>
      </c>
      <c r="B365" s="36" t="s">
        <v>751</v>
      </c>
      <c r="C365" s="21" t="s">
        <v>752</v>
      </c>
      <c r="D365" s="39">
        <v>250</v>
      </c>
      <c r="E365" s="39">
        <v>250</v>
      </c>
      <c r="F365" s="17">
        <f t="shared" si="16"/>
        <v>250</v>
      </c>
      <c r="G365" s="41">
        <f t="shared" si="17"/>
        <v>1</v>
      </c>
    </row>
    <row r="366" spans="1:7" ht="20.100000000000001" hidden="1" customHeight="1">
      <c r="A366" s="23">
        <f t="shared" si="15"/>
        <v>163</v>
      </c>
      <c r="B366" s="36" t="s">
        <v>753</v>
      </c>
      <c r="C366" s="21" t="s">
        <v>754</v>
      </c>
      <c r="D366" s="39">
        <v>0</v>
      </c>
      <c r="E366" s="39">
        <v>0</v>
      </c>
      <c r="F366" s="17">
        <f t="shared" si="16"/>
        <v>0</v>
      </c>
      <c r="G366" s="41" t="str">
        <f t="shared" si="17"/>
        <v/>
      </c>
    </row>
    <row r="367" spans="1:7" ht="20.100000000000001" hidden="1" customHeight="1">
      <c r="A367" s="23">
        <f t="shared" si="15"/>
        <v>163</v>
      </c>
      <c r="B367" s="36" t="s">
        <v>755</v>
      </c>
      <c r="C367" s="21" t="s">
        <v>756</v>
      </c>
      <c r="D367" s="39">
        <v>0</v>
      </c>
      <c r="E367" s="39">
        <v>0</v>
      </c>
      <c r="F367" s="17">
        <f t="shared" si="16"/>
        <v>0</v>
      </c>
      <c r="G367" s="41" t="str">
        <f t="shared" si="17"/>
        <v/>
      </c>
    </row>
    <row r="368" spans="1:7" ht="20.100000000000001" hidden="1" customHeight="1">
      <c r="A368" s="23">
        <f t="shared" si="15"/>
        <v>163</v>
      </c>
      <c r="B368" s="36" t="s">
        <v>757</v>
      </c>
      <c r="C368" s="21" t="s">
        <v>758</v>
      </c>
      <c r="D368" s="39">
        <v>0</v>
      </c>
      <c r="E368" s="39">
        <v>0</v>
      </c>
      <c r="F368" s="17">
        <f t="shared" si="16"/>
        <v>0</v>
      </c>
      <c r="G368" s="41" t="str">
        <f t="shared" si="17"/>
        <v/>
      </c>
    </row>
    <row r="369" spans="1:7" ht="20.100000000000001" hidden="1" customHeight="1">
      <c r="A369" s="23">
        <f t="shared" si="15"/>
        <v>163</v>
      </c>
      <c r="B369" s="36" t="s">
        <v>759</v>
      </c>
      <c r="C369" s="21" t="s">
        <v>760</v>
      </c>
      <c r="D369" s="39">
        <v>0</v>
      </c>
      <c r="E369" s="39">
        <v>0</v>
      </c>
      <c r="F369" s="17">
        <f t="shared" si="16"/>
        <v>0</v>
      </c>
      <c r="G369" s="41" t="str">
        <f t="shared" si="17"/>
        <v/>
      </c>
    </row>
    <row r="370" spans="1:7" ht="20.100000000000001" hidden="1" customHeight="1">
      <c r="A370" s="23">
        <f t="shared" si="15"/>
        <v>163</v>
      </c>
      <c r="B370" s="36" t="s">
        <v>761</v>
      </c>
      <c r="C370" s="21" t="s">
        <v>762</v>
      </c>
      <c r="D370" s="39">
        <v>0</v>
      </c>
      <c r="E370" s="39">
        <v>0</v>
      </c>
      <c r="F370" s="17">
        <f t="shared" si="16"/>
        <v>0</v>
      </c>
      <c r="G370" s="41" t="str">
        <f t="shared" si="17"/>
        <v/>
      </c>
    </row>
    <row r="371" spans="1:7" ht="20.100000000000001" hidden="1" customHeight="1">
      <c r="A371" s="23">
        <f t="shared" si="15"/>
        <v>163</v>
      </c>
      <c r="B371" s="36" t="s">
        <v>763</v>
      </c>
      <c r="C371" s="21" t="s">
        <v>764</v>
      </c>
      <c r="D371" s="39">
        <v>0</v>
      </c>
      <c r="E371" s="39">
        <v>0</v>
      </c>
      <c r="F371" s="17">
        <f t="shared" si="16"/>
        <v>0</v>
      </c>
      <c r="G371" s="41" t="str">
        <f>IFERROR(F371/D371,"")</f>
        <v/>
      </c>
    </row>
    <row r="372" spans="1:7" ht="20.100000000000001" hidden="1" customHeight="1">
      <c r="A372" s="23">
        <f t="shared" si="15"/>
        <v>163</v>
      </c>
      <c r="B372" s="36" t="s">
        <v>765</v>
      </c>
      <c r="C372" s="21" t="s">
        <v>766</v>
      </c>
      <c r="D372" s="39">
        <v>0</v>
      </c>
      <c r="E372" s="39">
        <v>0</v>
      </c>
      <c r="F372" s="17">
        <f t="shared" si="16"/>
        <v>0</v>
      </c>
      <c r="G372" s="41" t="str">
        <f t="shared" si="17"/>
        <v/>
      </c>
    </row>
    <row r="373" spans="1:7" ht="20.100000000000001" hidden="1" customHeight="1">
      <c r="A373" s="23">
        <f t="shared" si="15"/>
        <v>163</v>
      </c>
      <c r="B373" s="36" t="s">
        <v>767</v>
      </c>
      <c r="C373" s="21" t="s">
        <v>768</v>
      </c>
      <c r="D373" s="39">
        <v>0</v>
      </c>
      <c r="E373" s="39">
        <v>0</v>
      </c>
      <c r="F373" s="17">
        <f t="shared" si="16"/>
        <v>0</v>
      </c>
      <c r="G373" s="41" t="str">
        <f t="shared" si="17"/>
        <v/>
      </c>
    </row>
    <row r="374" spans="1:7" ht="20.100000000000001" hidden="1" customHeight="1">
      <c r="A374" s="23">
        <f t="shared" si="15"/>
        <v>163</v>
      </c>
      <c r="B374" s="36" t="s">
        <v>769</v>
      </c>
      <c r="C374" s="21" t="s">
        <v>770</v>
      </c>
      <c r="D374" s="39">
        <v>0</v>
      </c>
      <c r="E374" s="39">
        <v>0</v>
      </c>
      <c r="F374" s="17">
        <f t="shared" si="16"/>
        <v>0</v>
      </c>
      <c r="G374" s="41" t="str">
        <f t="shared" si="17"/>
        <v/>
      </c>
    </row>
    <row r="375" spans="1:7" ht="20.100000000000001" hidden="1" customHeight="1">
      <c r="A375" s="23">
        <f t="shared" si="15"/>
        <v>163</v>
      </c>
      <c r="B375" s="36" t="s">
        <v>771</v>
      </c>
      <c r="C375" s="21" t="s">
        <v>772</v>
      </c>
      <c r="D375" s="39">
        <v>0</v>
      </c>
      <c r="E375" s="39">
        <v>0</v>
      </c>
      <c r="F375" s="17">
        <f t="shared" si="16"/>
        <v>0</v>
      </c>
      <c r="G375" s="41" t="str">
        <f t="shared" si="17"/>
        <v/>
      </c>
    </row>
    <row r="376" spans="1:7" ht="20.100000000000001" hidden="1" customHeight="1">
      <c r="A376" s="23">
        <f t="shared" si="15"/>
        <v>163</v>
      </c>
      <c r="B376" s="36" t="s">
        <v>773</v>
      </c>
      <c r="C376" s="21" t="s">
        <v>774</v>
      </c>
      <c r="D376" s="39">
        <v>0</v>
      </c>
      <c r="E376" s="39">
        <v>0</v>
      </c>
      <c r="F376" s="17">
        <f t="shared" si="16"/>
        <v>0</v>
      </c>
      <c r="G376" s="41" t="str">
        <f t="shared" si="17"/>
        <v/>
      </c>
    </row>
    <row r="377" spans="1:7" ht="20.100000000000001" hidden="1" customHeight="1">
      <c r="A377" s="23">
        <f t="shared" si="15"/>
        <v>163</v>
      </c>
      <c r="B377" s="36" t="s">
        <v>775</v>
      </c>
      <c r="C377" s="21" t="s">
        <v>776</v>
      </c>
      <c r="D377" s="39">
        <v>0</v>
      </c>
      <c r="E377" s="39">
        <v>0</v>
      </c>
      <c r="F377" s="17">
        <f t="shared" si="16"/>
        <v>0</v>
      </c>
      <c r="G377" s="41" t="str">
        <f t="shared" si="17"/>
        <v/>
      </c>
    </row>
    <row r="378" spans="1:7" ht="20.100000000000001" hidden="1" customHeight="1">
      <c r="A378" s="23">
        <f t="shared" si="15"/>
        <v>163</v>
      </c>
      <c r="B378" s="36" t="s">
        <v>785</v>
      </c>
      <c r="C378" s="21" t="s">
        <v>793</v>
      </c>
      <c r="D378" s="39">
        <v>0</v>
      </c>
      <c r="E378" s="39">
        <v>0</v>
      </c>
      <c r="F378" s="17">
        <f t="shared" si="16"/>
        <v>0</v>
      </c>
      <c r="G378" s="41" t="str">
        <f t="shared" si="17"/>
        <v/>
      </c>
    </row>
    <row r="379" spans="1:7" ht="20.100000000000001" hidden="1" customHeight="1">
      <c r="A379" s="23">
        <f t="shared" si="15"/>
        <v>163</v>
      </c>
      <c r="B379" s="36" t="s">
        <v>786</v>
      </c>
      <c r="C379" s="21" t="s">
        <v>794</v>
      </c>
      <c r="D379" s="39">
        <v>0</v>
      </c>
      <c r="E379" s="39">
        <v>0</v>
      </c>
      <c r="F379" s="17">
        <f t="shared" si="16"/>
        <v>0</v>
      </c>
      <c r="G379" s="41" t="str">
        <f t="shared" si="17"/>
        <v/>
      </c>
    </row>
    <row r="380" spans="1:7" ht="20.100000000000001" hidden="1" customHeight="1">
      <c r="A380" s="23">
        <f t="shared" si="15"/>
        <v>163</v>
      </c>
      <c r="B380" s="36" t="s">
        <v>787</v>
      </c>
      <c r="C380" s="21" t="s">
        <v>795</v>
      </c>
      <c r="D380" s="39">
        <v>0</v>
      </c>
      <c r="E380" s="39">
        <v>0</v>
      </c>
      <c r="F380" s="17">
        <f t="shared" si="16"/>
        <v>0</v>
      </c>
      <c r="G380" s="41" t="str">
        <f t="shared" si="17"/>
        <v/>
      </c>
    </row>
    <row r="381" spans="1:7" ht="20.100000000000001" hidden="1" customHeight="1">
      <c r="A381" s="23">
        <f t="shared" si="15"/>
        <v>163</v>
      </c>
      <c r="B381" s="36">
        <v>0</v>
      </c>
      <c r="C381" s="21">
        <v>0</v>
      </c>
      <c r="D381" s="39">
        <v>0</v>
      </c>
      <c r="E381" s="39">
        <v>0</v>
      </c>
      <c r="F381" s="17">
        <f t="shared" si="16"/>
        <v>0</v>
      </c>
      <c r="G381" s="41" t="str">
        <f t="shared" si="17"/>
        <v/>
      </c>
    </row>
    <row r="382" spans="1:7" ht="20.100000000000001" hidden="1" customHeight="1">
      <c r="A382" s="23">
        <f t="shared" si="15"/>
        <v>163</v>
      </c>
      <c r="B382" s="36">
        <v>0</v>
      </c>
      <c r="C382" s="21">
        <v>0</v>
      </c>
      <c r="D382" s="39">
        <v>0</v>
      </c>
      <c r="E382" s="39">
        <v>0</v>
      </c>
      <c r="F382" s="17">
        <f t="shared" si="16"/>
        <v>0</v>
      </c>
      <c r="G382" s="41" t="str">
        <f t="shared" si="17"/>
        <v/>
      </c>
    </row>
    <row r="383" spans="1:7" ht="20.100000000000001" hidden="1" customHeight="1">
      <c r="A383" s="23">
        <f t="shared" si="15"/>
        <v>163</v>
      </c>
      <c r="B383" s="36">
        <v>0</v>
      </c>
      <c r="C383" s="21">
        <v>0</v>
      </c>
      <c r="D383" s="39">
        <v>0</v>
      </c>
      <c r="E383" s="39">
        <v>0</v>
      </c>
      <c r="F383" s="17">
        <f t="shared" si="16"/>
        <v>0</v>
      </c>
      <c r="G383" s="41" t="str">
        <f t="shared" si="17"/>
        <v/>
      </c>
    </row>
    <row r="384" spans="1:7" ht="20.100000000000001" hidden="1" customHeight="1">
      <c r="A384" s="23">
        <f t="shared" si="15"/>
        <v>163</v>
      </c>
      <c r="B384" s="36">
        <v>0</v>
      </c>
      <c r="C384" s="21">
        <v>0</v>
      </c>
      <c r="D384" s="39">
        <v>0</v>
      </c>
      <c r="E384" s="39">
        <v>0</v>
      </c>
      <c r="F384" s="17">
        <f t="shared" si="16"/>
        <v>0</v>
      </c>
      <c r="G384" s="41" t="str">
        <f t="shared" si="17"/>
        <v/>
      </c>
    </row>
    <row r="385" spans="1:7" ht="20.100000000000001" hidden="1" customHeight="1">
      <c r="A385" s="23">
        <f t="shared" si="15"/>
        <v>163</v>
      </c>
      <c r="B385" s="36">
        <v>0</v>
      </c>
      <c r="C385" s="21">
        <v>0</v>
      </c>
      <c r="D385" s="39">
        <v>0</v>
      </c>
      <c r="E385" s="39">
        <v>0</v>
      </c>
      <c r="F385" s="17">
        <f t="shared" si="16"/>
        <v>0</v>
      </c>
      <c r="G385" s="41" t="str">
        <f t="shared" si="17"/>
        <v/>
      </c>
    </row>
    <row r="386" spans="1:7" ht="20.100000000000001" hidden="1" customHeight="1">
      <c r="A386" s="23">
        <f t="shared" si="15"/>
        <v>163</v>
      </c>
      <c r="B386" s="36">
        <v>0</v>
      </c>
      <c r="C386" s="21">
        <v>0</v>
      </c>
      <c r="D386" s="39">
        <v>0</v>
      </c>
      <c r="E386" s="39">
        <v>0</v>
      </c>
      <c r="F386" s="17">
        <f t="shared" si="16"/>
        <v>0</v>
      </c>
      <c r="G386" s="41" t="str">
        <f t="shared" si="17"/>
        <v/>
      </c>
    </row>
    <row r="387" spans="1:7" ht="20.100000000000001" hidden="1" customHeight="1">
      <c r="A387" s="23">
        <f t="shared" si="15"/>
        <v>163</v>
      </c>
      <c r="B387" s="36">
        <v>0</v>
      </c>
      <c r="C387" s="21">
        <v>0</v>
      </c>
      <c r="D387" s="39">
        <v>0</v>
      </c>
      <c r="E387" s="39">
        <v>0</v>
      </c>
      <c r="F387" s="17">
        <f t="shared" si="16"/>
        <v>0</v>
      </c>
      <c r="G387" s="41" t="str">
        <f t="shared" si="17"/>
        <v/>
      </c>
    </row>
    <row r="388" spans="1:7" ht="20.100000000000001" hidden="1" customHeight="1">
      <c r="A388" s="23">
        <f t="shared" si="15"/>
        <v>163</v>
      </c>
      <c r="B388" s="36">
        <v>0</v>
      </c>
      <c r="C388" s="21">
        <v>0</v>
      </c>
      <c r="D388" s="39">
        <v>0</v>
      </c>
      <c r="E388" s="39">
        <v>0</v>
      </c>
      <c r="F388" s="17">
        <f t="shared" si="16"/>
        <v>0</v>
      </c>
      <c r="G388" s="41" t="str">
        <f t="shared" si="17"/>
        <v/>
      </c>
    </row>
    <row r="389" spans="1:7" ht="20.100000000000001" hidden="1" customHeight="1">
      <c r="A389" s="23">
        <f t="shared" si="15"/>
        <v>163</v>
      </c>
      <c r="B389" s="36">
        <v>0</v>
      </c>
      <c r="C389" s="21">
        <v>0</v>
      </c>
      <c r="D389" s="39">
        <v>0</v>
      </c>
      <c r="E389" s="39">
        <v>0</v>
      </c>
      <c r="F389" s="17">
        <f t="shared" si="16"/>
        <v>0</v>
      </c>
      <c r="G389" s="41" t="str">
        <f t="shared" si="17"/>
        <v/>
      </c>
    </row>
    <row r="390" spans="1:7" ht="20.100000000000001" hidden="1" customHeight="1">
      <c r="A390" s="23">
        <f t="shared" si="15"/>
        <v>163</v>
      </c>
      <c r="B390" s="36">
        <v>0</v>
      </c>
      <c r="C390" s="21">
        <v>0</v>
      </c>
      <c r="D390" s="39">
        <v>0</v>
      </c>
      <c r="E390" s="39">
        <v>0</v>
      </c>
      <c r="F390" s="17">
        <f t="shared" si="16"/>
        <v>0</v>
      </c>
      <c r="G390" s="41" t="str">
        <f t="shared" si="17"/>
        <v/>
      </c>
    </row>
    <row r="391" spans="1:7" ht="20.100000000000001" hidden="1" customHeight="1">
      <c r="A391" s="23">
        <f t="shared" si="15"/>
        <v>163</v>
      </c>
      <c r="B391" s="36">
        <v>0</v>
      </c>
      <c r="C391" s="21">
        <v>0</v>
      </c>
      <c r="D391" s="39">
        <v>0</v>
      </c>
      <c r="E391" s="39">
        <v>0</v>
      </c>
      <c r="F391" s="17">
        <f t="shared" si="16"/>
        <v>0</v>
      </c>
      <c r="G391" s="41" t="str">
        <f t="shared" si="17"/>
        <v/>
      </c>
    </row>
    <row r="392" spans="1:7" ht="20.100000000000001" hidden="1" customHeight="1">
      <c r="A392" s="23">
        <f t="shared" si="15"/>
        <v>163</v>
      </c>
      <c r="B392" s="36">
        <v>0</v>
      </c>
      <c r="C392" s="21">
        <v>0</v>
      </c>
      <c r="D392" s="39">
        <v>0</v>
      </c>
      <c r="E392" s="39">
        <v>0</v>
      </c>
      <c r="F392" s="17">
        <f t="shared" si="16"/>
        <v>0</v>
      </c>
      <c r="G392" s="41" t="str">
        <f t="shared" si="17"/>
        <v/>
      </c>
    </row>
    <row r="393" spans="1:7" ht="20.100000000000001" hidden="1" customHeight="1">
      <c r="A393" s="23">
        <f t="shared" si="15"/>
        <v>163</v>
      </c>
      <c r="B393" s="36">
        <v>0</v>
      </c>
      <c r="C393" s="21">
        <v>0</v>
      </c>
      <c r="D393" s="39">
        <v>0</v>
      </c>
      <c r="E393" s="39">
        <v>0</v>
      </c>
      <c r="F393" s="17">
        <f t="shared" si="16"/>
        <v>0</v>
      </c>
      <c r="G393" s="41" t="str">
        <f t="shared" si="17"/>
        <v/>
      </c>
    </row>
    <row r="394" spans="1:7" ht="20.100000000000001" hidden="1" customHeight="1">
      <c r="A394" s="23">
        <f t="shared" ref="A394:A457" si="18">IF(F394&gt;0,1+A393,A393)</f>
        <v>163</v>
      </c>
      <c r="B394" s="36">
        <v>0</v>
      </c>
      <c r="C394" s="21">
        <v>0</v>
      </c>
      <c r="D394" s="39">
        <v>0</v>
      </c>
      <c r="E394" s="39">
        <v>0</v>
      </c>
      <c r="F394" s="17">
        <f t="shared" ref="F394:F457" si="19">IF(E394&gt;D394,D394,E394)</f>
        <v>0</v>
      </c>
      <c r="G394" s="41" t="str">
        <f t="shared" ref="G394:G457" si="20">IFERROR(F394/D394,"")</f>
        <v/>
      </c>
    </row>
    <row r="395" spans="1:7" ht="20.100000000000001" hidden="1" customHeight="1">
      <c r="A395" s="23">
        <f t="shared" si="18"/>
        <v>163</v>
      </c>
      <c r="B395" s="36">
        <v>0</v>
      </c>
      <c r="C395" s="21">
        <v>0</v>
      </c>
      <c r="D395" s="39">
        <v>0</v>
      </c>
      <c r="E395" s="39">
        <v>0</v>
      </c>
      <c r="F395" s="17">
        <f t="shared" si="19"/>
        <v>0</v>
      </c>
      <c r="G395" s="41" t="str">
        <f t="shared" si="20"/>
        <v/>
      </c>
    </row>
    <row r="396" spans="1:7" ht="20.100000000000001" hidden="1" customHeight="1">
      <c r="A396" s="23">
        <f t="shared" si="18"/>
        <v>163</v>
      </c>
      <c r="B396" s="36">
        <v>0</v>
      </c>
      <c r="C396" s="21">
        <v>0</v>
      </c>
      <c r="D396" s="39">
        <v>0</v>
      </c>
      <c r="E396" s="39">
        <v>0</v>
      </c>
      <c r="F396" s="17">
        <f t="shared" si="19"/>
        <v>0</v>
      </c>
      <c r="G396" s="41" t="str">
        <f t="shared" si="20"/>
        <v/>
      </c>
    </row>
    <row r="397" spans="1:7" ht="20.100000000000001" hidden="1" customHeight="1">
      <c r="A397" s="23">
        <f t="shared" si="18"/>
        <v>163</v>
      </c>
      <c r="B397" s="36">
        <v>0</v>
      </c>
      <c r="C397" s="21">
        <v>0</v>
      </c>
      <c r="D397" s="39">
        <v>0</v>
      </c>
      <c r="E397" s="39">
        <v>0</v>
      </c>
      <c r="F397" s="17">
        <f t="shared" si="19"/>
        <v>0</v>
      </c>
      <c r="G397" s="41" t="str">
        <f t="shared" si="20"/>
        <v/>
      </c>
    </row>
    <row r="398" spans="1:7" ht="20.100000000000001" hidden="1" customHeight="1">
      <c r="A398" s="23">
        <f t="shared" si="18"/>
        <v>163</v>
      </c>
      <c r="B398" s="36">
        <v>0</v>
      </c>
      <c r="C398" s="21">
        <v>0</v>
      </c>
      <c r="D398" s="39">
        <v>0</v>
      </c>
      <c r="E398" s="39">
        <v>0</v>
      </c>
      <c r="F398" s="17">
        <f t="shared" si="19"/>
        <v>0</v>
      </c>
      <c r="G398" s="41" t="str">
        <f t="shared" si="20"/>
        <v/>
      </c>
    </row>
    <row r="399" spans="1:7" ht="20.100000000000001" hidden="1" customHeight="1">
      <c r="A399" s="23">
        <f t="shared" si="18"/>
        <v>163</v>
      </c>
      <c r="B399" s="36">
        <v>0</v>
      </c>
      <c r="C399" s="21">
        <v>0</v>
      </c>
      <c r="D399" s="39">
        <v>0</v>
      </c>
      <c r="E399" s="39">
        <v>0</v>
      </c>
      <c r="F399" s="17">
        <f t="shared" si="19"/>
        <v>0</v>
      </c>
      <c r="G399" s="41" t="str">
        <f t="shared" si="20"/>
        <v/>
      </c>
    </row>
    <row r="400" spans="1:7" ht="20.100000000000001" hidden="1" customHeight="1">
      <c r="A400" s="23">
        <f t="shared" si="18"/>
        <v>163</v>
      </c>
      <c r="B400" s="36">
        <v>0</v>
      </c>
      <c r="C400" s="21">
        <v>0</v>
      </c>
      <c r="D400" s="39">
        <v>0</v>
      </c>
      <c r="E400" s="39">
        <v>0</v>
      </c>
      <c r="F400" s="17">
        <f t="shared" si="19"/>
        <v>0</v>
      </c>
      <c r="G400" s="41" t="str">
        <f t="shared" si="20"/>
        <v/>
      </c>
    </row>
    <row r="401" spans="1:7" ht="20.100000000000001" hidden="1" customHeight="1">
      <c r="A401" s="23">
        <f t="shared" si="18"/>
        <v>163</v>
      </c>
      <c r="B401" s="36">
        <v>0</v>
      </c>
      <c r="C401" s="21">
        <v>0</v>
      </c>
      <c r="D401" s="39">
        <v>0</v>
      </c>
      <c r="E401" s="39">
        <v>0</v>
      </c>
      <c r="F401" s="17">
        <f t="shared" si="19"/>
        <v>0</v>
      </c>
      <c r="G401" s="41" t="str">
        <f t="shared" si="20"/>
        <v/>
      </c>
    </row>
    <row r="402" spans="1:7" ht="20.100000000000001" hidden="1" customHeight="1">
      <c r="A402" s="23">
        <f t="shared" si="18"/>
        <v>163</v>
      </c>
      <c r="B402" s="36">
        <v>0</v>
      </c>
      <c r="C402" s="21">
        <v>0</v>
      </c>
      <c r="D402" s="39">
        <v>0</v>
      </c>
      <c r="E402" s="39">
        <v>0</v>
      </c>
      <c r="F402" s="17">
        <f t="shared" si="19"/>
        <v>0</v>
      </c>
      <c r="G402" s="41" t="str">
        <f t="shared" si="20"/>
        <v/>
      </c>
    </row>
    <row r="403" spans="1:7" ht="20.100000000000001" hidden="1" customHeight="1">
      <c r="A403" s="23">
        <f t="shared" si="18"/>
        <v>163</v>
      </c>
      <c r="B403" s="36">
        <v>0</v>
      </c>
      <c r="C403" s="21">
        <v>0</v>
      </c>
      <c r="D403" s="39">
        <v>0</v>
      </c>
      <c r="E403" s="39">
        <v>0</v>
      </c>
      <c r="F403" s="17">
        <f t="shared" si="19"/>
        <v>0</v>
      </c>
      <c r="G403" s="41" t="str">
        <f t="shared" si="20"/>
        <v/>
      </c>
    </row>
    <row r="404" spans="1:7" ht="20.100000000000001" hidden="1" customHeight="1">
      <c r="A404" s="23">
        <f t="shared" si="18"/>
        <v>163</v>
      </c>
      <c r="B404" s="36">
        <v>0</v>
      </c>
      <c r="C404" s="21">
        <v>0</v>
      </c>
      <c r="D404" s="39">
        <v>0</v>
      </c>
      <c r="E404" s="39">
        <v>0</v>
      </c>
      <c r="F404" s="17">
        <f t="shared" si="19"/>
        <v>0</v>
      </c>
      <c r="G404" s="41" t="str">
        <f t="shared" si="20"/>
        <v/>
      </c>
    </row>
    <row r="405" spans="1:7" ht="20.100000000000001" hidden="1" customHeight="1">
      <c r="A405" s="23">
        <f t="shared" si="18"/>
        <v>163</v>
      </c>
      <c r="B405" s="36">
        <v>0</v>
      </c>
      <c r="C405" s="21">
        <v>0</v>
      </c>
      <c r="D405" s="39">
        <v>0</v>
      </c>
      <c r="E405" s="39">
        <v>0</v>
      </c>
      <c r="F405" s="17">
        <f t="shared" si="19"/>
        <v>0</v>
      </c>
      <c r="G405" s="41" t="str">
        <f t="shared" si="20"/>
        <v/>
      </c>
    </row>
    <row r="406" spans="1:7" ht="20.100000000000001" hidden="1" customHeight="1">
      <c r="A406" s="23">
        <f t="shared" si="18"/>
        <v>163</v>
      </c>
      <c r="B406" s="36">
        <v>0</v>
      </c>
      <c r="C406" s="21">
        <v>0</v>
      </c>
      <c r="D406" s="39">
        <v>0</v>
      </c>
      <c r="E406" s="39">
        <v>0</v>
      </c>
      <c r="F406" s="17">
        <f t="shared" si="19"/>
        <v>0</v>
      </c>
      <c r="G406" s="41" t="str">
        <f t="shared" si="20"/>
        <v/>
      </c>
    </row>
    <row r="407" spans="1:7" ht="20.100000000000001" hidden="1" customHeight="1">
      <c r="A407" s="23">
        <f t="shared" si="18"/>
        <v>163</v>
      </c>
      <c r="B407" s="36">
        <v>0</v>
      </c>
      <c r="C407" s="21">
        <v>0</v>
      </c>
      <c r="D407" s="39">
        <v>0</v>
      </c>
      <c r="E407" s="39">
        <v>0</v>
      </c>
      <c r="F407" s="17">
        <f t="shared" si="19"/>
        <v>0</v>
      </c>
      <c r="G407" s="41" t="str">
        <f t="shared" si="20"/>
        <v/>
      </c>
    </row>
    <row r="408" spans="1:7" ht="20.100000000000001" hidden="1" customHeight="1">
      <c r="A408" s="23">
        <f t="shared" si="18"/>
        <v>163</v>
      </c>
      <c r="B408" s="36">
        <v>0</v>
      </c>
      <c r="C408" s="21">
        <v>0</v>
      </c>
      <c r="D408" s="39">
        <v>0</v>
      </c>
      <c r="E408" s="39">
        <v>0</v>
      </c>
      <c r="F408" s="17">
        <f t="shared" si="19"/>
        <v>0</v>
      </c>
      <c r="G408" s="41" t="str">
        <f t="shared" si="20"/>
        <v/>
      </c>
    </row>
    <row r="409" spans="1:7" ht="20.100000000000001" hidden="1" customHeight="1">
      <c r="A409" s="23">
        <f t="shared" si="18"/>
        <v>163</v>
      </c>
      <c r="B409" s="36">
        <v>0</v>
      </c>
      <c r="C409" s="21">
        <v>0</v>
      </c>
      <c r="D409" s="39">
        <v>0</v>
      </c>
      <c r="E409" s="39">
        <v>0</v>
      </c>
      <c r="F409" s="17">
        <f t="shared" si="19"/>
        <v>0</v>
      </c>
      <c r="G409" s="41" t="str">
        <f t="shared" si="20"/>
        <v/>
      </c>
    </row>
    <row r="410" spans="1:7" ht="20.100000000000001" hidden="1" customHeight="1">
      <c r="A410" s="23">
        <f t="shared" si="18"/>
        <v>163</v>
      </c>
      <c r="B410" s="36">
        <v>0</v>
      </c>
      <c r="C410" s="21">
        <v>0</v>
      </c>
      <c r="D410" s="39">
        <v>0</v>
      </c>
      <c r="E410" s="39">
        <v>0</v>
      </c>
      <c r="F410" s="17">
        <f t="shared" si="19"/>
        <v>0</v>
      </c>
      <c r="G410" s="41" t="str">
        <f t="shared" si="20"/>
        <v/>
      </c>
    </row>
    <row r="411" spans="1:7" ht="20.100000000000001" hidden="1" customHeight="1">
      <c r="A411" s="23">
        <f t="shared" si="18"/>
        <v>163</v>
      </c>
      <c r="B411" s="36">
        <v>0</v>
      </c>
      <c r="C411" s="21">
        <v>0</v>
      </c>
      <c r="D411" s="39">
        <v>0</v>
      </c>
      <c r="E411" s="39">
        <v>0</v>
      </c>
      <c r="F411" s="17">
        <f t="shared" si="19"/>
        <v>0</v>
      </c>
      <c r="G411" s="41" t="str">
        <f t="shared" si="20"/>
        <v/>
      </c>
    </row>
    <row r="412" spans="1:7" ht="20.100000000000001" hidden="1" customHeight="1">
      <c r="A412" s="23">
        <f t="shared" si="18"/>
        <v>163</v>
      </c>
      <c r="B412" s="36">
        <v>0</v>
      </c>
      <c r="C412" s="21">
        <v>0</v>
      </c>
      <c r="D412" s="39">
        <v>0</v>
      </c>
      <c r="E412" s="39">
        <v>0</v>
      </c>
      <c r="F412" s="17">
        <f t="shared" si="19"/>
        <v>0</v>
      </c>
      <c r="G412" s="41" t="str">
        <f t="shared" si="20"/>
        <v/>
      </c>
    </row>
    <row r="413" spans="1:7" ht="20.100000000000001" hidden="1" customHeight="1">
      <c r="A413" s="23">
        <f t="shared" si="18"/>
        <v>163</v>
      </c>
      <c r="B413" s="36">
        <v>0</v>
      </c>
      <c r="C413" s="21">
        <v>0</v>
      </c>
      <c r="D413" s="39">
        <v>0</v>
      </c>
      <c r="E413" s="39">
        <v>0</v>
      </c>
      <c r="F413" s="17">
        <f t="shared" si="19"/>
        <v>0</v>
      </c>
      <c r="G413" s="41" t="str">
        <f t="shared" si="20"/>
        <v/>
      </c>
    </row>
    <row r="414" spans="1:7" ht="20.100000000000001" hidden="1" customHeight="1">
      <c r="A414" s="23">
        <f t="shared" si="18"/>
        <v>163</v>
      </c>
      <c r="B414" s="36">
        <v>0</v>
      </c>
      <c r="C414" s="21">
        <v>0</v>
      </c>
      <c r="D414" s="39">
        <v>0</v>
      </c>
      <c r="E414" s="39">
        <v>0</v>
      </c>
      <c r="F414" s="17">
        <f t="shared" si="19"/>
        <v>0</v>
      </c>
      <c r="G414" s="41" t="str">
        <f t="shared" si="20"/>
        <v/>
      </c>
    </row>
    <row r="415" spans="1:7" ht="20.100000000000001" hidden="1" customHeight="1">
      <c r="A415" s="23">
        <f t="shared" si="18"/>
        <v>163</v>
      </c>
      <c r="B415" s="36">
        <v>0</v>
      </c>
      <c r="C415" s="21">
        <v>0</v>
      </c>
      <c r="D415" s="39">
        <v>0</v>
      </c>
      <c r="E415" s="39">
        <v>0</v>
      </c>
      <c r="F415" s="17">
        <f t="shared" si="19"/>
        <v>0</v>
      </c>
      <c r="G415" s="41" t="str">
        <f t="shared" si="20"/>
        <v/>
      </c>
    </row>
    <row r="416" spans="1:7" ht="20.100000000000001" hidden="1" customHeight="1">
      <c r="A416" s="23">
        <f t="shared" si="18"/>
        <v>163</v>
      </c>
      <c r="B416" s="36">
        <v>0</v>
      </c>
      <c r="C416" s="21">
        <v>0</v>
      </c>
      <c r="D416" s="39">
        <v>0</v>
      </c>
      <c r="E416" s="39">
        <v>0</v>
      </c>
      <c r="F416" s="17">
        <f t="shared" si="19"/>
        <v>0</v>
      </c>
      <c r="G416" s="41" t="str">
        <f t="shared" si="20"/>
        <v/>
      </c>
    </row>
    <row r="417" spans="1:7" ht="20.100000000000001" hidden="1" customHeight="1">
      <c r="A417" s="23">
        <f t="shared" si="18"/>
        <v>163</v>
      </c>
      <c r="B417" s="36">
        <v>0</v>
      </c>
      <c r="C417" s="21">
        <v>0</v>
      </c>
      <c r="D417" s="39">
        <v>0</v>
      </c>
      <c r="E417" s="39">
        <v>0</v>
      </c>
      <c r="F417" s="17">
        <f t="shared" si="19"/>
        <v>0</v>
      </c>
      <c r="G417" s="41" t="str">
        <f t="shared" si="20"/>
        <v/>
      </c>
    </row>
    <row r="418" spans="1:7" ht="20.100000000000001" hidden="1" customHeight="1">
      <c r="A418" s="23">
        <f t="shared" si="18"/>
        <v>163</v>
      </c>
      <c r="B418" s="36">
        <v>0</v>
      </c>
      <c r="C418" s="21">
        <v>0</v>
      </c>
      <c r="D418" s="39">
        <v>0</v>
      </c>
      <c r="E418" s="39">
        <v>0</v>
      </c>
      <c r="F418" s="17">
        <f t="shared" si="19"/>
        <v>0</v>
      </c>
      <c r="G418" s="41" t="str">
        <f t="shared" si="20"/>
        <v/>
      </c>
    </row>
    <row r="419" spans="1:7" ht="20.100000000000001" hidden="1" customHeight="1">
      <c r="A419" s="23">
        <f t="shared" si="18"/>
        <v>163</v>
      </c>
      <c r="B419" s="36">
        <v>0</v>
      </c>
      <c r="C419" s="21">
        <v>0</v>
      </c>
      <c r="D419" s="39">
        <v>0</v>
      </c>
      <c r="E419" s="39">
        <v>0</v>
      </c>
      <c r="F419" s="17">
        <f t="shared" si="19"/>
        <v>0</v>
      </c>
      <c r="G419" s="41" t="str">
        <f t="shared" si="20"/>
        <v/>
      </c>
    </row>
    <row r="420" spans="1:7" ht="20.100000000000001" hidden="1" customHeight="1">
      <c r="A420" s="23">
        <f t="shared" si="18"/>
        <v>163</v>
      </c>
      <c r="B420" s="36">
        <v>0</v>
      </c>
      <c r="C420" s="21">
        <v>0</v>
      </c>
      <c r="D420" s="39">
        <v>0</v>
      </c>
      <c r="E420" s="39">
        <v>0</v>
      </c>
      <c r="F420" s="17">
        <f t="shared" si="19"/>
        <v>0</v>
      </c>
      <c r="G420" s="41" t="str">
        <f t="shared" si="20"/>
        <v/>
      </c>
    </row>
    <row r="421" spans="1:7" ht="20.100000000000001" hidden="1" customHeight="1">
      <c r="A421" s="23">
        <f t="shared" si="18"/>
        <v>163</v>
      </c>
      <c r="B421" s="36">
        <v>0</v>
      </c>
      <c r="C421" s="21">
        <v>0</v>
      </c>
      <c r="D421" s="39">
        <v>0</v>
      </c>
      <c r="E421" s="39">
        <v>0</v>
      </c>
      <c r="F421" s="17">
        <f t="shared" si="19"/>
        <v>0</v>
      </c>
      <c r="G421" s="41" t="str">
        <f t="shared" si="20"/>
        <v/>
      </c>
    </row>
    <row r="422" spans="1:7" ht="20.100000000000001" hidden="1" customHeight="1">
      <c r="A422" s="23">
        <f t="shared" si="18"/>
        <v>163</v>
      </c>
      <c r="B422" s="36">
        <v>0</v>
      </c>
      <c r="C422" s="21">
        <v>0</v>
      </c>
      <c r="D422" s="39">
        <v>0</v>
      </c>
      <c r="E422" s="39">
        <v>0</v>
      </c>
      <c r="F422" s="17">
        <f t="shared" si="19"/>
        <v>0</v>
      </c>
      <c r="G422" s="41" t="str">
        <f t="shared" si="20"/>
        <v/>
      </c>
    </row>
    <row r="423" spans="1:7" ht="20.100000000000001" hidden="1" customHeight="1">
      <c r="A423" s="23">
        <f t="shared" si="18"/>
        <v>163</v>
      </c>
      <c r="B423" s="36">
        <v>0</v>
      </c>
      <c r="C423" s="21">
        <v>0</v>
      </c>
      <c r="D423" s="39">
        <v>0</v>
      </c>
      <c r="E423" s="39">
        <v>0</v>
      </c>
      <c r="F423" s="17">
        <f t="shared" si="19"/>
        <v>0</v>
      </c>
      <c r="G423" s="41" t="str">
        <f t="shared" si="20"/>
        <v/>
      </c>
    </row>
    <row r="424" spans="1:7" ht="20.100000000000001" hidden="1" customHeight="1">
      <c r="A424" s="23">
        <f t="shared" si="18"/>
        <v>163</v>
      </c>
      <c r="B424" s="36">
        <v>0</v>
      </c>
      <c r="C424" s="21">
        <v>0</v>
      </c>
      <c r="D424" s="39">
        <v>0</v>
      </c>
      <c r="E424" s="39">
        <v>0</v>
      </c>
      <c r="F424" s="17">
        <f t="shared" si="19"/>
        <v>0</v>
      </c>
      <c r="G424" s="41" t="str">
        <f t="shared" si="20"/>
        <v/>
      </c>
    </row>
    <row r="425" spans="1:7" ht="20.100000000000001" hidden="1" customHeight="1">
      <c r="A425" s="23">
        <f t="shared" si="18"/>
        <v>163</v>
      </c>
      <c r="B425" s="36">
        <v>0</v>
      </c>
      <c r="C425" s="21">
        <v>0</v>
      </c>
      <c r="D425" s="39">
        <v>0</v>
      </c>
      <c r="E425" s="39">
        <v>0</v>
      </c>
      <c r="F425" s="17">
        <f t="shared" si="19"/>
        <v>0</v>
      </c>
      <c r="G425" s="41" t="str">
        <f t="shared" si="20"/>
        <v/>
      </c>
    </row>
    <row r="426" spans="1:7" ht="20.100000000000001" hidden="1" customHeight="1">
      <c r="A426" s="23">
        <f t="shared" si="18"/>
        <v>163</v>
      </c>
      <c r="B426" s="36">
        <v>0</v>
      </c>
      <c r="C426" s="21">
        <v>0</v>
      </c>
      <c r="D426" s="39">
        <v>0</v>
      </c>
      <c r="E426" s="39">
        <v>0</v>
      </c>
      <c r="F426" s="17">
        <f t="shared" si="19"/>
        <v>0</v>
      </c>
      <c r="G426" s="41" t="str">
        <f t="shared" si="20"/>
        <v/>
      </c>
    </row>
    <row r="427" spans="1:7" ht="20.100000000000001" hidden="1" customHeight="1">
      <c r="A427" s="23">
        <f t="shared" si="18"/>
        <v>163</v>
      </c>
      <c r="B427" s="36">
        <v>0</v>
      </c>
      <c r="C427" s="21">
        <v>0</v>
      </c>
      <c r="D427" s="39">
        <v>0</v>
      </c>
      <c r="E427" s="39">
        <v>0</v>
      </c>
      <c r="F427" s="17">
        <f t="shared" si="19"/>
        <v>0</v>
      </c>
      <c r="G427" s="41" t="str">
        <f t="shared" si="20"/>
        <v/>
      </c>
    </row>
    <row r="428" spans="1:7" ht="20.100000000000001" hidden="1" customHeight="1">
      <c r="A428" s="23">
        <f t="shared" si="18"/>
        <v>163</v>
      </c>
      <c r="B428" s="36">
        <v>0</v>
      </c>
      <c r="C428" s="21">
        <v>0</v>
      </c>
      <c r="D428" s="39">
        <v>0</v>
      </c>
      <c r="E428" s="39">
        <v>0</v>
      </c>
      <c r="F428" s="17">
        <f t="shared" si="19"/>
        <v>0</v>
      </c>
      <c r="G428" s="41" t="str">
        <f t="shared" si="20"/>
        <v/>
      </c>
    </row>
    <row r="429" spans="1:7" ht="20.100000000000001" hidden="1" customHeight="1">
      <c r="A429" s="23">
        <f t="shared" si="18"/>
        <v>163</v>
      </c>
      <c r="B429" s="36">
        <v>0</v>
      </c>
      <c r="C429" s="21">
        <v>0</v>
      </c>
      <c r="D429" s="39">
        <v>0</v>
      </c>
      <c r="E429" s="39">
        <v>0</v>
      </c>
      <c r="F429" s="17">
        <f t="shared" si="19"/>
        <v>0</v>
      </c>
      <c r="G429" s="41" t="str">
        <f t="shared" si="20"/>
        <v/>
      </c>
    </row>
    <row r="430" spans="1:7" ht="20.100000000000001" hidden="1" customHeight="1">
      <c r="A430" s="23">
        <f t="shared" si="18"/>
        <v>163</v>
      </c>
      <c r="B430" s="36">
        <v>0</v>
      </c>
      <c r="C430" s="21">
        <v>0</v>
      </c>
      <c r="D430" s="39">
        <v>0</v>
      </c>
      <c r="E430" s="39">
        <v>0</v>
      </c>
      <c r="F430" s="17">
        <f t="shared" si="19"/>
        <v>0</v>
      </c>
      <c r="G430" s="41" t="str">
        <f t="shared" si="20"/>
        <v/>
      </c>
    </row>
    <row r="431" spans="1:7" ht="20.100000000000001" hidden="1" customHeight="1">
      <c r="A431" s="23">
        <f t="shared" si="18"/>
        <v>163</v>
      </c>
      <c r="B431" s="36">
        <v>0</v>
      </c>
      <c r="C431" s="21">
        <v>0</v>
      </c>
      <c r="D431" s="39">
        <v>0</v>
      </c>
      <c r="E431" s="39">
        <v>0</v>
      </c>
      <c r="F431" s="17">
        <f t="shared" si="19"/>
        <v>0</v>
      </c>
      <c r="G431" s="41" t="str">
        <f t="shared" si="20"/>
        <v/>
      </c>
    </row>
    <row r="432" spans="1:7" ht="20.100000000000001" hidden="1" customHeight="1">
      <c r="A432" s="23">
        <f t="shared" si="18"/>
        <v>163</v>
      </c>
      <c r="B432" s="36">
        <v>0</v>
      </c>
      <c r="C432" s="21">
        <v>0</v>
      </c>
      <c r="D432" s="39">
        <v>0</v>
      </c>
      <c r="E432" s="39">
        <v>0</v>
      </c>
      <c r="F432" s="17">
        <f t="shared" si="19"/>
        <v>0</v>
      </c>
      <c r="G432" s="41" t="str">
        <f t="shared" si="20"/>
        <v/>
      </c>
    </row>
    <row r="433" spans="1:7" ht="20.100000000000001" hidden="1" customHeight="1">
      <c r="A433" s="23">
        <f t="shared" si="18"/>
        <v>163</v>
      </c>
      <c r="B433" s="36">
        <v>0</v>
      </c>
      <c r="C433" s="21">
        <v>0</v>
      </c>
      <c r="D433" s="39">
        <v>0</v>
      </c>
      <c r="E433" s="39">
        <v>0</v>
      </c>
      <c r="F433" s="17">
        <f t="shared" si="19"/>
        <v>0</v>
      </c>
      <c r="G433" s="41" t="str">
        <f t="shared" si="20"/>
        <v/>
      </c>
    </row>
    <row r="434" spans="1:7" ht="20.100000000000001" hidden="1" customHeight="1">
      <c r="A434" s="23">
        <f t="shared" si="18"/>
        <v>163</v>
      </c>
      <c r="B434" s="36">
        <v>0</v>
      </c>
      <c r="C434" s="21">
        <v>0</v>
      </c>
      <c r="D434" s="39">
        <v>0</v>
      </c>
      <c r="E434" s="39">
        <v>0</v>
      </c>
      <c r="F434" s="17">
        <f t="shared" si="19"/>
        <v>0</v>
      </c>
      <c r="G434" s="41" t="str">
        <f t="shared" si="20"/>
        <v/>
      </c>
    </row>
    <row r="435" spans="1:7" ht="20.100000000000001" hidden="1" customHeight="1">
      <c r="A435" s="23">
        <f t="shared" si="18"/>
        <v>163</v>
      </c>
      <c r="B435" s="36">
        <v>0</v>
      </c>
      <c r="C435" s="21">
        <v>0</v>
      </c>
      <c r="D435" s="39">
        <v>0</v>
      </c>
      <c r="E435" s="39">
        <v>0</v>
      </c>
      <c r="F435" s="17">
        <f t="shared" si="19"/>
        <v>0</v>
      </c>
      <c r="G435" s="41" t="str">
        <f t="shared" si="20"/>
        <v/>
      </c>
    </row>
    <row r="436" spans="1:7" ht="20.100000000000001" hidden="1" customHeight="1">
      <c r="A436" s="23">
        <f t="shared" si="18"/>
        <v>163</v>
      </c>
      <c r="B436" s="36">
        <v>0</v>
      </c>
      <c r="C436" s="21">
        <v>0</v>
      </c>
      <c r="D436" s="39">
        <v>0</v>
      </c>
      <c r="E436" s="39">
        <v>0</v>
      </c>
      <c r="F436" s="17">
        <f t="shared" si="19"/>
        <v>0</v>
      </c>
      <c r="G436" s="41" t="str">
        <f t="shared" si="20"/>
        <v/>
      </c>
    </row>
    <row r="437" spans="1:7" ht="20.100000000000001" hidden="1" customHeight="1">
      <c r="A437" s="23">
        <f t="shared" si="18"/>
        <v>163</v>
      </c>
      <c r="B437" s="36">
        <v>0</v>
      </c>
      <c r="C437" s="21">
        <v>0</v>
      </c>
      <c r="D437" s="39">
        <v>0</v>
      </c>
      <c r="E437" s="39">
        <v>0</v>
      </c>
      <c r="F437" s="17">
        <f t="shared" si="19"/>
        <v>0</v>
      </c>
      <c r="G437" s="41" t="str">
        <f t="shared" si="20"/>
        <v/>
      </c>
    </row>
    <row r="438" spans="1:7" ht="20.100000000000001" hidden="1" customHeight="1">
      <c r="A438" s="23">
        <f t="shared" si="18"/>
        <v>163</v>
      </c>
      <c r="B438" s="36">
        <v>0</v>
      </c>
      <c r="C438" s="21">
        <v>0</v>
      </c>
      <c r="D438" s="39">
        <v>0</v>
      </c>
      <c r="E438" s="39">
        <v>0</v>
      </c>
      <c r="F438" s="17">
        <f t="shared" si="19"/>
        <v>0</v>
      </c>
      <c r="G438" s="41" t="str">
        <f t="shared" si="20"/>
        <v/>
      </c>
    </row>
    <row r="439" spans="1:7" ht="20.100000000000001" hidden="1" customHeight="1">
      <c r="A439" s="23">
        <f t="shared" si="18"/>
        <v>163</v>
      </c>
      <c r="B439" s="36">
        <v>0</v>
      </c>
      <c r="C439" s="21">
        <v>0</v>
      </c>
      <c r="D439" s="39">
        <v>0</v>
      </c>
      <c r="E439" s="39">
        <v>0</v>
      </c>
      <c r="F439" s="17">
        <f t="shared" si="19"/>
        <v>0</v>
      </c>
      <c r="G439" s="41" t="str">
        <f t="shared" si="20"/>
        <v/>
      </c>
    </row>
    <row r="440" spans="1:7" ht="20.100000000000001" hidden="1" customHeight="1">
      <c r="A440" s="23">
        <f t="shared" si="18"/>
        <v>163</v>
      </c>
      <c r="B440" s="36">
        <v>0</v>
      </c>
      <c r="C440" s="21">
        <v>0</v>
      </c>
      <c r="D440" s="39">
        <v>0</v>
      </c>
      <c r="E440" s="39">
        <v>0</v>
      </c>
      <c r="F440" s="17">
        <f t="shared" si="19"/>
        <v>0</v>
      </c>
      <c r="G440" s="41" t="str">
        <f t="shared" si="20"/>
        <v/>
      </c>
    </row>
    <row r="441" spans="1:7" ht="20.100000000000001" hidden="1" customHeight="1">
      <c r="A441" s="23">
        <f t="shared" si="18"/>
        <v>163</v>
      </c>
      <c r="B441" s="36">
        <v>0</v>
      </c>
      <c r="C441" s="21">
        <v>0</v>
      </c>
      <c r="D441" s="39">
        <v>0</v>
      </c>
      <c r="E441" s="39">
        <v>0</v>
      </c>
      <c r="F441" s="17">
        <f t="shared" si="19"/>
        <v>0</v>
      </c>
      <c r="G441" s="41" t="str">
        <f t="shared" si="20"/>
        <v/>
      </c>
    </row>
    <row r="442" spans="1:7" ht="20.100000000000001" hidden="1" customHeight="1">
      <c r="A442" s="23">
        <f t="shared" si="18"/>
        <v>163</v>
      </c>
      <c r="B442" s="36">
        <v>0</v>
      </c>
      <c r="C442" s="21">
        <v>0</v>
      </c>
      <c r="D442" s="39">
        <v>0</v>
      </c>
      <c r="E442" s="39">
        <v>0</v>
      </c>
      <c r="F442" s="17">
        <f t="shared" si="19"/>
        <v>0</v>
      </c>
      <c r="G442" s="41" t="str">
        <f t="shared" si="20"/>
        <v/>
      </c>
    </row>
    <row r="443" spans="1:7" ht="20.100000000000001" hidden="1" customHeight="1">
      <c r="A443" s="23">
        <f t="shared" si="18"/>
        <v>163</v>
      </c>
      <c r="B443" s="36">
        <v>0</v>
      </c>
      <c r="C443" s="21">
        <v>0</v>
      </c>
      <c r="D443" s="39">
        <v>0</v>
      </c>
      <c r="E443" s="39">
        <v>0</v>
      </c>
      <c r="F443" s="17">
        <f t="shared" si="19"/>
        <v>0</v>
      </c>
      <c r="G443" s="41" t="str">
        <f t="shared" si="20"/>
        <v/>
      </c>
    </row>
    <row r="444" spans="1:7" ht="20.100000000000001" hidden="1" customHeight="1">
      <c r="A444" s="23">
        <f t="shared" si="18"/>
        <v>163</v>
      </c>
      <c r="B444" s="36">
        <v>0</v>
      </c>
      <c r="C444" s="21">
        <v>0</v>
      </c>
      <c r="D444" s="39">
        <v>0</v>
      </c>
      <c r="E444" s="39">
        <v>0</v>
      </c>
      <c r="F444" s="17">
        <f t="shared" si="19"/>
        <v>0</v>
      </c>
      <c r="G444" s="41" t="str">
        <f t="shared" si="20"/>
        <v/>
      </c>
    </row>
    <row r="445" spans="1:7" ht="20.100000000000001" hidden="1" customHeight="1">
      <c r="A445" s="23">
        <f t="shared" si="18"/>
        <v>163</v>
      </c>
      <c r="B445" s="36">
        <v>0</v>
      </c>
      <c r="C445" s="21">
        <v>0</v>
      </c>
      <c r="D445" s="39">
        <v>0</v>
      </c>
      <c r="E445" s="39">
        <v>0</v>
      </c>
      <c r="F445" s="17">
        <f t="shared" si="19"/>
        <v>0</v>
      </c>
      <c r="G445" s="41" t="str">
        <f t="shared" si="20"/>
        <v/>
      </c>
    </row>
    <row r="446" spans="1:7" ht="20.100000000000001" hidden="1" customHeight="1">
      <c r="A446" s="23">
        <f t="shared" si="18"/>
        <v>163</v>
      </c>
      <c r="B446" s="36">
        <v>0</v>
      </c>
      <c r="C446" s="21">
        <v>0</v>
      </c>
      <c r="D446" s="39">
        <v>0</v>
      </c>
      <c r="E446" s="39">
        <v>0</v>
      </c>
      <c r="F446" s="17">
        <f t="shared" si="19"/>
        <v>0</v>
      </c>
      <c r="G446" s="41" t="str">
        <f t="shared" si="20"/>
        <v/>
      </c>
    </row>
    <row r="447" spans="1:7" ht="20.100000000000001" hidden="1" customHeight="1">
      <c r="A447" s="23">
        <f t="shared" si="18"/>
        <v>163</v>
      </c>
      <c r="B447" s="36">
        <v>0</v>
      </c>
      <c r="C447" s="21">
        <v>0</v>
      </c>
      <c r="D447" s="39">
        <v>0</v>
      </c>
      <c r="E447" s="39">
        <v>0</v>
      </c>
      <c r="F447" s="17">
        <f t="shared" si="19"/>
        <v>0</v>
      </c>
      <c r="G447" s="41" t="str">
        <f t="shared" si="20"/>
        <v/>
      </c>
    </row>
    <row r="448" spans="1:7" ht="20.100000000000001" hidden="1" customHeight="1">
      <c r="A448" s="23">
        <f t="shared" si="18"/>
        <v>163</v>
      </c>
      <c r="B448" s="36">
        <v>0</v>
      </c>
      <c r="C448" s="21">
        <v>0</v>
      </c>
      <c r="D448" s="39">
        <v>0</v>
      </c>
      <c r="E448" s="39">
        <v>0</v>
      </c>
      <c r="F448" s="17">
        <f t="shared" si="19"/>
        <v>0</v>
      </c>
      <c r="G448" s="41" t="str">
        <f t="shared" si="20"/>
        <v/>
      </c>
    </row>
    <row r="449" spans="1:7" ht="20.100000000000001" hidden="1" customHeight="1">
      <c r="A449" s="23">
        <f t="shared" si="18"/>
        <v>163</v>
      </c>
      <c r="B449" s="36">
        <v>0</v>
      </c>
      <c r="C449" s="21">
        <v>0</v>
      </c>
      <c r="D449" s="39">
        <v>0</v>
      </c>
      <c r="E449" s="39">
        <v>0</v>
      </c>
      <c r="F449" s="17">
        <f t="shared" si="19"/>
        <v>0</v>
      </c>
      <c r="G449" s="41" t="str">
        <f t="shared" si="20"/>
        <v/>
      </c>
    </row>
    <row r="450" spans="1:7" ht="20.100000000000001" hidden="1" customHeight="1">
      <c r="A450" s="23">
        <f t="shared" si="18"/>
        <v>163</v>
      </c>
      <c r="B450" s="36">
        <v>0</v>
      </c>
      <c r="C450" s="21">
        <v>0</v>
      </c>
      <c r="D450" s="39">
        <v>0</v>
      </c>
      <c r="E450" s="39">
        <v>0</v>
      </c>
      <c r="F450" s="17">
        <f t="shared" si="19"/>
        <v>0</v>
      </c>
      <c r="G450" s="41" t="str">
        <f t="shared" si="20"/>
        <v/>
      </c>
    </row>
    <row r="451" spans="1:7" ht="20.100000000000001" hidden="1" customHeight="1">
      <c r="A451" s="23">
        <f t="shared" si="18"/>
        <v>163</v>
      </c>
      <c r="B451" s="36">
        <v>0</v>
      </c>
      <c r="C451" s="21">
        <v>0</v>
      </c>
      <c r="D451" s="39">
        <v>0</v>
      </c>
      <c r="E451" s="39">
        <v>0</v>
      </c>
      <c r="F451" s="17">
        <f t="shared" si="19"/>
        <v>0</v>
      </c>
      <c r="G451" s="41" t="str">
        <f t="shared" si="20"/>
        <v/>
      </c>
    </row>
    <row r="452" spans="1:7" ht="20.100000000000001" hidden="1" customHeight="1">
      <c r="A452" s="23">
        <f t="shared" si="18"/>
        <v>163</v>
      </c>
      <c r="B452" s="36">
        <v>0</v>
      </c>
      <c r="C452" s="21">
        <v>0</v>
      </c>
      <c r="D452" s="39">
        <v>0</v>
      </c>
      <c r="E452" s="39">
        <v>0</v>
      </c>
      <c r="F452" s="17">
        <f t="shared" si="19"/>
        <v>0</v>
      </c>
      <c r="G452" s="41" t="str">
        <f t="shared" si="20"/>
        <v/>
      </c>
    </row>
    <row r="453" spans="1:7" ht="20.100000000000001" hidden="1" customHeight="1">
      <c r="A453" s="23">
        <f t="shared" si="18"/>
        <v>163</v>
      </c>
      <c r="B453" s="36">
        <v>0</v>
      </c>
      <c r="C453" s="21">
        <v>0</v>
      </c>
      <c r="D453" s="39">
        <v>0</v>
      </c>
      <c r="E453" s="39">
        <v>0</v>
      </c>
      <c r="F453" s="17">
        <f t="shared" si="19"/>
        <v>0</v>
      </c>
      <c r="G453" s="41" t="str">
        <f t="shared" si="20"/>
        <v/>
      </c>
    </row>
    <row r="454" spans="1:7" ht="20.100000000000001" hidden="1" customHeight="1">
      <c r="A454" s="23">
        <f t="shared" si="18"/>
        <v>163</v>
      </c>
      <c r="B454" s="36">
        <v>0</v>
      </c>
      <c r="C454" s="21">
        <v>0</v>
      </c>
      <c r="D454" s="39">
        <v>0</v>
      </c>
      <c r="E454" s="39">
        <v>0</v>
      </c>
      <c r="F454" s="17">
        <f t="shared" si="19"/>
        <v>0</v>
      </c>
      <c r="G454" s="41" t="str">
        <f t="shared" si="20"/>
        <v/>
      </c>
    </row>
    <row r="455" spans="1:7" ht="20.100000000000001" hidden="1" customHeight="1">
      <c r="A455" s="23">
        <f t="shared" si="18"/>
        <v>163</v>
      </c>
      <c r="B455" s="36">
        <v>0</v>
      </c>
      <c r="C455" s="21">
        <v>0</v>
      </c>
      <c r="D455" s="39">
        <v>0</v>
      </c>
      <c r="E455" s="39">
        <v>0</v>
      </c>
      <c r="F455" s="17">
        <f t="shared" si="19"/>
        <v>0</v>
      </c>
      <c r="G455" s="41" t="str">
        <f t="shared" si="20"/>
        <v/>
      </c>
    </row>
    <row r="456" spans="1:7" ht="20.100000000000001" hidden="1" customHeight="1">
      <c r="A456" s="23">
        <f t="shared" si="18"/>
        <v>163</v>
      </c>
      <c r="B456" s="36">
        <v>0</v>
      </c>
      <c r="C456" s="21">
        <v>0</v>
      </c>
      <c r="D456" s="39">
        <v>0</v>
      </c>
      <c r="E456" s="39">
        <v>0</v>
      </c>
      <c r="F456" s="17">
        <f t="shared" si="19"/>
        <v>0</v>
      </c>
      <c r="G456" s="41" t="str">
        <f t="shared" si="20"/>
        <v/>
      </c>
    </row>
    <row r="457" spans="1:7" ht="20.100000000000001" hidden="1" customHeight="1">
      <c r="A457" s="23">
        <f t="shared" si="18"/>
        <v>163</v>
      </c>
      <c r="B457" s="36">
        <v>0</v>
      </c>
      <c r="C457" s="21">
        <v>0</v>
      </c>
      <c r="D457" s="39">
        <v>0</v>
      </c>
      <c r="E457" s="39">
        <v>0</v>
      </c>
      <c r="F457" s="17">
        <f t="shared" si="19"/>
        <v>0</v>
      </c>
      <c r="G457" s="41" t="str">
        <f t="shared" si="20"/>
        <v/>
      </c>
    </row>
    <row r="458" spans="1:7" ht="20.100000000000001" hidden="1" customHeight="1">
      <c r="A458" s="23">
        <f t="shared" ref="A458:A521" si="21">IF(F458&gt;0,1+A457,A457)</f>
        <v>163</v>
      </c>
      <c r="B458" s="36">
        <v>0</v>
      </c>
      <c r="C458" s="21">
        <v>0</v>
      </c>
      <c r="D458" s="39">
        <v>0</v>
      </c>
      <c r="E458" s="39">
        <v>0</v>
      </c>
      <c r="F458" s="17">
        <f t="shared" ref="F458:F521" si="22">IF(E458&gt;D458,D458,E458)</f>
        <v>0</v>
      </c>
      <c r="G458" s="41" t="str">
        <f t="shared" ref="G458:G521" si="23">IFERROR(F458/D458,"")</f>
        <v/>
      </c>
    </row>
    <row r="459" spans="1:7" ht="20.100000000000001" hidden="1" customHeight="1">
      <c r="A459" s="23">
        <f t="shared" si="21"/>
        <v>163</v>
      </c>
      <c r="B459" s="36">
        <v>0</v>
      </c>
      <c r="C459" s="21">
        <v>0</v>
      </c>
      <c r="D459" s="39">
        <v>0</v>
      </c>
      <c r="E459" s="39">
        <v>0</v>
      </c>
      <c r="F459" s="17">
        <f t="shared" si="22"/>
        <v>0</v>
      </c>
      <c r="G459" s="41" t="str">
        <f t="shared" si="23"/>
        <v/>
      </c>
    </row>
    <row r="460" spans="1:7" ht="20.100000000000001" hidden="1" customHeight="1">
      <c r="A460" s="23">
        <f t="shared" si="21"/>
        <v>163</v>
      </c>
      <c r="B460" s="36">
        <v>0</v>
      </c>
      <c r="C460" s="21">
        <v>0</v>
      </c>
      <c r="D460" s="39">
        <v>0</v>
      </c>
      <c r="E460" s="39">
        <v>0</v>
      </c>
      <c r="F460" s="17">
        <f t="shared" si="22"/>
        <v>0</v>
      </c>
      <c r="G460" s="41" t="str">
        <f t="shared" si="23"/>
        <v/>
      </c>
    </row>
    <row r="461" spans="1:7" ht="20.100000000000001" hidden="1" customHeight="1">
      <c r="A461" s="23">
        <f t="shared" si="21"/>
        <v>163</v>
      </c>
      <c r="B461" s="36">
        <v>0</v>
      </c>
      <c r="C461" s="21">
        <v>0</v>
      </c>
      <c r="D461" s="39">
        <v>0</v>
      </c>
      <c r="E461" s="39">
        <v>0</v>
      </c>
      <c r="F461" s="17">
        <f t="shared" si="22"/>
        <v>0</v>
      </c>
      <c r="G461" s="41" t="str">
        <f t="shared" si="23"/>
        <v/>
      </c>
    </row>
    <row r="462" spans="1:7" ht="20.100000000000001" hidden="1" customHeight="1">
      <c r="A462" s="23">
        <f t="shared" si="21"/>
        <v>163</v>
      </c>
      <c r="B462" s="36">
        <v>0</v>
      </c>
      <c r="C462" s="21">
        <v>0</v>
      </c>
      <c r="D462" s="39">
        <v>0</v>
      </c>
      <c r="E462" s="39">
        <v>0</v>
      </c>
      <c r="F462" s="17">
        <f t="shared" si="22"/>
        <v>0</v>
      </c>
      <c r="G462" s="41" t="str">
        <f t="shared" si="23"/>
        <v/>
      </c>
    </row>
    <row r="463" spans="1:7" ht="20.100000000000001" hidden="1" customHeight="1">
      <c r="A463" s="23">
        <f t="shared" si="21"/>
        <v>163</v>
      </c>
      <c r="B463" s="36">
        <v>0</v>
      </c>
      <c r="C463" s="21">
        <v>0</v>
      </c>
      <c r="D463" s="39">
        <v>0</v>
      </c>
      <c r="E463" s="39">
        <v>0</v>
      </c>
      <c r="F463" s="17">
        <f t="shared" si="22"/>
        <v>0</v>
      </c>
      <c r="G463" s="41" t="str">
        <f t="shared" si="23"/>
        <v/>
      </c>
    </row>
    <row r="464" spans="1:7" ht="20.100000000000001" hidden="1" customHeight="1">
      <c r="A464" s="23">
        <f t="shared" si="21"/>
        <v>163</v>
      </c>
      <c r="B464" s="36">
        <v>0</v>
      </c>
      <c r="C464" s="21">
        <v>0</v>
      </c>
      <c r="D464" s="39">
        <v>0</v>
      </c>
      <c r="E464" s="39">
        <v>0</v>
      </c>
      <c r="F464" s="17">
        <f t="shared" si="22"/>
        <v>0</v>
      </c>
      <c r="G464" s="41" t="str">
        <f t="shared" si="23"/>
        <v/>
      </c>
    </row>
    <row r="465" spans="1:7" ht="20.100000000000001" hidden="1" customHeight="1">
      <c r="A465" s="23">
        <f t="shared" si="21"/>
        <v>163</v>
      </c>
      <c r="B465" s="36">
        <v>0</v>
      </c>
      <c r="C465" s="21">
        <v>0</v>
      </c>
      <c r="D465" s="39">
        <v>0</v>
      </c>
      <c r="E465" s="39">
        <v>0</v>
      </c>
      <c r="F465" s="17">
        <f t="shared" si="22"/>
        <v>0</v>
      </c>
      <c r="G465" s="41" t="str">
        <f t="shared" si="23"/>
        <v/>
      </c>
    </row>
    <row r="466" spans="1:7" ht="20.100000000000001" hidden="1" customHeight="1">
      <c r="A466" s="23">
        <f t="shared" si="21"/>
        <v>163</v>
      </c>
      <c r="B466" s="36">
        <v>0</v>
      </c>
      <c r="C466" s="21">
        <v>0</v>
      </c>
      <c r="D466" s="39">
        <v>0</v>
      </c>
      <c r="E466" s="39">
        <v>0</v>
      </c>
      <c r="F466" s="17">
        <f t="shared" si="22"/>
        <v>0</v>
      </c>
      <c r="G466" s="41" t="str">
        <f t="shared" si="23"/>
        <v/>
      </c>
    </row>
    <row r="467" spans="1:7" ht="20.100000000000001" hidden="1" customHeight="1">
      <c r="A467" s="23">
        <f t="shared" si="21"/>
        <v>163</v>
      </c>
      <c r="B467" s="36">
        <v>0</v>
      </c>
      <c r="C467" s="21">
        <v>0</v>
      </c>
      <c r="D467" s="39">
        <v>0</v>
      </c>
      <c r="E467" s="39">
        <v>0</v>
      </c>
      <c r="F467" s="17">
        <f t="shared" si="22"/>
        <v>0</v>
      </c>
      <c r="G467" s="41" t="str">
        <f t="shared" si="23"/>
        <v/>
      </c>
    </row>
    <row r="468" spans="1:7" ht="20.100000000000001" hidden="1" customHeight="1">
      <c r="A468" s="23">
        <f t="shared" si="21"/>
        <v>163</v>
      </c>
      <c r="B468" s="36">
        <v>0</v>
      </c>
      <c r="C468" s="21">
        <v>0</v>
      </c>
      <c r="D468" s="39">
        <v>0</v>
      </c>
      <c r="E468" s="39">
        <v>0</v>
      </c>
      <c r="F468" s="17">
        <f t="shared" si="22"/>
        <v>0</v>
      </c>
      <c r="G468" s="41" t="str">
        <f t="shared" si="23"/>
        <v/>
      </c>
    </row>
    <row r="469" spans="1:7" ht="20.100000000000001" hidden="1" customHeight="1">
      <c r="A469" s="23">
        <f t="shared" si="21"/>
        <v>163</v>
      </c>
      <c r="B469" s="36">
        <v>0</v>
      </c>
      <c r="C469" s="21">
        <v>0</v>
      </c>
      <c r="D469" s="39">
        <v>0</v>
      </c>
      <c r="E469" s="39">
        <v>0</v>
      </c>
      <c r="F469" s="17">
        <f t="shared" si="22"/>
        <v>0</v>
      </c>
      <c r="G469" s="41" t="str">
        <f t="shared" si="23"/>
        <v/>
      </c>
    </row>
    <row r="470" spans="1:7" ht="20.100000000000001" hidden="1" customHeight="1">
      <c r="A470" s="23">
        <f t="shared" si="21"/>
        <v>163</v>
      </c>
      <c r="B470" s="36">
        <v>0</v>
      </c>
      <c r="C470" s="21">
        <v>0</v>
      </c>
      <c r="D470" s="39">
        <v>0</v>
      </c>
      <c r="E470" s="39">
        <v>0</v>
      </c>
      <c r="F470" s="17">
        <f t="shared" si="22"/>
        <v>0</v>
      </c>
      <c r="G470" s="41" t="str">
        <f t="shared" si="23"/>
        <v/>
      </c>
    </row>
    <row r="471" spans="1:7" ht="20.100000000000001" hidden="1" customHeight="1">
      <c r="A471" s="23">
        <f t="shared" si="21"/>
        <v>163</v>
      </c>
      <c r="B471" s="36">
        <v>0</v>
      </c>
      <c r="C471" s="21">
        <v>0</v>
      </c>
      <c r="D471" s="39">
        <v>0</v>
      </c>
      <c r="E471" s="39">
        <v>0</v>
      </c>
      <c r="F471" s="17">
        <f t="shared" si="22"/>
        <v>0</v>
      </c>
      <c r="G471" s="41" t="str">
        <f t="shared" si="23"/>
        <v/>
      </c>
    </row>
    <row r="472" spans="1:7" ht="20.100000000000001" hidden="1" customHeight="1">
      <c r="A472" s="23">
        <f t="shared" si="21"/>
        <v>163</v>
      </c>
      <c r="B472" s="36">
        <v>0</v>
      </c>
      <c r="C472" s="21">
        <v>0</v>
      </c>
      <c r="D472" s="39">
        <v>0</v>
      </c>
      <c r="E472" s="39">
        <v>0</v>
      </c>
      <c r="F472" s="17">
        <f t="shared" si="22"/>
        <v>0</v>
      </c>
      <c r="G472" s="41" t="str">
        <f t="shared" si="23"/>
        <v/>
      </c>
    </row>
    <row r="473" spans="1:7" ht="20.100000000000001" hidden="1" customHeight="1">
      <c r="A473" s="23">
        <f t="shared" si="21"/>
        <v>163</v>
      </c>
      <c r="B473" s="36">
        <v>0</v>
      </c>
      <c r="C473" s="21">
        <v>0</v>
      </c>
      <c r="D473" s="39">
        <v>0</v>
      </c>
      <c r="E473" s="39">
        <v>0</v>
      </c>
      <c r="F473" s="17">
        <f t="shared" si="22"/>
        <v>0</v>
      </c>
      <c r="G473" s="41" t="str">
        <f t="shared" si="23"/>
        <v/>
      </c>
    </row>
    <row r="474" spans="1:7" ht="20.100000000000001" hidden="1" customHeight="1">
      <c r="A474" s="23">
        <f t="shared" si="21"/>
        <v>163</v>
      </c>
      <c r="B474" s="36">
        <v>0</v>
      </c>
      <c r="C474" s="21">
        <v>0</v>
      </c>
      <c r="D474" s="39">
        <v>0</v>
      </c>
      <c r="E474" s="39">
        <v>0</v>
      </c>
      <c r="F474" s="17">
        <f t="shared" si="22"/>
        <v>0</v>
      </c>
      <c r="G474" s="41" t="str">
        <f t="shared" si="23"/>
        <v/>
      </c>
    </row>
    <row r="475" spans="1:7" ht="20.100000000000001" hidden="1" customHeight="1">
      <c r="A475" s="23">
        <f t="shared" si="21"/>
        <v>163</v>
      </c>
      <c r="B475" s="36">
        <v>0</v>
      </c>
      <c r="C475" s="21">
        <v>0</v>
      </c>
      <c r="D475" s="39">
        <v>0</v>
      </c>
      <c r="E475" s="39">
        <v>0</v>
      </c>
      <c r="F475" s="17">
        <f t="shared" si="22"/>
        <v>0</v>
      </c>
      <c r="G475" s="41" t="str">
        <f t="shared" si="23"/>
        <v/>
      </c>
    </row>
    <row r="476" spans="1:7" ht="20.100000000000001" hidden="1" customHeight="1">
      <c r="A476" s="23">
        <f t="shared" si="21"/>
        <v>163</v>
      </c>
      <c r="B476" s="36">
        <v>0</v>
      </c>
      <c r="C476" s="21">
        <v>0</v>
      </c>
      <c r="D476" s="39">
        <v>0</v>
      </c>
      <c r="E476" s="39">
        <v>0</v>
      </c>
      <c r="F476" s="17">
        <f t="shared" si="22"/>
        <v>0</v>
      </c>
      <c r="G476" s="41" t="str">
        <f t="shared" si="23"/>
        <v/>
      </c>
    </row>
    <row r="477" spans="1:7" ht="20.100000000000001" hidden="1" customHeight="1">
      <c r="A477" s="23">
        <f t="shared" si="21"/>
        <v>163</v>
      </c>
      <c r="B477" s="36">
        <v>0</v>
      </c>
      <c r="C477" s="21">
        <v>0</v>
      </c>
      <c r="D477" s="39">
        <v>0</v>
      </c>
      <c r="E477" s="39">
        <v>0</v>
      </c>
      <c r="F477" s="17">
        <f t="shared" si="22"/>
        <v>0</v>
      </c>
      <c r="G477" s="41" t="str">
        <f t="shared" si="23"/>
        <v/>
      </c>
    </row>
    <row r="478" spans="1:7" ht="20.100000000000001" hidden="1" customHeight="1">
      <c r="A478" s="23">
        <f t="shared" si="21"/>
        <v>163</v>
      </c>
      <c r="B478" s="36">
        <v>0</v>
      </c>
      <c r="C478" s="21">
        <v>0</v>
      </c>
      <c r="D478" s="39">
        <v>0</v>
      </c>
      <c r="E478" s="39">
        <v>0</v>
      </c>
      <c r="F478" s="17">
        <f t="shared" si="22"/>
        <v>0</v>
      </c>
      <c r="G478" s="41" t="str">
        <f t="shared" si="23"/>
        <v/>
      </c>
    </row>
    <row r="479" spans="1:7" ht="20.100000000000001" hidden="1" customHeight="1">
      <c r="A479" s="23">
        <f t="shared" si="21"/>
        <v>163</v>
      </c>
      <c r="B479" s="36">
        <v>0</v>
      </c>
      <c r="C479" s="21">
        <v>0</v>
      </c>
      <c r="D479" s="39">
        <v>0</v>
      </c>
      <c r="E479" s="39">
        <v>0</v>
      </c>
      <c r="F479" s="17">
        <f t="shared" si="22"/>
        <v>0</v>
      </c>
      <c r="G479" s="41" t="str">
        <f t="shared" si="23"/>
        <v/>
      </c>
    </row>
    <row r="480" spans="1:7" ht="20.100000000000001" hidden="1" customHeight="1">
      <c r="A480" s="23">
        <f t="shared" si="21"/>
        <v>163</v>
      </c>
      <c r="B480" s="36">
        <v>0</v>
      </c>
      <c r="C480" s="21">
        <v>0</v>
      </c>
      <c r="D480" s="39">
        <v>0</v>
      </c>
      <c r="E480" s="39">
        <v>0</v>
      </c>
      <c r="F480" s="17">
        <f t="shared" si="22"/>
        <v>0</v>
      </c>
      <c r="G480" s="41" t="str">
        <f t="shared" si="23"/>
        <v/>
      </c>
    </row>
    <row r="481" spans="1:7" ht="20.100000000000001" hidden="1" customHeight="1">
      <c r="A481" s="23">
        <f t="shared" si="21"/>
        <v>163</v>
      </c>
      <c r="B481" s="36">
        <v>0</v>
      </c>
      <c r="C481" s="21">
        <v>0</v>
      </c>
      <c r="D481" s="39">
        <v>0</v>
      </c>
      <c r="E481" s="39">
        <v>0</v>
      </c>
      <c r="F481" s="17">
        <f t="shared" si="22"/>
        <v>0</v>
      </c>
      <c r="G481" s="41" t="str">
        <f t="shared" si="23"/>
        <v/>
      </c>
    </row>
    <row r="482" spans="1:7" ht="20.100000000000001" hidden="1" customHeight="1">
      <c r="A482" s="23">
        <f t="shared" si="21"/>
        <v>163</v>
      </c>
      <c r="B482" s="36">
        <v>0</v>
      </c>
      <c r="C482" s="21">
        <v>0</v>
      </c>
      <c r="D482" s="39">
        <v>0</v>
      </c>
      <c r="E482" s="39">
        <v>0</v>
      </c>
      <c r="F482" s="17">
        <f t="shared" si="22"/>
        <v>0</v>
      </c>
      <c r="G482" s="41" t="str">
        <f t="shared" si="23"/>
        <v/>
      </c>
    </row>
    <row r="483" spans="1:7" ht="20.100000000000001" hidden="1" customHeight="1">
      <c r="A483" s="23">
        <f t="shared" si="21"/>
        <v>163</v>
      </c>
      <c r="B483" s="36">
        <v>0</v>
      </c>
      <c r="C483" s="21">
        <v>0</v>
      </c>
      <c r="D483" s="39">
        <v>0</v>
      </c>
      <c r="E483" s="39">
        <v>0</v>
      </c>
      <c r="F483" s="17">
        <f t="shared" si="22"/>
        <v>0</v>
      </c>
      <c r="G483" s="41" t="str">
        <f t="shared" si="23"/>
        <v/>
      </c>
    </row>
    <row r="484" spans="1:7" ht="20.100000000000001" hidden="1" customHeight="1">
      <c r="A484" s="23">
        <f t="shared" si="21"/>
        <v>163</v>
      </c>
      <c r="B484" s="36">
        <v>0</v>
      </c>
      <c r="C484" s="21">
        <v>0</v>
      </c>
      <c r="D484" s="39">
        <v>0</v>
      </c>
      <c r="E484" s="39">
        <v>0</v>
      </c>
      <c r="F484" s="17">
        <f t="shared" si="22"/>
        <v>0</v>
      </c>
      <c r="G484" s="41" t="str">
        <f t="shared" si="23"/>
        <v/>
      </c>
    </row>
    <row r="485" spans="1:7" ht="20.100000000000001" hidden="1" customHeight="1">
      <c r="A485" s="23">
        <f t="shared" si="21"/>
        <v>163</v>
      </c>
      <c r="B485" s="36">
        <v>0</v>
      </c>
      <c r="C485" s="21">
        <v>0</v>
      </c>
      <c r="D485" s="39">
        <v>0</v>
      </c>
      <c r="E485" s="39">
        <v>0</v>
      </c>
      <c r="F485" s="17">
        <f t="shared" si="22"/>
        <v>0</v>
      </c>
      <c r="G485" s="41" t="str">
        <f t="shared" si="23"/>
        <v/>
      </c>
    </row>
    <row r="486" spans="1:7" ht="20.100000000000001" hidden="1" customHeight="1">
      <c r="A486" s="23">
        <f t="shared" si="21"/>
        <v>163</v>
      </c>
      <c r="B486" s="36">
        <v>0</v>
      </c>
      <c r="C486" s="21">
        <v>0</v>
      </c>
      <c r="D486" s="39">
        <v>0</v>
      </c>
      <c r="E486" s="39">
        <v>0</v>
      </c>
      <c r="F486" s="17">
        <f t="shared" si="22"/>
        <v>0</v>
      </c>
      <c r="G486" s="41" t="str">
        <f t="shared" si="23"/>
        <v/>
      </c>
    </row>
    <row r="487" spans="1:7" ht="20.100000000000001" hidden="1" customHeight="1">
      <c r="A487" s="23">
        <f t="shared" si="21"/>
        <v>163</v>
      </c>
      <c r="B487" s="36">
        <v>0</v>
      </c>
      <c r="C487" s="21">
        <v>0</v>
      </c>
      <c r="D487" s="39">
        <v>0</v>
      </c>
      <c r="E487" s="39">
        <v>0</v>
      </c>
      <c r="F487" s="17">
        <f t="shared" si="22"/>
        <v>0</v>
      </c>
      <c r="G487" s="41" t="str">
        <f t="shared" si="23"/>
        <v/>
      </c>
    </row>
    <row r="488" spans="1:7" ht="20.100000000000001" hidden="1" customHeight="1">
      <c r="A488" s="23">
        <f t="shared" si="21"/>
        <v>163</v>
      </c>
      <c r="B488" s="36">
        <v>0</v>
      </c>
      <c r="C488" s="21">
        <v>0</v>
      </c>
      <c r="D488" s="39">
        <v>0</v>
      </c>
      <c r="E488" s="39">
        <v>0</v>
      </c>
      <c r="F488" s="17">
        <f t="shared" si="22"/>
        <v>0</v>
      </c>
      <c r="G488" s="41" t="str">
        <f t="shared" si="23"/>
        <v/>
      </c>
    </row>
    <row r="489" spans="1:7" ht="20.100000000000001" hidden="1" customHeight="1">
      <c r="A489" s="23">
        <f t="shared" si="21"/>
        <v>163</v>
      </c>
      <c r="B489" s="36">
        <v>0</v>
      </c>
      <c r="C489" s="21">
        <v>0</v>
      </c>
      <c r="D489" s="39">
        <v>0</v>
      </c>
      <c r="E489" s="39">
        <v>0</v>
      </c>
      <c r="F489" s="17">
        <f t="shared" si="22"/>
        <v>0</v>
      </c>
      <c r="G489" s="41" t="str">
        <f t="shared" si="23"/>
        <v/>
      </c>
    </row>
    <row r="490" spans="1:7" ht="20.100000000000001" hidden="1" customHeight="1">
      <c r="A490" s="23">
        <f t="shared" si="21"/>
        <v>163</v>
      </c>
      <c r="B490" s="36">
        <v>0</v>
      </c>
      <c r="C490" s="21">
        <v>0</v>
      </c>
      <c r="D490" s="39">
        <v>0</v>
      </c>
      <c r="E490" s="39">
        <v>0</v>
      </c>
      <c r="F490" s="17">
        <f t="shared" si="22"/>
        <v>0</v>
      </c>
      <c r="G490" s="41" t="str">
        <f t="shared" si="23"/>
        <v/>
      </c>
    </row>
    <row r="491" spans="1:7" ht="20.100000000000001" hidden="1" customHeight="1">
      <c r="A491" s="23">
        <f t="shared" si="21"/>
        <v>163</v>
      </c>
      <c r="B491" s="36">
        <v>0</v>
      </c>
      <c r="C491" s="21">
        <v>0</v>
      </c>
      <c r="D491" s="39">
        <v>0</v>
      </c>
      <c r="E491" s="39">
        <v>0</v>
      </c>
      <c r="F491" s="17">
        <f t="shared" si="22"/>
        <v>0</v>
      </c>
      <c r="G491" s="41" t="str">
        <f t="shared" si="23"/>
        <v/>
      </c>
    </row>
    <row r="492" spans="1:7" ht="20.100000000000001" hidden="1" customHeight="1">
      <c r="A492" s="23">
        <f t="shared" si="21"/>
        <v>163</v>
      </c>
      <c r="B492" s="36">
        <v>0</v>
      </c>
      <c r="C492" s="21">
        <v>0</v>
      </c>
      <c r="D492" s="39">
        <v>0</v>
      </c>
      <c r="E492" s="39">
        <v>0</v>
      </c>
      <c r="F492" s="17">
        <f t="shared" si="22"/>
        <v>0</v>
      </c>
      <c r="G492" s="41" t="str">
        <f t="shared" si="23"/>
        <v/>
      </c>
    </row>
    <row r="493" spans="1:7" ht="20.100000000000001" hidden="1" customHeight="1">
      <c r="A493" s="23">
        <f t="shared" si="21"/>
        <v>163</v>
      </c>
      <c r="B493" s="36">
        <v>0</v>
      </c>
      <c r="C493" s="21">
        <v>0</v>
      </c>
      <c r="D493" s="39">
        <v>0</v>
      </c>
      <c r="E493" s="39">
        <v>0</v>
      </c>
      <c r="F493" s="17">
        <f t="shared" si="22"/>
        <v>0</v>
      </c>
      <c r="G493" s="41" t="str">
        <f t="shared" si="23"/>
        <v/>
      </c>
    </row>
    <row r="494" spans="1:7" ht="20.100000000000001" hidden="1" customHeight="1">
      <c r="A494" s="23">
        <f t="shared" si="21"/>
        <v>163</v>
      </c>
      <c r="B494" s="36">
        <v>0</v>
      </c>
      <c r="C494" s="21">
        <v>0</v>
      </c>
      <c r="D494" s="39">
        <v>0</v>
      </c>
      <c r="E494" s="39">
        <v>0</v>
      </c>
      <c r="F494" s="17">
        <f t="shared" si="22"/>
        <v>0</v>
      </c>
      <c r="G494" s="41" t="str">
        <f t="shared" si="23"/>
        <v/>
      </c>
    </row>
    <row r="495" spans="1:7" ht="20.100000000000001" hidden="1" customHeight="1">
      <c r="A495" s="23">
        <f t="shared" si="21"/>
        <v>163</v>
      </c>
      <c r="B495" s="36">
        <v>0</v>
      </c>
      <c r="C495" s="21">
        <v>0</v>
      </c>
      <c r="D495" s="39">
        <v>0</v>
      </c>
      <c r="E495" s="39">
        <v>0</v>
      </c>
      <c r="F495" s="17">
        <f t="shared" si="22"/>
        <v>0</v>
      </c>
      <c r="G495" s="41" t="str">
        <f t="shared" si="23"/>
        <v/>
      </c>
    </row>
    <row r="496" spans="1:7" ht="20.100000000000001" hidden="1" customHeight="1">
      <c r="A496" s="23">
        <f t="shared" si="21"/>
        <v>163</v>
      </c>
      <c r="B496" s="36">
        <v>0</v>
      </c>
      <c r="C496" s="21">
        <v>0</v>
      </c>
      <c r="D496" s="39">
        <v>0</v>
      </c>
      <c r="E496" s="39">
        <v>0</v>
      </c>
      <c r="F496" s="17">
        <f t="shared" si="22"/>
        <v>0</v>
      </c>
      <c r="G496" s="41" t="str">
        <f t="shared" si="23"/>
        <v/>
      </c>
    </row>
    <row r="497" spans="1:7" ht="20.100000000000001" hidden="1" customHeight="1">
      <c r="A497" s="23">
        <f t="shared" si="21"/>
        <v>163</v>
      </c>
      <c r="B497" s="36">
        <v>0</v>
      </c>
      <c r="C497" s="21">
        <v>0</v>
      </c>
      <c r="D497" s="39">
        <v>0</v>
      </c>
      <c r="E497" s="39">
        <v>0</v>
      </c>
      <c r="F497" s="17">
        <f t="shared" si="22"/>
        <v>0</v>
      </c>
      <c r="G497" s="41" t="str">
        <f t="shared" si="23"/>
        <v/>
      </c>
    </row>
    <row r="498" spans="1:7" ht="20.100000000000001" hidden="1" customHeight="1">
      <c r="A498" s="23">
        <f t="shared" si="21"/>
        <v>163</v>
      </c>
      <c r="B498" s="36">
        <v>0</v>
      </c>
      <c r="C498" s="21">
        <v>0</v>
      </c>
      <c r="D498" s="39">
        <v>0</v>
      </c>
      <c r="E498" s="39">
        <v>0</v>
      </c>
      <c r="F498" s="17">
        <f t="shared" si="22"/>
        <v>0</v>
      </c>
      <c r="G498" s="41" t="str">
        <f t="shared" si="23"/>
        <v/>
      </c>
    </row>
    <row r="499" spans="1:7" ht="20.100000000000001" hidden="1" customHeight="1">
      <c r="A499" s="23">
        <f t="shared" si="21"/>
        <v>163</v>
      </c>
      <c r="B499" s="36">
        <v>0</v>
      </c>
      <c r="C499" s="21">
        <v>0</v>
      </c>
      <c r="D499" s="39">
        <v>0</v>
      </c>
      <c r="E499" s="39">
        <v>0</v>
      </c>
      <c r="F499" s="17">
        <f t="shared" si="22"/>
        <v>0</v>
      </c>
      <c r="G499" s="41" t="str">
        <f t="shared" si="23"/>
        <v/>
      </c>
    </row>
    <row r="500" spans="1:7" ht="20.100000000000001" hidden="1" customHeight="1">
      <c r="A500" s="23">
        <f t="shared" si="21"/>
        <v>163</v>
      </c>
      <c r="B500" s="36">
        <v>0</v>
      </c>
      <c r="C500" s="21">
        <v>0</v>
      </c>
      <c r="D500" s="39">
        <v>0</v>
      </c>
      <c r="E500" s="39">
        <v>0</v>
      </c>
      <c r="F500" s="17">
        <f t="shared" si="22"/>
        <v>0</v>
      </c>
      <c r="G500" s="41" t="str">
        <f t="shared" si="23"/>
        <v/>
      </c>
    </row>
    <row r="501" spans="1:7" ht="20.100000000000001" hidden="1" customHeight="1">
      <c r="A501" s="23">
        <f t="shared" si="21"/>
        <v>163</v>
      </c>
      <c r="B501" s="36">
        <v>0</v>
      </c>
      <c r="C501" s="21">
        <v>0</v>
      </c>
      <c r="D501" s="39">
        <v>0</v>
      </c>
      <c r="E501" s="39">
        <v>0</v>
      </c>
      <c r="F501" s="17">
        <f t="shared" si="22"/>
        <v>0</v>
      </c>
      <c r="G501" s="41" t="str">
        <f t="shared" si="23"/>
        <v/>
      </c>
    </row>
    <row r="502" spans="1:7" ht="20.100000000000001" hidden="1" customHeight="1">
      <c r="A502" s="23">
        <f t="shared" si="21"/>
        <v>163</v>
      </c>
      <c r="B502" s="36">
        <v>0</v>
      </c>
      <c r="C502" s="21">
        <v>0</v>
      </c>
      <c r="D502" s="39">
        <v>0</v>
      </c>
      <c r="E502" s="39">
        <v>0</v>
      </c>
      <c r="F502" s="17">
        <f t="shared" si="22"/>
        <v>0</v>
      </c>
      <c r="G502" s="41" t="str">
        <f t="shared" si="23"/>
        <v/>
      </c>
    </row>
    <row r="503" spans="1:7" ht="20.100000000000001" hidden="1" customHeight="1">
      <c r="A503" s="23">
        <f t="shared" si="21"/>
        <v>163</v>
      </c>
      <c r="B503" s="36">
        <v>0</v>
      </c>
      <c r="C503" s="21">
        <v>0</v>
      </c>
      <c r="D503" s="39">
        <v>0</v>
      </c>
      <c r="E503" s="39">
        <v>0</v>
      </c>
      <c r="F503" s="17">
        <f t="shared" si="22"/>
        <v>0</v>
      </c>
      <c r="G503" s="41" t="str">
        <f t="shared" si="23"/>
        <v/>
      </c>
    </row>
    <row r="504" spans="1:7" ht="20.100000000000001" hidden="1" customHeight="1">
      <c r="A504" s="23">
        <f t="shared" si="21"/>
        <v>163</v>
      </c>
      <c r="B504" s="36">
        <v>0</v>
      </c>
      <c r="C504" s="21">
        <v>0</v>
      </c>
      <c r="D504" s="39">
        <v>0</v>
      </c>
      <c r="E504" s="39">
        <v>0</v>
      </c>
      <c r="F504" s="17">
        <f t="shared" si="22"/>
        <v>0</v>
      </c>
      <c r="G504" s="41" t="str">
        <f t="shared" si="23"/>
        <v/>
      </c>
    </row>
    <row r="505" spans="1:7" ht="20.100000000000001" hidden="1" customHeight="1">
      <c r="A505" s="23">
        <f t="shared" si="21"/>
        <v>163</v>
      </c>
      <c r="B505" s="36">
        <v>0</v>
      </c>
      <c r="C505" s="21">
        <v>0</v>
      </c>
      <c r="D505" s="39">
        <v>0</v>
      </c>
      <c r="E505" s="39">
        <v>0</v>
      </c>
      <c r="F505" s="17">
        <f t="shared" si="22"/>
        <v>0</v>
      </c>
      <c r="G505" s="41" t="str">
        <f t="shared" si="23"/>
        <v/>
      </c>
    </row>
    <row r="506" spans="1:7" ht="20.100000000000001" hidden="1" customHeight="1">
      <c r="A506" s="23">
        <f t="shared" si="21"/>
        <v>163</v>
      </c>
      <c r="B506" s="36">
        <v>0</v>
      </c>
      <c r="C506" s="21">
        <v>0</v>
      </c>
      <c r="D506" s="39">
        <v>0</v>
      </c>
      <c r="E506" s="39">
        <v>0</v>
      </c>
      <c r="F506" s="17">
        <f t="shared" si="22"/>
        <v>0</v>
      </c>
      <c r="G506" s="41" t="str">
        <f t="shared" si="23"/>
        <v/>
      </c>
    </row>
    <row r="507" spans="1:7" ht="20.100000000000001" hidden="1" customHeight="1">
      <c r="A507" s="23">
        <f t="shared" si="21"/>
        <v>163</v>
      </c>
      <c r="B507" s="36">
        <v>0</v>
      </c>
      <c r="C507" s="21">
        <v>0</v>
      </c>
      <c r="D507" s="39">
        <v>0</v>
      </c>
      <c r="E507" s="39">
        <v>0</v>
      </c>
      <c r="F507" s="17">
        <f t="shared" si="22"/>
        <v>0</v>
      </c>
      <c r="G507" s="41" t="str">
        <f t="shared" si="23"/>
        <v/>
      </c>
    </row>
    <row r="508" spans="1:7" ht="20.100000000000001" hidden="1" customHeight="1">
      <c r="A508" s="23">
        <f t="shared" si="21"/>
        <v>163</v>
      </c>
      <c r="B508" s="36">
        <v>0</v>
      </c>
      <c r="C508" s="21">
        <v>0</v>
      </c>
      <c r="D508" s="39">
        <v>0</v>
      </c>
      <c r="E508" s="39">
        <v>0</v>
      </c>
      <c r="F508" s="17">
        <f t="shared" si="22"/>
        <v>0</v>
      </c>
      <c r="G508" s="41" t="str">
        <f t="shared" si="23"/>
        <v/>
      </c>
    </row>
    <row r="509" spans="1:7" ht="20.100000000000001" hidden="1" customHeight="1">
      <c r="A509" s="23">
        <f t="shared" si="21"/>
        <v>163</v>
      </c>
      <c r="B509" s="36">
        <v>0</v>
      </c>
      <c r="C509" s="21">
        <v>0</v>
      </c>
      <c r="D509" s="39">
        <v>0</v>
      </c>
      <c r="E509" s="39">
        <v>0</v>
      </c>
      <c r="F509" s="17">
        <f t="shared" si="22"/>
        <v>0</v>
      </c>
      <c r="G509" s="41" t="str">
        <f t="shared" si="23"/>
        <v/>
      </c>
    </row>
    <row r="510" spans="1:7" ht="20.100000000000001" hidden="1" customHeight="1">
      <c r="A510" s="23">
        <f t="shared" si="21"/>
        <v>163</v>
      </c>
      <c r="B510" s="36">
        <v>0</v>
      </c>
      <c r="C510" s="21">
        <v>0</v>
      </c>
      <c r="D510" s="39">
        <v>0</v>
      </c>
      <c r="E510" s="39">
        <v>0</v>
      </c>
      <c r="F510" s="17">
        <f t="shared" si="22"/>
        <v>0</v>
      </c>
      <c r="G510" s="41" t="str">
        <f t="shared" si="23"/>
        <v/>
      </c>
    </row>
    <row r="511" spans="1:7" ht="20.100000000000001" hidden="1" customHeight="1">
      <c r="A511" s="23">
        <f t="shared" si="21"/>
        <v>163</v>
      </c>
      <c r="B511" s="36">
        <v>0</v>
      </c>
      <c r="C511" s="21">
        <v>0</v>
      </c>
      <c r="D511" s="39">
        <v>0</v>
      </c>
      <c r="E511" s="39">
        <v>0</v>
      </c>
      <c r="F511" s="17">
        <f t="shared" si="22"/>
        <v>0</v>
      </c>
      <c r="G511" s="41" t="str">
        <f t="shared" si="23"/>
        <v/>
      </c>
    </row>
    <row r="512" spans="1:7" ht="20.100000000000001" hidden="1" customHeight="1">
      <c r="A512" s="23">
        <f t="shared" si="21"/>
        <v>163</v>
      </c>
      <c r="B512" s="36">
        <v>0</v>
      </c>
      <c r="C512" s="21">
        <v>0</v>
      </c>
      <c r="D512" s="39">
        <v>0</v>
      </c>
      <c r="E512" s="39">
        <v>0</v>
      </c>
      <c r="F512" s="17">
        <f t="shared" si="22"/>
        <v>0</v>
      </c>
      <c r="G512" s="41" t="str">
        <f t="shared" si="23"/>
        <v/>
      </c>
    </row>
    <row r="513" spans="1:7" ht="20.100000000000001" hidden="1" customHeight="1">
      <c r="A513" s="23">
        <f t="shared" si="21"/>
        <v>163</v>
      </c>
      <c r="B513" s="36">
        <v>0</v>
      </c>
      <c r="C513" s="21">
        <v>0</v>
      </c>
      <c r="D513" s="39">
        <v>0</v>
      </c>
      <c r="E513" s="39">
        <v>0</v>
      </c>
      <c r="F513" s="17">
        <f t="shared" si="22"/>
        <v>0</v>
      </c>
      <c r="G513" s="41" t="str">
        <f t="shared" si="23"/>
        <v/>
      </c>
    </row>
    <row r="514" spans="1:7" ht="20.100000000000001" hidden="1" customHeight="1">
      <c r="A514" s="23">
        <f t="shared" si="21"/>
        <v>163</v>
      </c>
      <c r="B514" s="36">
        <v>0</v>
      </c>
      <c r="C514" s="21">
        <v>0</v>
      </c>
      <c r="D514" s="39">
        <v>0</v>
      </c>
      <c r="E514" s="39">
        <v>0</v>
      </c>
      <c r="F514" s="17">
        <f t="shared" si="22"/>
        <v>0</v>
      </c>
      <c r="G514" s="41" t="str">
        <f t="shared" si="23"/>
        <v/>
      </c>
    </row>
    <row r="515" spans="1:7" ht="20.100000000000001" hidden="1" customHeight="1">
      <c r="A515" s="23">
        <f t="shared" si="21"/>
        <v>163</v>
      </c>
      <c r="B515" s="36">
        <v>0</v>
      </c>
      <c r="C515" s="21">
        <v>0</v>
      </c>
      <c r="D515" s="39">
        <v>0</v>
      </c>
      <c r="E515" s="39">
        <v>0</v>
      </c>
      <c r="F515" s="17">
        <f t="shared" si="22"/>
        <v>0</v>
      </c>
      <c r="G515" s="41" t="str">
        <f t="shared" si="23"/>
        <v/>
      </c>
    </row>
    <row r="516" spans="1:7" ht="20.100000000000001" hidden="1" customHeight="1">
      <c r="A516" s="23">
        <f t="shared" si="21"/>
        <v>163</v>
      </c>
      <c r="B516" s="36">
        <v>0</v>
      </c>
      <c r="C516" s="21">
        <v>0</v>
      </c>
      <c r="D516" s="39">
        <v>0</v>
      </c>
      <c r="E516" s="39">
        <v>0</v>
      </c>
      <c r="F516" s="17">
        <f t="shared" si="22"/>
        <v>0</v>
      </c>
      <c r="G516" s="41" t="str">
        <f t="shared" si="23"/>
        <v/>
      </c>
    </row>
    <row r="517" spans="1:7" ht="20.100000000000001" hidden="1" customHeight="1">
      <c r="A517" s="23">
        <f t="shared" si="21"/>
        <v>163</v>
      </c>
      <c r="B517" s="36">
        <v>0</v>
      </c>
      <c r="C517" s="21">
        <v>0</v>
      </c>
      <c r="D517" s="39">
        <v>0</v>
      </c>
      <c r="E517" s="39">
        <v>0</v>
      </c>
      <c r="F517" s="17">
        <f t="shared" si="22"/>
        <v>0</v>
      </c>
      <c r="G517" s="41" t="str">
        <f t="shared" si="23"/>
        <v/>
      </c>
    </row>
    <row r="518" spans="1:7" ht="20.100000000000001" hidden="1" customHeight="1">
      <c r="A518" s="23">
        <f t="shared" si="21"/>
        <v>163</v>
      </c>
      <c r="B518" s="36">
        <v>0</v>
      </c>
      <c r="C518" s="21">
        <v>0</v>
      </c>
      <c r="D518" s="39">
        <v>0</v>
      </c>
      <c r="E518" s="39">
        <v>0</v>
      </c>
      <c r="F518" s="17">
        <f t="shared" si="22"/>
        <v>0</v>
      </c>
      <c r="G518" s="41" t="str">
        <f t="shared" si="23"/>
        <v/>
      </c>
    </row>
    <row r="519" spans="1:7" ht="20.100000000000001" hidden="1" customHeight="1">
      <c r="A519" s="23">
        <f t="shared" si="21"/>
        <v>163</v>
      </c>
      <c r="B519" s="36">
        <v>0</v>
      </c>
      <c r="C519" s="21">
        <v>0</v>
      </c>
      <c r="D519" s="39">
        <v>0</v>
      </c>
      <c r="E519" s="39">
        <v>0</v>
      </c>
      <c r="F519" s="17">
        <f t="shared" si="22"/>
        <v>0</v>
      </c>
      <c r="G519" s="41" t="str">
        <f t="shared" si="23"/>
        <v/>
      </c>
    </row>
    <row r="520" spans="1:7" ht="20.100000000000001" hidden="1" customHeight="1">
      <c r="A520" s="23">
        <f t="shared" si="21"/>
        <v>163</v>
      </c>
      <c r="B520" s="36">
        <v>0</v>
      </c>
      <c r="C520" s="21">
        <v>0</v>
      </c>
      <c r="D520" s="39">
        <v>0</v>
      </c>
      <c r="E520" s="39">
        <v>0</v>
      </c>
      <c r="F520" s="17">
        <f t="shared" si="22"/>
        <v>0</v>
      </c>
      <c r="G520" s="41" t="str">
        <f t="shared" si="23"/>
        <v/>
      </c>
    </row>
    <row r="521" spans="1:7" ht="20.100000000000001" hidden="1" customHeight="1">
      <c r="A521" s="23">
        <f t="shared" si="21"/>
        <v>163</v>
      </c>
      <c r="B521" s="36">
        <v>0</v>
      </c>
      <c r="C521" s="21">
        <v>0</v>
      </c>
      <c r="D521" s="39">
        <v>0</v>
      </c>
      <c r="E521" s="39">
        <v>0</v>
      </c>
      <c r="F521" s="17">
        <f t="shared" si="22"/>
        <v>0</v>
      </c>
      <c r="G521" s="41" t="str">
        <f t="shared" si="23"/>
        <v/>
      </c>
    </row>
    <row r="522" spans="1:7" ht="20.100000000000001" hidden="1" customHeight="1">
      <c r="A522" s="23">
        <f t="shared" ref="A522:A531" si="24">IF(F522&gt;0,1+A521,A521)</f>
        <v>163</v>
      </c>
      <c r="B522" s="36">
        <v>0</v>
      </c>
      <c r="C522" s="21">
        <f>VLOOKUP($B522,'[1]Realization of Deliv Sched'!$B$10:$P$500,3,FALSE)</f>
        <v>0</v>
      </c>
      <c r="D522" s="39">
        <f>VLOOKUP($B522,'[1]Realization of Deliv Sched'!$B$10:$P$500,14,FALSE)</f>
        <v>0</v>
      </c>
      <c r="E522" s="39">
        <v>0</v>
      </c>
      <c r="F522" s="17">
        <f t="shared" ref="F522:F531" si="25">IF(E522&gt;D522,D522,E522)</f>
        <v>0</v>
      </c>
      <c r="G522" s="41" t="str">
        <f t="shared" ref="G522:G531" si="26">IFERROR(F522/D522,"")</f>
        <v/>
      </c>
    </row>
    <row r="523" spans="1:7" ht="20.100000000000001" hidden="1" customHeight="1">
      <c r="A523" s="23">
        <f t="shared" si="24"/>
        <v>163</v>
      </c>
      <c r="B523" s="36">
        <v>0</v>
      </c>
      <c r="C523" s="21">
        <f>VLOOKUP($B523,'[1]Realization of Deliv Sched'!$B$10:$P$500,3,FALSE)</f>
        <v>0</v>
      </c>
      <c r="D523" s="39">
        <f>VLOOKUP($B523,'[1]Realization of Deliv Sched'!$B$10:$P$500,14,FALSE)</f>
        <v>0</v>
      </c>
      <c r="E523" s="39">
        <v>0</v>
      </c>
      <c r="F523" s="17">
        <f t="shared" si="25"/>
        <v>0</v>
      </c>
      <c r="G523" s="41" t="str">
        <f t="shared" si="26"/>
        <v/>
      </c>
    </row>
    <row r="524" spans="1:7" ht="20.100000000000001" hidden="1" customHeight="1">
      <c r="A524" s="23">
        <f t="shared" si="24"/>
        <v>163</v>
      </c>
      <c r="B524" s="36">
        <v>0</v>
      </c>
      <c r="C524" s="21">
        <f>VLOOKUP($B524,'[1]Realization of Deliv Sched'!$B$10:$P$500,3,FALSE)</f>
        <v>0</v>
      </c>
      <c r="D524" s="39">
        <f>VLOOKUP($B524,'[1]Realization of Deliv Sched'!$B$10:$P$500,14,FALSE)</f>
        <v>0</v>
      </c>
      <c r="E524" s="39">
        <v>0</v>
      </c>
      <c r="F524" s="17">
        <f t="shared" si="25"/>
        <v>0</v>
      </c>
      <c r="G524" s="41" t="str">
        <f t="shared" si="26"/>
        <v/>
      </c>
    </row>
    <row r="525" spans="1:7" ht="20.100000000000001" hidden="1" customHeight="1">
      <c r="A525" s="23">
        <f t="shared" si="24"/>
        <v>163</v>
      </c>
      <c r="B525" s="36">
        <v>0</v>
      </c>
      <c r="C525" s="21">
        <f>VLOOKUP($B525,'[1]Realization of Deliv Sched'!$B$10:$P$500,3,FALSE)</f>
        <v>0</v>
      </c>
      <c r="D525" s="39">
        <f>VLOOKUP($B525,'[1]Realization of Deliv Sched'!$B$10:$P$500,14,FALSE)</f>
        <v>0</v>
      </c>
      <c r="E525" s="39">
        <v>0</v>
      </c>
      <c r="F525" s="17">
        <f t="shared" si="25"/>
        <v>0</v>
      </c>
      <c r="G525" s="41" t="str">
        <f t="shared" si="26"/>
        <v/>
      </c>
    </row>
    <row r="526" spans="1:7" ht="20.100000000000001" hidden="1" customHeight="1">
      <c r="A526" s="23">
        <f t="shared" si="24"/>
        <v>163</v>
      </c>
      <c r="B526" s="36">
        <v>0</v>
      </c>
      <c r="C526" s="21">
        <f>VLOOKUP($B526,'[1]Realization of Deliv Sched'!$B$10:$P$500,3,FALSE)</f>
        <v>0</v>
      </c>
      <c r="D526" s="39">
        <f>VLOOKUP($B526,'[1]Realization of Deliv Sched'!$B$10:$P$500,14,FALSE)</f>
        <v>0</v>
      </c>
      <c r="E526" s="39">
        <v>0</v>
      </c>
      <c r="F526" s="17">
        <f t="shared" si="25"/>
        <v>0</v>
      </c>
      <c r="G526" s="41" t="str">
        <f t="shared" si="26"/>
        <v/>
      </c>
    </row>
    <row r="527" spans="1:7" ht="20.100000000000001" hidden="1" customHeight="1">
      <c r="A527" s="23">
        <f t="shared" si="24"/>
        <v>163</v>
      </c>
      <c r="B527" s="36">
        <v>0</v>
      </c>
      <c r="C527" s="21">
        <f>VLOOKUP($B527,'[1]Realization of Deliv Sched'!$B$10:$P$500,3,FALSE)</f>
        <v>0</v>
      </c>
      <c r="D527" s="40">
        <v>0</v>
      </c>
      <c r="E527" s="39">
        <v>0</v>
      </c>
      <c r="F527" s="17">
        <f t="shared" si="25"/>
        <v>0</v>
      </c>
      <c r="G527" s="41" t="str">
        <f t="shared" si="26"/>
        <v/>
      </c>
    </row>
    <row r="528" spans="1:7" ht="20.100000000000001" hidden="1" customHeight="1">
      <c r="A528" s="23">
        <f t="shared" si="24"/>
        <v>163</v>
      </c>
      <c r="B528" s="36">
        <v>0</v>
      </c>
      <c r="C528" s="21">
        <f>VLOOKUP($B528,'[1]Realization of Deliv Sched'!$B$10:$P$500,3,FALSE)</f>
        <v>0</v>
      </c>
      <c r="D528" s="40">
        <v>0</v>
      </c>
      <c r="E528" s="39">
        <v>0</v>
      </c>
      <c r="F528" s="17">
        <f t="shared" si="25"/>
        <v>0</v>
      </c>
      <c r="G528" s="41" t="str">
        <f t="shared" si="26"/>
        <v/>
      </c>
    </row>
    <row r="529" spans="1:7" ht="20.100000000000001" hidden="1" customHeight="1">
      <c r="A529" s="23">
        <f t="shared" si="24"/>
        <v>163</v>
      </c>
      <c r="B529" s="36">
        <v>0</v>
      </c>
      <c r="C529" s="21">
        <f>VLOOKUP($B529,'[1]Realization of Deliv Sched'!$B$10:$P$500,3,FALSE)</f>
        <v>0</v>
      </c>
      <c r="D529" s="40">
        <v>0</v>
      </c>
      <c r="E529" s="39">
        <v>0</v>
      </c>
      <c r="F529" s="17">
        <f t="shared" si="25"/>
        <v>0</v>
      </c>
      <c r="G529" s="41" t="str">
        <f t="shared" si="26"/>
        <v/>
      </c>
    </row>
    <row r="530" spans="1:7" ht="20.100000000000001" hidden="1" customHeight="1">
      <c r="A530" s="23">
        <f t="shared" si="24"/>
        <v>163</v>
      </c>
      <c r="B530" s="36">
        <v>0</v>
      </c>
      <c r="C530" s="21">
        <f>VLOOKUP($B530,'[1]Realization of Deliv Sched'!$B$10:$P$500,3,FALSE)</f>
        <v>0</v>
      </c>
      <c r="D530" s="40">
        <v>0</v>
      </c>
      <c r="E530" s="39">
        <v>0</v>
      </c>
      <c r="F530" s="17">
        <f t="shared" si="25"/>
        <v>0</v>
      </c>
      <c r="G530" s="41" t="str">
        <f t="shared" si="26"/>
        <v/>
      </c>
    </row>
    <row r="531" spans="1:7" ht="20.100000000000001" hidden="1" customHeight="1">
      <c r="A531" s="23">
        <f t="shared" si="24"/>
        <v>163</v>
      </c>
      <c r="B531" s="36">
        <v>0</v>
      </c>
      <c r="C531" s="21">
        <f>VLOOKUP($B531,'[1]Realization of Deliv Sched'!$B$10:$P$500,3,FALSE)</f>
        <v>0</v>
      </c>
      <c r="D531" s="40">
        <v>0</v>
      </c>
      <c r="E531" s="39">
        <v>0</v>
      </c>
      <c r="F531" s="17">
        <f t="shared" si="25"/>
        <v>0</v>
      </c>
      <c r="G531" s="41" t="str">
        <f t="shared" si="26"/>
        <v/>
      </c>
    </row>
    <row r="532" spans="1:7" ht="25.5" customHeight="1">
      <c r="A532" s="75" t="s">
        <v>33</v>
      </c>
      <c r="B532" s="75"/>
      <c r="C532" s="75"/>
      <c r="D532" s="24">
        <f>SUM(D9:D531)</f>
        <v>442041</v>
      </c>
      <c r="E532" s="24"/>
      <c r="F532" s="24">
        <f>SUM(F9:F531)</f>
        <v>425071</v>
      </c>
      <c r="G532" s="24"/>
    </row>
    <row r="533" spans="1:7" ht="25.5" customHeight="1">
      <c r="A533" s="76" t="s">
        <v>36</v>
      </c>
      <c r="B533" s="76"/>
      <c r="C533" s="76"/>
      <c r="D533" s="77">
        <f>F532/D532</f>
        <v>0.96160989591463231</v>
      </c>
      <c r="E533" s="77"/>
      <c r="F533" s="77"/>
      <c r="G533" s="25"/>
    </row>
    <row r="534" spans="1:7" ht="25.5" customHeight="1">
      <c r="A534" s="78" t="s">
        <v>37</v>
      </c>
      <c r="B534" s="78"/>
      <c r="C534" s="78"/>
      <c r="D534" s="78" t="str">
        <f>IF(D533&lt;50%,B541,IF(D533&lt;70%,B540,IF(D533&lt;80%,B539,IF(D533&lt;90%,B538,B537))))</f>
        <v>A</v>
      </c>
      <c r="E534" s="78"/>
      <c r="F534" s="78"/>
      <c r="G534" s="26"/>
    </row>
    <row r="535" spans="1:7" ht="20.100000000000001" customHeight="1">
      <c r="E535" s="11"/>
      <c r="F535" s="11"/>
    </row>
    <row r="536" spans="1:7" ht="35.25" customHeight="1">
      <c r="B536" s="27" t="s">
        <v>38</v>
      </c>
    </row>
    <row r="537" spans="1:7" ht="20.100000000000001" customHeight="1">
      <c r="B537" s="28" t="s">
        <v>5</v>
      </c>
      <c r="C537" s="29" t="s">
        <v>6</v>
      </c>
    </row>
    <row r="538" spans="1:7" ht="20.100000000000001" customHeight="1">
      <c r="B538" s="28" t="s">
        <v>8</v>
      </c>
      <c r="C538" s="29" t="s">
        <v>9</v>
      </c>
    </row>
    <row r="539" spans="1:7" ht="20.100000000000001" customHeight="1">
      <c r="B539" s="28" t="s">
        <v>11</v>
      </c>
      <c r="C539" s="29" t="s">
        <v>12</v>
      </c>
    </row>
    <row r="540" spans="1:7" ht="20.100000000000001" customHeight="1">
      <c r="B540" s="28" t="s">
        <v>14</v>
      </c>
      <c r="C540" s="29" t="s">
        <v>15</v>
      </c>
    </row>
    <row r="541" spans="1:7" ht="20.100000000000001" customHeight="1">
      <c r="B541" s="28" t="s">
        <v>17</v>
      </c>
      <c r="C541" s="29" t="s">
        <v>18</v>
      </c>
    </row>
    <row r="543" spans="1:7" ht="20.100000000000001" customHeight="1">
      <c r="A543" s="34"/>
      <c r="B543" s="63" t="s">
        <v>797</v>
      </c>
      <c r="C543" s="63"/>
      <c r="D543" s="63"/>
      <c r="E543" s="63"/>
      <c r="F543" s="63"/>
      <c r="G543" s="63"/>
    </row>
    <row r="544" spans="1:7" ht="20.100000000000001" customHeight="1">
      <c r="A544" s="63" t="s">
        <v>39</v>
      </c>
      <c r="B544" s="63"/>
      <c r="C544" s="63"/>
      <c r="D544" s="63" t="s">
        <v>40</v>
      </c>
      <c r="E544" s="63"/>
      <c r="F544" s="63"/>
      <c r="G544" s="63"/>
    </row>
    <row r="545" spans="1:7" ht="53.25" customHeight="1">
      <c r="A545" s="34"/>
      <c r="B545" s="34"/>
      <c r="C545" s="31"/>
      <c r="D545" s="31"/>
      <c r="E545" s="31"/>
      <c r="F545" s="31"/>
      <c r="G545" s="31"/>
    </row>
    <row r="546" spans="1:7" ht="20.100000000000001" customHeight="1">
      <c r="A546" s="79" t="s">
        <v>778</v>
      </c>
      <c r="B546" s="79"/>
      <c r="C546" s="79"/>
      <c r="D546" s="63" t="s">
        <v>41</v>
      </c>
      <c r="E546" s="63"/>
      <c r="F546" s="63"/>
      <c r="G546" s="63"/>
    </row>
    <row r="547" spans="1:7" ht="20.100000000000001" customHeight="1">
      <c r="A547" s="63" t="s">
        <v>779</v>
      </c>
      <c r="B547" s="63"/>
      <c r="C547" s="63"/>
      <c r="D547" s="63"/>
      <c r="E547" s="63"/>
      <c r="F547" s="63"/>
      <c r="G547" s="63"/>
    </row>
  </sheetData>
  <autoFilter ref="A8:G534">
    <filterColumn colId="1" showButton="0"/>
    <filterColumn colId="3">
      <filters>
        <filter val="1,000"/>
        <filter val="1,090"/>
        <filter val="1,100"/>
        <filter val="1,120"/>
        <filter val="1,160"/>
        <filter val="1,500"/>
        <filter val="1,600"/>
        <filter val="1,800"/>
        <filter val="1,907"/>
        <filter val="1,940"/>
        <filter val="100"/>
        <filter val="11,400"/>
        <filter val="11,700"/>
        <filter val="115"/>
        <filter val="12,300"/>
        <filter val="120"/>
        <filter val="13,000"/>
        <filter val="150"/>
        <filter val="158"/>
        <filter val="165"/>
        <filter val="168"/>
        <filter val="180"/>
        <filter val="2,000"/>
        <filter val="2,115"/>
        <filter val="2,190"/>
        <filter val="2,200"/>
        <filter val="2,213"/>
        <filter val="2,250"/>
        <filter val="2,500"/>
        <filter val="2,600"/>
        <filter val="20"/>
        <filter val="200"/>
        <filter val="210"/>
        <filter val="215"/>
        <filter val="220"/>
        <filter val="225"/>
        <filter val="23"/>
        <filter val="233"/>
        <filter val="244"/>
        <filter val="247"/>
        <filter val="25"/>
        <filter val="25,000"/>
        <filter val="25,400"/>
        <filter val="250"/>
        <filter val="260"/>
        <filter val="290"/>
        <filter val="3"/>
        <filter val="3,000"/>
        <filter val="3,750"/>
        <filter val="3,945"/>
        <filter val="30"/>
        <filter val="300"/>
        <filter val="32"/>
        <filter val="35"/>
        <filter val="350"/>
        <filter val="36"/>
        <filter val="368"/>
        <filter val="4,000"/>
        <filter val="4,360"/>
        <filter val="4,400"/>
        <filter val="40"/>
        <filter val="400"/>
        <filter val="415,507"/>
        <filter val="420"/>
        <filter val="44"/>
        <filter val="440"/>
        <filter val="490"/>
        <filter val="5"/>
        <filter val="5,000"/>
        <filter val="5,600"/>
        <filter val="5,910"/>
        <filter val="50"/>
        <filter val="504"/>
        <filter val="52"/>
        <filter val="550"/>
        <filter val="58"/>
        <filter val="6,110"/>
        <filter val="6,200"/>
        <filter val="6,350"/>
        <filter val="6,500"/>
        <filter val="6,710"/>
        <filter val="6,905"/>
        <filter val="60"/>
        <filter val="680"/>
        <filter val="7,480"/>
        <filter val="7,800"/>
        <filter val="70"/>
        <filter val="700"/>
        <filter val="75"/>
        <filter val="750"/>
        <filter val="79"/>
        <filter val="79,400"/>
        <filter val="8,000"/>
        <filter val="80"/>
        <filter val="820"/>
        <filter val="84"/>
        <filter val="840"/>
        <filter val="9,300"/>
        <filter val="90"/>
        <filter val="920"/>
        <filter val="945"/>
        <filter val="96.00%"/>
        <filter val="A"/>
      </filters>
    </filterColumn>
  </autoFilter>
  <mergeCells count="21">
    <mergeCell ref="B543:G543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532:C532"/>
    <mergeCell ref="A533:C533"/>
    <mergeCell ref="D533:F533"/>
    <mergeCell ref="A534:C534"/>
    <mergeCell ref="D534:F534"/>
    <mergeCell ref="A544:C544"/>
    <mergeCell ref="D544:G544"/>
    <mergeCell ref="A546:C546"/>
    <mergeCell ref="D546:G546"/>
    <mergeCell ref="A547:C547"/>
    <mergeCell ref="D547:G547"/>
  </mergeCells>
  <conditionalFormatting sqref="G9:G531">
    <cfRule type="cellIs" dxfId="19" priority="1" operator="lessThan">
      <formula>0.9</formula>
    </cfRule>
    <cfRule type="cellIs" dxfId="1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K547"/>
  <sheetViews>
    <sheetView zoomScale="90" zoomScaleNormal="90" workbookViewId="0">
      <pane xSplit="2" ySplit="8" topLeftCell="C366" activePane="bottomRight" state="frozen"/>
      <selection pane="topRight" activeCell="C1" sqref="C1"/>
      <selection pane="bottomLeft" activeCell="A9" sqref="A9"/>
      <selection pane="bottomRight" activeCell="F532" sqref="F532"/>
    </sheetView>
  </sheetViews>
  <sheetFormatPr defaultRowHeight="20.100000000000001" customHeight="1"/>
  <cols>
    <col min="1" max="1" width="6" style="11" customWidth="1"/>
    <col min="2" max="2" width="11.85546875" style="11" customWidth="1"/>
    <col min="3" max="3" width="47.7109375" style="12" bestFit="1" customWidth="1"/>
    <col min="4" max="6" width="11.140625" style="12" customWidth="1"/>
    <col min="7" max="7" width="11.28515625" style="12" bestFit="1" customWidth="1"/>
    <col min="8" max="8" width="9.140625" style="12"/>
    <col min="9" max="9" width="57.7109375" style="12" bestFit="1" customWidth="1"/>
    <col min="10" max="16384" width="9.140625" style="12"/>
  </cols>
  <sheetData>
    <row r="1" spans="1:11" ht="20.100000000000001" customHeight="1">
      <c r="A1" s="64" t="s">
        <v>26</v>
      </c>
      <c r="B1" s="64"/>
      <c r="C1" s="64"/>
      <c r="D1" s="64"/>
      <c r="E1" s="64"/>
      <c r="F1" s="64"/>
      <c r="G1" s="64"/>
    </row>
    <row r="2" spans="1:11" ht="20.100000000000001" customHeight="1">
      <c r="A2" s="65" t="s">
        <v>27</v>
      </c>
      <c r="B2" s="65"/>
      <c r="C2" s="65"/>
      <c r="D2" s="65"/>
      <c r="E2" s="65"/>
      <c r="F2" s="65"/>
      <c r="G2" s="65"/>
    </row>
    <row r="3" spans="1:11" ht="20.100000000000001" customHeight="1">
      <c r="A3" s="66" t="s">
        <v>798</v>
      </c>
      <c r="B3" s="66"/>
      <c r="C3" s="66"/>
      <c r="D3" s="66"/>
      <c r="E3" s="66"/>
      <c r="F3" s="66"/>
      <c r="G3" s="66"/>
    </row>
    <row r="4" spans="1:11" ht="20.100000000000001" customHeight="1">
      <c r="A4" s="19"/>
      <c r="B4" s="19"/>
      <c r="C4" s="13"/>
      <c r="D4" s="13"/>
      <c r="E4" s="13"/>
      <c r="F4" s="13"/>
      <c r="G4" s="13"/>
    </row>
    <row r="5" spans="1:11" ht="30.75" customHeight="1">
      <c r="A5" s="67" t="s">
        <v>28</v>
      </c>
      <c r="B5" s="67"/>
      <c r="C5" s="67"/>
      <c r="D5" s="67"/>
      <c r="E5" s="67"/>
      <c r="F5" s="67"/>
      <c r="G5" s="67"/>
    </row>
    <row r="6" spans="1:11" ht="20.100000000000001" customHeight="1">
      <c r="A6" s="68" t="s">
        <v>809</v>
      </c>
      <c r="B6" s="68"/>
      <c r="C6" s="68"/>
      <c r="D6" s="68"/>
      <c r="E6" s="68"/>
      <c r="F6" s="68"/>
      <c r="G6" s="68"/>
    </row>
    <row r="7" spans="1:11" s="14" customFormat="1" ht="20.100000000000001" customHeight="1">
      <c r="A7" s="69" t="s">
        <v>30</v>
      </c>
      <c r="B7" s="70" t="s">
        <v>31</v>
      </c>
      <c r="C7" s="69" t="s">
        <v>32</v>
      </c>
      <c r="D7" s="72" t="s">
        <v>33</v>
      </c>
      <c r="E7" s="73"/>
      <c r="F7" s="73"/>
      <c r="G7" s="74"/>
    </row>
    <row r="8" spans="1:11" s="14" customFormat="1" ht="20.100000000000001" customHeight="1">
      <c r="A8" s="69"/>
      <c r="B8" s="71"/>
      <c r="C8" s="69"/>
      <c r="D8" s="38" t="s">
        <v>34</v>
      </c>
      <c r="E8" s="38" t="s">
        <v>35</v>
      </c>
      <c r="F8" s="38" t="s">
        <v>777</v>
      </c>
      <c r="G8" s="38" t="s">
        <v>36</v>
      </c>
      <c r="I8" s="12"/>
      <c r="J8" s="12"/>
      <c r="K8" s="12"/>
    </row>
    <row r="9" spans="1:11" ht="20.100000000000001" customHeight="1">
      <c r="A9" s="15">
        <f>IF(F9&gt;0,1,0)</f>
        <v>1</v>
      </c>
      <c r="B9" s="36" t="s">
        <v>43</v>
      </c>
      <c r="C9" s="21" t="s">
        <v>44</v>
      </c>
      <c r="D9" s="39">
        <v>1100</v>
      </c>
      <c r="E9" s="39">
        <v>1100</v>
      </c>
      <c r="F9" s="17">
        <f>IF(E9&gt;D9,D9,E9)</f>
        <v>1100</v>
      </c>
      <c r="G9" s="41">
        <f>IFERROR(F9/D9,"")</f>
        <v>1</v>
      </c>
    </row>
    <row r="10" spans="1:11" ht="20.100000000000001" hidden="1" customHeight="1">
      <c r="A10" s="23">
        <f t="shared" ref="A10:A73" si="0">IF(F10&gt;0,1+A9,A9)</f>
        <v>1</v>
      </c>
      <c r="B10" s="36" t="s">
        <v>45</v>
      </c>
      <c r="C10" s="21" t="s">
        <v>46</v>
      </c>
      <c r="D10" s="39">
        <v>0</v>
      </c>
      <c r="E10" s="39">
        <v>0</v>
      </c>
      <c r="F10" s="17">
        <f t="shared" ref="F10:F73" si="1">IF(E10&gt;D10,D10,E10)</f>
        <v>0</v>
      </c>
      <c r="G10" s="41" t="str">
        <f t="shared" ref="G10:G73" si="2">IFERROR(F10/D10,"")</f>
        <v/>
      </c>
    </row>
    <row r="11" spans="1:11" ht="20.100000000000001" customHeight="1">
      <c r="A11" s="23">
        <f t="shared" si="0"/>
        <v>2</v>
      </c>
      <c r="B11" s="36" t="s">
        <v>47</v>
      </c>
      <c r="C11" s="21" t="s">
        <v>48</v>
      </c>
      <c r="D11" s="39">
        <v>6500</v>
      </c>
      <c r="E11" s="39">
        <v>6485</v>
      </c>
      <c r="F11" s="17">
        <f t="shared" si="1"/>
        <v>6485</v>
      </c>
      <c r="G11" s="41">
        <f t="shared" si="2"/>
        <v>0.99769230769230766</v>
      </c>
    </row>
    <row r="12" spans="1:11" ht="20.100000000000001" customHeight="1">
      <c r="A12" s="23">
        <f t="shared" si="0"/>
        <v>3</v>
      </c>
      <c r="B12" s="36" t="s">
        <v>49</v>
      </c>
      <c r="C12" s="21" t="s">
        <v>50</v>
      </c>
      <c r="D12" s="39">
        <v>700</v>
      </c>
      <c r="E12" s="39">
        <v>701</v>
      </c>
      <c r="F12" s="17">
        <f t="shared" si="1"/>
        <v>700</v>
      </c>
      <c r="G12" s="41">
        <f t="shared" si="2"/>
        <v>1</v>
      </c>
    </row>
    <row r="13" spans="1:11" ht="20.100000000000001" hidden="1" customHeight="1">
      <c r="A13" s="23">
        <f t="shared" si="0"/>
        <v>3</v>
      </c>
      <c r="B13" s="36" t="s">
        <v>51</v>
      </c>
      <c r="C13" s="21" t="s">
        <v>52</v>
      </c>
      <c r="D13" s="39">
        <v>0</v>
      </c>
      <c r="E13" s="39">
        <v>0</v>
      </c>
      <c r="F13" s="17">
        <f t="shared" si="1"/>
        <v>0</v>
      </c>
      <c r="G13" s="41" t="str">
        <f t="shared" si="2"/>
        <v/>
      </c>
    </row>
    <row r="14" spans="1:11" ht="20.100000000000001" customHeight="1">
      <c r="A14" s="23">
        <f t="shared" si="0"/>
        <v>4</v>
      </c>
      <c r="B14" s="36" t="s">
        <v>53</v>
      </c>
      <c r="C14" s="21" t="s">
        <v>54</v>
      </c>
      <c r="D14" s="39">
        <v>3000</v>
      </c>
      <c r="E14" s="39">
        <v>3585</v>
      </c>
      <c r="F14" s="17">
        <f t="shared" si="1"/>
        <v>3000</v>
      </c>
      <c r="G14" s="41">
        <f t="shared" si="2"/>
        <v>1</v>
      </c>
    </row>
    <row r="15" spans="1:11" ht="20.100000000000001" customHeight="1">
      <c r="A15" s="23">
        <f t="shared" si="0"/>
        <v>5</v>
      </c>
      <c r="B15" s="36" t="s">
        <v>55</v>
      </c>
      <c r="C15" s="21" t="s">
        <v>56</v>
      </c>
      <c r="D15" s="39">
        <v>1500</v>
      </c>
      <c r="E15" s="39">
        <v>1950</v>
      </c>
      <c r="F15" s="17">
        <f t="shared" si="1"/>
        <v>1500</v>
      </c>
      <c r="G15" s="41">
        <f t="shared" si="2"/>
        <v>1</v>
      </c>
    </row>
    <row r="16" spans="1:11" ht="20.100000000000001" customHeight="1">
      <c r="A16" s="23">
        <f t="shared" si="0"/>
        <v>6</v>
      </c>
      <c r="B16" s="36" t="s">
        <v>57</v>
      </c>
      <c r="C16" s="21" t="s">
        <v>58</v>
      </c>
      <c r="D16" s="39">
        <v>190</v>
      </c>
      <c r="E16" s="39">
        <v>190</v>
      </c>
      <c r="F16" s="17">
        <f t="shared" si="1"/>
        <v>190</v>
      </c>
      <c r="G16" s="41">
        <f t="shared" si="2"/>
        <v>1</v>
      </c>
    </row>
    <row r="17" spans="1:7" ht="20.100000000000001" customHeight="1">
      <c r="A17" s="23">
        <f t="shared" si="0"/>
        <v>7</v>
      </c>
      <c r="B17" s="36" t="s">
        <v>59</v>
      </c>
      <c r="C17" s="21" t="s">
        <v>60</v>
      </c>
      <c r="D17" s="39">
        <v>7000</v>
      </c>
      <c r="E17" s="39">
        <v>7000</v>
      </c>
      <c r="F17" s="17">
        <f t="shared" si="1"/>
        <v>7000</v>
      </c>
      <c r="G17" s="41">
        <f t="shared" si="2"/>
        <v>1</v>
      </c>
    </row>
    <row r="18" spans="1:7" ht="20.100000000000001" customHeight="1">
      <c r="A18" s="23">
        <f t="shared" si="0"/>
        <v>8</v>
      </c>
      <c r="B18" s="36" t="s">
        <v>61</v>
      </c>
      <c r="C18" s="21" t="s">
        <v>62</v>
      </c>
      <c r="D18" s="39">
        <v>5000</v>
      </c>
      <c r="E18" s="39">
        <v>5000</v>
      </c>
      <c r="F18" s="17">
        <f t="shared" si="1"/>
        <v>5000</v>
      </c>
      <c r="G18" s="41">
        <f t="shared" si="2"/>
        <v>1</v>
      </c>
    </row>
    <row r="19" spans="1:7" ht="20.100000000000001" customHeight="1">
      <c r="A19" s="23">
        <f t="shared" si="0"/>
        <v>9</v>
      </c>
      <c r="B19" s="36" t="s">
        <v>63</v>
      </c>
      <c r="C19" s="21" t="s">
        <v>64</v>
      </c>
      <c r="D19" s="39">
        <v>5000</v>
      </c>
      <c r="E19" s="39">
        <v>6542</v>
      </c>
      <c r="F19" s="17">
        <f t="shared" si="1"/>
        <v>5000</v>
      </c>
      <c r="G19" s="41">
        <f t="shared" si="2"/>
        <v>1</v>
      </c>
    </row>
    <row r="20" spans="1:7" ht="20.100000000000001" customHeight="1">
      <c r="A20" s="23">
        <f t="shared" si="0"/>
        <v>10</v>
      </c>
      <c r="B20" s="36" t="s">
        <v>65</v>
      </c>
      <c r="C20" s="21" t="s">
        <v>66</v>
      </c>
      <c r="D20" s="39">
        <v>5000</v>
      </c>
      <c r="E20" s="39">
        <v>5058</v>
      </c>
      <c r="F20" s="17">
        <f t="shared" si="1"/>
        <v>5000</v>
      </c>
      <c r="G20" s="41">
        <f t="shared" si="2"/>
        <v>1</v>
      </c>
    </row>
    <row r="21" spans="1:7" ht="20.100000000000001" customHeight="1">
      <c r="A21" s="23">
        <f t="shared" si="0"/>
        <v>11</v>
      </c>
      <c r="B21" s="36" t="s">
        <v>67</v>
      </c>
      <c r="C21" s="21" t="s">
        <v>68</v>
      </c>
      <c r="D21" s="39">
        <v>2000</v>
      </c>
      <c r="E21" s="39">
        <v>2200</v>
      </c>
      <c r="F21" s="17">
        <f t="shared" si="1"/>
        <v>2000</v>
      </c>
      <c r="G21" s="41">
        <f t="shared" si="2"/>
        <v>1</v>
      </c>
    </row>
    <row r="22" spans="1:7" ht="20.100000000000001" customHeight="1">
      <c r="A22" s="23">
        <f t="shared" si="0"/>
        <v>12</v>
      </c>
      <c r="B22" s="36" t="s">
        <v>69</v>
      </c>
      <c r="C22" s="21" t="s">
        <v>70</v>
      </c>
      <c r="D22" s="39">
        <v>1000</v>
      </c>
      <c r="E22" s="39">
        <v>1142</v>
      </c>
      <c r="F22" s="17">
        <f t="shared" si="1"/>
        <v>1000</v>
      </c>
      <c r="G22" s="41">
        <f t="shared" si="2"/>
        <v>1</v>
      </c>
    </row>
    <row r="23" spans="1:7" ht="20.100000000000001" customHeight="1">
      <c r="A23" s="23">
        <f t="shared" si="0"/>
        <v>13</v>
      </c>
      <c r="B23" s="36" t="s">
        <v>71</v>
      </c>
      <c r="C23" s="21" t="s">
        <v>72</v>
      </c>
      <c r="D23" s="39">
        <v>3500</v>
      </c>
      <c r="E23" s="39">
        <v>3500</v>
      </c>
      <c r="F23" s="17">
        <f t="shared" si="1"/>
        <v>3500</v>
      </c>
      <c r="G23" s="41">
        <f t="shared" si="2"/>
        <v>1</v>
      </c>
    </row>
    <row r="24" spans="1:7" ht="20.100000000000001" customHeight="1">
      <c r="A24" s="23">
        <f t="shared" si="0"/>
        <v>14</v>
      </c>
      <c r="B24" s="36" t="s">
        <v>73</v>
      </c>
      <c r="C24" s="21" t="s">
        <v>74</v>
      </c>
      <c r="D24" s="39">
        <v>1500</v>
      </c>
      <c r="E24" s="39">
        <v>1500</v>
      </c>
      <c r="F24" s="17">
        <f t="shared" si="1"/>
        <v>1500</v>
      </c>
      <c r="G24" s="41">
        <f t="shared" si="2"/>
        <v>1</v>
      </c>
    </row>
    <row r="25" spans="1:7" ht="20.100000000000001" customHeight="1">
      <c r="A25" s="23">
        <f t="shared" si="0"/>
        <v>15</v>
      </c>
      <c r="B25" s="36" t="s">
        <v>75</v>
      </c>
      <c r="C25" s="21" t="s">
        <v>76</v>
      </c>
      <c r="D25" s="39">
        <v>500</v>
      </c>
      <c r="E25" s="39">
        <v>450</v>
      </c>
      <c r="F25" s="17">
        <f t="shared" si="1"/>
        <v>450</v>
      </c>
      <c r="G25" s="41">
        <f t="shared" si="2"/>
        <v>0.9</v>
      </c>
    </row>
    <row r="26" spans="1:7" ht="20.100000000000001" customHeight="1">
      <c r="A26" s="23">
        <f t="shared" si="0"/>
        <v>16</v>
      </c>
      <c r="B26" s="36" t="s">
        <v>77</v>
      </c>
      <c r="C26" s="21" t="s">
        <v>78</v>
      </c>
      <c r="D26" s="39">
        <v>500</v>
      </c>
      <c r="E26" s="39">
        <v>450</v>
      </c>
      <c r="F26" s="17">
        <f t="shared" si="1"/>
        <v>450</v>
      </c>
      <c r="G26" s="41">
        <f t="shared" si="2"/>
        <v>0.9</v>
      </c>
    </row>
    <row r="27" spans="1:7" ht="20.100000000000001" hidden="1" customHeight="1">
      <c r="A27" s="23">
        <f t="shared" si="0"/>
        <v>16</v>
      </c>
      <c r="B27" s="36" t="s">
        <v>79</v>
      </c>
      <c r="C27" s="21" t="s">
        <v>80</v>
      </c>
      <c r="D27" s="39">
        <v>0</v>
      </c>
      <c r="E27" s="39">
        <v>0</v>
      </c>
      <c r="F27" s="17">
        <f t="shared" si="1"/>
        <v>0</v>
      </c>
      <c r="G27" s="41" t="str">
        <f t="shared" si="2"/>
        <v/>
      </c>
    </row>
    <row r="28" spans="1:7" ht="20.100000000000001" hidden="1" customHeight="1">
      <c r="A28" s="23">
        <f t="shared" si="0"/>
        <v>16</v>
      </c>
      <c r="B28" s="36" t="s">
        <v>81</v>
      </c>
      <c r="C28" s="21" t="s">
        <v>82</v>
      </c>
      <c r="D28" s="39">
        <v>0</v>
      </c>
      <c r="E28" s="39">
        <v>0</v>
      </c>
      <c r="F28" s="17">
        <f t="shared" si="1"/>
        <v>0</v>
      </c>
      <c r="G28" s="41" t="str">
        <f t="shared" si="2"/>
        <v/>
      </c>
    </row>
    <row r="29" spans="1:7" ht="20.100000000000001" customHeight="1">
      <c r="A29" s="23">
        <f t="shared" si="0"/>
        <v>17</v>
      </c>
      <c r="B29" s="36" t="s">
        <v>83</v>
      </c>
      <c r="C29" s="21" t="s">
        <v>84</v>
      </c>
      <c r="D29" s="39">
        <v>12500</v>
      </c>
      <c r="E29" s="39">
        <v>12200</v>
      </c>
      <c r="F29" s="17">
        <f t="shared" si="1"/>
        <v>12200</v>
      </c>
      <c r="G29" s="41">
        <f t="shared" si="2"/>
        <v>0.97599999999999998</v>
      </c>
    </row>
    <row r="30" spans="1:7" ht="20.100000000000001" customHeight="1">
      <c r="A30" s="23">
        <f t="shared" si="0"/>
        <v>18</v>
      </c>
      <c r="B30" s="36" t="s">
        <v>85</v>
      </c>
      <c r="C30" s="21" t="s">
        <v>86</v>
      </c>
      <c r="D30" s="39">
        <v>3000</v>
      </c>
      <c r="E30" s="39">
        <v>3500</v>
      </c>
      <c r="F30" s="17">
        <f t="shared" si="1"/>
        <v>3000</v>
      </c>
      <c r="G30" s="41">
        <f t="shared" si="2"/>
        <v>1</v>
      </c>
    </row>
    <row r="31" spans="1:7" ht="20.100000000000001" hidden="1" customHeight="1">
      <c r="A31" s="23">
        <f t="shared" si="0"/>
        <v>18</v>
      </c>
      <c r="B31" s="36" t="s">
        <v>87</v>
      </c>
      <c r="C31" s="21" t="s">
        <v>88</v>
      </c>
      <c r="D31" s="39">
        <v>0</v>
      </c>
      <c r="E31" s="39">
        <v>0</v>
      </c>
      <c r="F31" s="17">
        <f t="shared" si="1"/>
        <v>0</v>
      </c>
      <c r="G31" s="41" t="str">
        <f t="shared" si="2"/>
        <v/>
      </c>
    </row>
    <row r="32" spans="1:7" ht="20.100000000000001" hidden="1" customHeight="1">
      <c r="A32" s="23">
        <f t="shared" si="0"/>
        <v>18</v>
      </c>
      <c r="B32" s="36" t="s">
        <v>89</v>
      </c>
      <c r="C32" s="21" t="s">
        <v>90</v>
      </c>
      <c r="D32" s="39">
        <v>0</v>
      </c>
      <c r="E32" s="39">
        <v>110</v>
      </c>
      <c r="F32" s="17">
        <f t="shared" si="1"/>
        <v>0</v>
      </c>
      <c r="G32" s="41" t="str">
        <f t="shared" si="2"/>
        <v/>
      </c>
    </row>
    <row r="33" spans="1:7" ht="20.100000000000001" hidden="1" customHeight="1">
      <c r="A33" s="23">
        <f t="shared" si="0"/>
        <v>18</v>
      </c>
      <c r="B33" s="36" t="s">
        <v>91</v>
      </c>
      <c r="C33" s="21" t="s">
        <v>92</v>
      </c>
      <c r="D33" s="39">
        <v>0</v>
      </c>
      <c r="E33" s="39">
        <v>0</v>
      </c>
      <c r="F33" s="17">
        <f t="shared" si="1"/>
        <v>0</v>
      </c>
      <c r="G33" s="41" t="str">
        <f t="shared" si="2"/>
        <v/>
      </c>
    </row>
    <row r="34" spans="1:7" ht="20.100000000000001" hidden="1" customHeight="1">
      <c r="A34" s="23">
        <f t="shared" si="0"/>
        <v>18</v>
      </c>
      <c r="B34" s="36" t="s">
        <v>93</v>
      </c>
      <c r="C34" s="21" t="s">
        <v>94</v>
      </c>
      <c r="D34" s="39">
        <v>0</v>
      </c>
      <c r="E34" s="39">
        <v>0</v>
      </c>
      <c r="F34" s="17">
        <f t="shared" si="1"/>
        <v>0</v>
      </c>
      <c r="G34" s="41" t="str">
        <f t="shared" si="2"/>
        <v/>
      </c>
    </row>
    <row r="35" spans="1:7" ht="20.100000000000001" hidden="1" customHeight="1">
      <c r="A35" s="23">
        <f t="shared" si="0"/>
        <v>18</v>
      </c>
      <c r="B35" s="36" t="s">
        <v>95</v>
      </c>
      <c r="C35" s="21" t="s">
        <v>96</v>
      </c>
      <c r="D35" s="39">
        <v>0</v>
      </c>
      <c r="E35" s="39">
        <v>0</v>
      </c>
      <c r="F35" s="17">
        <f t="shared" si="1"/>
        <v>0</v>
      </c>
      <c r="G35" s="41" t="str">
        <f t="shared" si="2"/>
        <v/>
      </c>
    </row>
    <row r="36" spans="1:7" ht="20.100000000000001" hidden="1" customHeight="1">
      <c r="A36" s="23">
        <f t="shared" si="0"/>
        <v>18</v>
      </c>
      <c r="B36" s="36" t="s">
        <v>97</v>
      </c>
      <c r="C36" s="21" t="s">
        <v>98</v>
      </c>
      <c r="D36" s="39">
        <v>0</v>
      </c>
      <c r="E36" s="39">
        <v>0</v>
      </c>
      <c r="F36" s="17">
        <f t="shared" si="1"/>
        <v>0</v>
      </c>
      <c r="G36" s="41" t="str">
        <f t="shared" si="2"/>
        <v/>
      </c>
    </row>
    <row r="37" spans="1:7" ht="20.100000000000001" customHeight="1">
      <c r="A37" s="23">
        <f t="shared" si="0"/>
        <v>19</v>
      </c>
      <c r="B37" s="36" t="s">
        <v>99</v>
      </c>
      <c r="C37" s="21" t="s">
        <v>100</v>
      </c>
      <c r="D37" s="39">
        <v>1900</v>
      </c>
      <c r="E37" s="39">
        <v>1910</v>
      </c>
      <c r="F37" s="17">
        <f t="shared" si="1"/>
        <v>1900</v>
      </c>
      <c r="G37" s="41">
        <f t="shared" si="2"/>
        <v>1</v>
      </c>
    </row>
    <row r="38" spans="1:7" ht="20.100000000000001" customHeight="1">
      <c r="A38" s="23">
        <f t="shared" si="0"/>
        <v>20</v>
      </c>
      <c r="B38" s="36" t="s">
        <v>101</v>
      </c>
      <c r="C38" s="21" t="s">
        <v>102</v>
      </c>
      <c r="D38" s="39">
        <v>600</v>
      </c>
      <c r="E38" s="39">
        <v>600</v>
      </c>
      <c r="F38" s="17">
        <f t="shared" si="1"/>
        <v>600</v>
      </c>
      <c r="G38" s="41">
        <f t="shared" si="2"/>
        <v>1</v>
      </c>
    </row>
    <row r="39" spans="1:7" ht="20.100000000000001" hidden="1" customHeight="1">
      <c r="A39" s="23">
        <f t="shared" si="0"/>
        <v>20</v>
      </c>
      <c r="B39" s="36" t="s">
        <v>103</v>
      </c>
      <c r="C39" s="21" t="s">
        <v>104</v>
      </c>
      <c r="D39" s="39">
        <v>0</v>
      </c>
      <c r="E39" s="39">
        <v>0</v>
      </c>
      <c r="F39" s="17">
        <f t="shared" si="1"/>
        <v>0</v>
      </c>
      <c r="G39" s="41" t="str">
        <f t="shared" si="2"/>
        <v/>
      </c>
    </row>
    <row r="40" spans="1:7" ht="20.100000000000001" hidden="1" customHeight="1">
      <c r="A40" s="23">
        <f t="shared" si="0"/>
        <v>20</v>
      </c>
      <c r="B40" s="36" t="s">
        <v>105</v>
      </c>
      <c r="C40" s="21" t="s">
        <v>106</v>
      </c>
      <c r="D40" s="39">
        <v>0</v>
      </c>
      <c r="E40" s="39">
        <v>0</v>
      </c>
      <c r="F40" s="17">
        <f t="shared" si="1"/>
        <v>0</v>
      </c>
      <c r="G40" s="41" t="str">
        <f t="shared" si="2"/>
        <v/>
      </c>
    </row>
    <row r="41" spans="1:7" ht="20.100000000000001" hidden="1" customHeight="1">
      <c r="A41" s="23">
        <f t="shared" si="0"/>
        <v>20</v>
      </c>
      <c r="B41" s="36" t="s">
        <v>107</v>
      </c>
      <c r="C41" s="21" t="s">
        <v>108</v>
      </c>
      <c r="D41" s="39">
        <v>0</v>
      </c>
      <c r="E41" s="39">
        <v>0</v>
      </c>
      <c r="F41" s="17">
        <f t="shared" si="1"/>
        <v>0</v>
      </c>
      <c r="G41" s="41" t="str">
        <f t="shared" si="2"/>
        <v/>
      </c>
    </row>
    <row r="42" spans="1:7" ht="20.100000000000001" hidden="1" customHeight="1">
      <c r="A42" s="23">
        <f t="shared" si="0"/>
        <v>20</v>
      </c>
      <c r="B42" s="36" t="s">
        <v>109</v>
      </c>
      <c r="C42" s="21" t="s">
        <v>110</v>
      </c>
      <c r="D42" s="39">
        <v>0</v>
      </c>
      <c r="E42" s="39">
        <v>0</v>
      </c>
      <c r="F42" s="17">
        <f t="shared" si="1"/>
        <v>0</v>
      </c>
      <c r="G42" s="41" t="str">
        <f t="shared" si="2"/>
        <v/>
      </c>
    </row>
    <row r="43" spans="1:7" ht="20.100000000000001" hidden="1" customHeight="1">
      <c r="A43" s="23">
        <f t="shared" si="0"/>
        <v>20</v>
      </c>
      <c r="B43" s="36" t="s">
        <v>111</v>
      </c>
      <c r="C43" s="21" t="s">
        <v>112</v>
      </c>
      <c r="D43" s="39">
        <v>0</v>
      </c>
      <c r="E43" s="39">
        <v>0</v>
      </c>
      <c r="F43" s="17">
        <f t="shared" si="1"/>
        <v>0</v>
      </c>
      <c r="G43" s="41" t="str">
        <f t="shared" si="2"/>
        <v/>
      </c>
    </row>
    <row r="44" spans="1:7" ht="20.100000000000001" hidden="1" customHeight="1">
      <c r="A44" s="23">
        <f t="shared" si="0"/>
        <v>20</v>
      </c>
      <c r="B44" s="36" t="s">
        <v>113</v>
      </c>
      <c r="C44" s="21" t="s">
        <v>114</v>
      </c>
      <c r="D44" s="39">
        <v>0</v>
      </c>
      <c r="E44" s="39">
        <v>0</v>
      </c>
      <c r="F44" s="17">
        <f t="shared" si="1"/>
        <v>0</v>
      </c>
      <c r="G44" s="41" t="str">
        <f t="shared" si="2"/>
        <v/>
      </c>
    </row>
    <row r="45" spans="1:7" ht="20.100000000000001" hidden="1" customHeight="1">
      <c r="A45" s="23">
        <f t="shared" si="0"/>
        <v>20</v>
      </c>
      <c r="B45" s="36" t="s">
        <v>115</v>
      </c>
      <c r="C45" s="21" t="s">
        <v>116</v>
      </c>
      <c r="D45" s="39">
        <v>0</v>
      </c>
      <c r="E45" s="39">
        <v>0</v>
      </c>
      <c r="F45" s="17">
        <f t="shared" si="1"/>
        <v>0</v>
      </c>
      <c r="G45" s="41" t="str">
        <f t="shared" si="2"/>
        <v/>
      </c>
    </row>
    <row r="46" spans="1:7" ht="20.100000000000001" customHeight="1">
      <c r="A46" s="23">
        <f t="shared" si="0"/>
        <v>21</v>
      </c>
      <c r="B46" s="36" t="s">
        <v>117</v>
      </c>
      <c r="C46" s="21" t="s">
        <v>118</v>
      </c>
      <c r="D46" s="39">
        <v>80000</v>
      </c>
      <c r="E46" s="39">
        <v>75000</v>
      </c>
      <c r="F46" s="17">
        <f t="shared" si="1"/>
        <v>75000</v>
      </c>
      <c r="G46" s="41">
        <f t="shared" si="2"/>
        <v>0.9375</v>
      </c>
    </row>
    <row r="47" spans="1:7" ht="20.100000000000001" customHeight="1">
      <c r="A47" s="23">
        <f t="shared" si="0"/>
        <v>22</v>
      </c>
      <c r="B47" s="36" t="s">
        <v>119</v>
      </c>
      <c r="C47" s="21" t="s">
        <v>120</v>
      </c>
      <c r="D47" s="39">
        <v>2000</v>
      </c>
      <c r="E47" s="39">
        <v>2350</v>
      </c>
      <c r="F47" s="17">
        <f t="shared" si="1"/>
        <v>2000</v>
      </c>
      <c r="G47" s="41">
        <f t="shared" si="2"/>
        <v>1</v>
      </c>
    </row>
    <row r="48" spans="1:7" ht="20.100000000000001" hidden="1" customHeight="1">
      <c r="A48" s="23">
        <f t="shared" si="0"/>
        <v>22</v>
      </c>
      <c r="B48" s="36" t="s">
        <v>121</v>
      </c>
      <c r="C48" s="21" t="s">
        <v>122</v>
      </c>
      <c r="D48" s="39">
        <v>0</v>
      </c>
      <c r="E48" s="39">
        <v>0</v>
      </c>
      <c r="F48" s="17">
        <f t="shared" si="1"/>
        <v>0</v>
      </c>
      <c r="G48" s="41" t="str">
        <f t="shared" si="2"/>
        <v/>
      </c>
    </row>
    <row r="49" spans="1:7" ht="20.100000000000001" customHeight="1">
      <c r="A49" s="23">
        <f t="shared" si="0"/>
        <v>23</v>
      </c>
      <c r="B49" s="36" t="s">
        <v>123</v>
      </c>
      <c r="C49" s="21" t="s">
        <v>124</v>
      </c>
      <c r="D49" s="39">
        <v>100</v>
      </c>
      <c r="E49" s="39">
        <v>100</v>
      </c>
      <c r="F49" s="17">
        <f t="shared" si="1"/>
        <v>100</v>
      </c>
      <c r="G49" s="41">
        <f t="shared" si="2"/>
        <v>1</v>
      </c>
    </row>
    <row r="50" spans="1:7" ht="20.100000000000001" hidden="1" customHeight="1">
      <c r="A50" s="23">
        <f t="shared" si="0"/>
        <v>23</v>
      </c>
      <c r="B50" s="36" t="s">
        <v>125</v>
      </c>
      <c r="C50" s="21" t="s">
        <v>126</v>
      </c>
      <c r="D50" s="39">
        <v>0</v>
      </c>
      <c r="E50" s="39">
        <v>0</v>
      </c>
      <c r="F50" s="17">
        <f t="shared" si="1"/>
        <v>0</v>
      </c>
      <c r="G50" s="41" t="str">
        <f t="shared" si="2"/>
        <v/>
      </c>
    </row>
    <row r="51" spans="1:7" ht="20.100000000000001" hidden="1" customHeight="1">
      <c r="A51" s="23">
        <f t="shared" si="0"/>
        <v>23</v>
      </c>
      <c r="B51" s="36" t="s">
        <v>127</v>
      </c>
      <c r="C51" s="21" t="s">
        <v>128</v>
      </c>
      <c r="D51" s="39">
        <v>0</v>
      </c>
      <c r="E51" s="39">
        <v>0</v>
      </c>
      <c r="F51" s="17">
        <f t="shared" si="1"/>
        <v>0</v>
      </c>
      <c r="G51" s="41" t="str">
        <f t="shared" si="2"/>
        <v/>
      </c>
    </row>
    <row r="52" spans="1:7" ht="20.100000000000001" customHeight="1">
      <c r="A52" s="23">
        <f t="shared" si="0"/>
        <v>24</v>
      </c>
      <c r="B52" s="36" t="s">
        <v>129</v>
      </c>
      <c r="C52" s="21" t="s">
        <v>130</v>
      </c>
      <c r="D52" s="39">
        <v>200</v>
      </c>
      <c r="E52" s="39">
        <v>200</v>
      </c>
      <c r="F52" s="17">
        <f t="shared" si="1"/>
        <v>200</v>
      </c>
      <c r="G52" s="41">
        <f t="shared" si="2"/>
        <v>1</v>
      </c>
    </row>
    <row r="53" spans="1:7" ht="20.100000000000001" customHeight="1">
      <c r="A53" s="23">
        <f t="shared" si="0"/>
        <v>25</v>
      </c>
      <c r="B53" s="36" t="s">
        <v>131</v>
      </c>
      <c r="C53" s="21" t="s">
        <v>132</v>
      </c>
      <c r="D53" s="39">
        <v>833</v>
      </c>
      <c r="E53" s="39">
        <v>1072</v>
      </c>
      <c r="F53" s="17">
        <f t="shared" si="1"/>
        <v>833</v>
      </c>
      <c r="G53" s="41">
        <f t="shared" si="2"/>
        <v>1</v>
      </c>
    </row>
    <row r="54" spans="1:7" ht="20.100000000000001" hidden="1" customHeight="1">
      <c r="A54" s="23">
        <f t="shared" si="0"/>
        <v>25</v>
      </c>
      <c r="B54" s="36" t="s">
        <v>133</v>
      </c>
      <c r="C54" s="21" t="s">
        <v>134</v>
      </c>
      <c r="D54" s="39">
        <v>0</v>
      </c>
      <c r="E54" s="39">
        <v>0</v>
      </c>
      <c r="F54" s="17">
        <f t="shared" si="1"/>
        <v>0</v>
      </c>
      <c r="G54" s="41" t="str">
        <f t="shared" si="2"/>
        <v/>
      </c>
    </row>
    <row r="55" spans="1:7" ht="20.100000000000001" customHeight="1">
      <c r="A55" s="23">
        <f t="shared" si="0"/>
        <v>26</v>
      </c>
      <c r="B55" s="36" t="s">
        <v>135</v>
      </c>
      <c r="C55" s="21" t="s">
        <v>136</v>
      </c>
      <c r="D55" s="39">
        <v>24000</v>
      </c>
      <c r="E55" s="39">
        <v>23200</v>
      </c>
      <c r="F55" s="17">
        <f t="shared" si="1"/>
        <v>23200</v>
      </c>
      <c r="G55" s="41">
        <f t="shared" si="2"/>
        <v>0.96666666666666667</v>
      </c>
    </row>
    <row r="56" spans="1:7" ht="20.100000000000001" customHeight="1">
      <c r="A56" s="23">
        <f t="shared" si="0"/>
        <v>27</v>
      </c>
      <c r="B56" s="36" t="s">
        <v>137</v>
      </c>
      <c r="C56" s="21" t="s">
        <v>138</v>
      </c>
      <c r="D56" s="39">
        <v>40000</v>
      </c>
      <c r="E56" s="39">
        <v>40000</v>
      </c>
      <c r="F56" s="17">
        <f t="shared" si="1"/>
        <v>40000</v>
      </c>
      <c r="G56" s="41">
        <f t="shared" si="2"/>
        <v>1</v>
      </c>
    </row>
    <row r="57" spans="1:7" ht="20.100000000000001" customHeight="1">
      <c r="A57" s="23">
        <f t="shared" si="0"/>
        <v>28</v>
      </c>
      <c r="B57" s="36" t="s">
        <v>139</v>
      </c>
      <c r="C57" s="21" t="s">
        <v>140</v>
      </c>
      <c r="D57" s="39">
        <v>6000</v>
      </c>
      <c r="E57" s="39">
        <v>5993</v>
      </c>
      <c r="F57" s="17">
        <f t="shared" si="1"/>
        <v>5993</v>
      </c>
      <c r="G57" s="41">
        <f t="shared" si="2"/>
        <v>0.99883333333333335</v>
      </c>
    </row>
    <row r="58" spans="1:7" ht="20.100000000000001" customHeight="1">
      <c r="A58" s="23">
        <f t="shared" si="0"/>
        <v>29</v>
      </c>
      <c r="B58" s="36" t="s">
        <v>141</v>
      </c>
      <c r="C58" s="21" t="s">
        <v>142</v>
      </c>
      <c r="D58" s="39">
        <v>840</v>
      </c>
      <c r="E58" s="39">
        <v>840</v>
      </c>
      <c r="F58" s="17">
        <f t="shared" si="1"/>
        <v>840</v>
      </c>
      <c r="G58" s="41">
        <f t="shared" si="2"/>
        <v>1</v>
      </c>
    </row>
    <row r="59" spans="1:7" ht="20.100000000000001" customHeight="1">
      <c r="A59" s="23">
        <f t="shared" si="0"/>
        <v>30</v>
      </c>
      <c r="B59" s="36" t="s">
        <v>143</v>
      </c>
      <c r="C59" s="21" t="s">
        <v>144</v>
      </c>
      <c r="D59" s="39">
        <v>2900</v>
      </c>
      <c r="E59" s="39">
        <v>3000</v>
      </c>
      <c r="F59" s="17">
        <f t="shared" si="1"/>
        <v>2900</v>
      </c>
      <c r="G59" s="41">
        <f t="shared" si="2"/>
        <v>1</v>
      </c>
    </row>
    <row r="60" spans="1:7" ht="20.100000000000001" customHeight="1">
      <c r="A60" s="23">
        <f t="shared" si="0"/>
        <v>31</v>
      </c>
      <c r="B60" s="36" t="s">
        <v>145</v>
      </c>
      <c r="C60" s="21" t="s">
        <v>146</v>
      </c>
      <c r="D60" s="39">
        <v>2900</v>
      </c>
      <c r="E60" s="39">
        <v>2920</v>
      </c>
      <c r="F60" s="17">
        <f t="shared" si="1"/>
        <v>2900</v>
      </c>
      <c r="G60" s="41">
        <f t="shared" si="2"/>
        <v>1</v>
      </c>
    </row>
    <row r="61" spans="1:7" ht="20.100000000000001" customHeight="1">
      <c r="A61" s="23">
        <f t="shared" si="0"/>
        <v>32</v>
      </c>
      <c r="B61" s="36" t="s">
        <v>147</v>
      </c>
      <c r="C61" s="21" t="s">
        <v>148</v>
      </c>
      <c r="D61" s="39">
        <v>500</v>
      </c>
      <c r="E61" s="39">
        <v>500</v>
      </c>
      <c r="F61" s="17">
        <f t="shared" si="1"/>
        <v>500</v>
      </c>
      <c r="G61" s="41">
        <f t="shared" si="2"/>
        <v>1</v>
      </c>
    </row>
    <row r="62" spans="1:7" ht="20.100000000000001" customHeight="1">
      <c r="A62" s="23">
        <f t="shared" si="0"/>
        <v>33</v>
      </c>
      <c r="B62" s="36" t="s">
        <v>149</v>
      </c>
      <c r="C62" s="21" t="s">
        <v>150</v>
      </c>
      <c r="D62" s="39">
        <v>30000</v>
      </c>
      <c r="E62" s="39">
        <v>30000</v>
      </c>
      <c r="F62" s="17">
        <f t="shared" si="1"/>
        <v>30000</v>
      </c>
      <c r="G62" s="41">
        <f t="shared" si="2"/>
        <v>1</v>
      </c>
    </row>
    <row r="63" spans="1:7" ht="20.100000000000001" customHeight="1">
      <c r="A63" s="23">
        <f t="shared" si="0"/>
        <v>34</v>
      </c>
      <c r="B63" s="36" t="s">
        <v>151</v>
      </c>
      <c r="C63" s="21" t="s">
        <v>152</v>
      </c>
      <c r="D63" s="39">
        <v>3500</v>
      </c>
      <c r="E63" s="39">
        <v>3572</v>
      </c>
      <c r="F63" s="17">
        <f t="shared" si="1"/>
        <v>3500</v>
      </c>
      <c r="G63" s="41">
        <f t="shared" si="2"/>
        <v>1</v>
      </c>
    </row>
    <row r="64" spans="1:7" ht="20.100000000000001" customHeight="1">
      <c r="A64" s="23">
        <f t="shared" si="0"/>
        <v>35</v>
      </c>
      <c r="B64" s="36" t="s">
        <v>153</v>
      </c>
      <c r="C64" s="21" t="s">
        <v>154</v>
      </c>
      <c r="D64" s="39">
        <v>2200</v>
      </c>
      <c r="E64" s="39">
        <v>2100</v>
      </c>
      <c r="F64" s="17">
        <f t="shared" si="1"/>
        <v>2100</v>
      </c>
      <c r="G64" s="41">
        <f t="shared" si="2"/>
        <v>0.95454545454545459</v>
      </c>
    </row>
    <row r="65" spans="1:7" ht="20.100000000000001" hidden="1" customHeight="1">
      <c r="A65" s="23">
        <f t="shared" si="0"/>
        <v>35</v>
      </c>
      <c r="B65" s="36" t="s">
        <v>155</v>
      </c>
      <c r="C65" s="21" t="s">
        <v>156</v>
      </c>
      <c r="D65" s="39">
        <v>0</v>
      </c>
      <c r="E65" s="39">
        <v>0</v>
      </c>
      <c r="F65" s="17">
        <f t="shared" si="1"/>
        <v>0</v>
      </c>
      <c r="G65" s="41" t="str">
        <f t="shared" si="2"/>
        <v/>
      </c>
    </row>
    <row r="66" spans="1:7" ht="20.100000000000001" customHeight="1">
      <c r="A66" s="23">
        <f t="shared" si="0"/>
        <v>36</v>
      </c>
      <c r="B66" s="36" t="s">
        <v>157</v>
      </c>
      <c r="C66" s="21" t="s">
        <v>158</v>
      </c>
      <c r="D66" s="39">
        <v>317</v>
      </c>
      <c r="E66" s="39">
        <v>317</v>
      </c>
      <c r="F66" s="17">
        <f t="shared" si="1"/>
        <v>317</v>
      </c>
      <c r="G66" s="41">
        <f t="shared" si="2"/>
        <v>1</v>
      </c>
    </row>
    <row r="67" spans="1:7" ht="20.100000000000001" customHeight="1">
      <c r="A67" s="23">
        <f t="shared" si="0"/>
        <v>37</v>
      </c>
      <c r="B67" s="36" t="s">
        <v>159</v>
      </c>
      <c r="C67" s="21" t="s">
        <v>160</v>
      </c>
      <c r="D67" s="39">
        <v>8500</v>
      </c>
      <c r="E67" s="39">
        <v>8500</v>
      </c>
      <c r="F67" s="17">
        <f t="shared" si="1"/>
        <v>8500</v>
      </c>
      <c r="G67" s="41">
        <f t="shared" si="2"/>
        <v>1</v>
      </c>
    </row>
    <row r="68" spans="1:7" ht="20.100000000000001" customHeight="1">
      <c r="A68" s="23">
        <f t="shared" si="0"/>
        <v>38</v>
      </c>
      <c r="B68" s="36" t="s">
        <v>161</v>
      </c>
      <c r="C68" s="21" t="s">
        <v>162</v>
      </c>
      <c r="D68" s="39">
        <v>350</v>
      </c>
      <c r="E68" s="39">
        <v>350</v>
      </c>
      <c r="F68" s="17">
        <f t="shared" si="1"/>
        <v>350</v>
      </c>
      <c r="G68" s="41">
        <f t="shared" si="2"/>
        <v>1</v>
      </c>
    </row>
    <row r="69" spans="1:7" ht="20.100000000000001" customHeight="1">
      <c r="A69" s="23">
        <f t="shared" si="0"/>
        <v>39</v>
      </c>
      <c r="B69" s="36" t="s">
        <v>163</v>
      </c>
      <c r="C69" s="21" t="s">
        <v>164</v>
      </c>
      <c r="D69" s="39">
        <v>350</v>
      </c>
      <c r="E69" s="39">
        <v>350</v>
      </c>
      <c r="F69" s="17">
        <f t="shared" si="1"/>
        <v>350</v>
      </c>
      <c r="G69" s="41">
        <f t="shared" si="2"/>
        <v>1</v>
      </c>
    </row>
    <row r="70" spans="1:7" ht="20.100000000000001" hidden="1" customHeight="1">
      <c r="A70" s="23">
        <f t="shared" si="0"/>
        <v>39</v>
      </c>
      <c r="B70" s="36" t="s">
        <v>165</v>
      </c>
      <c r="C70" s="21" t="s">
        <v>166</v>
      </c>
      <c r="D70" s="39">
        <v>0</v>
      </c>
      <c r="E70" s="39">
        <v>0</v>
      </c>
      <c r="F70" s="17">
        <f t="shared" si="1"/>
        <v>0</v>
      </c>
      <c r="G70" s="41" t="str">
        <f t="shared" si="2"/>
        <v/>
      </c>
    </row>
    <row r="71" spans="1:7" ht="20.100000000000001" hidden="1" customHeight="1">
      <c r="A71" s="23">
        <f t="shared" si="0"/>
        <v>39</v>
      </c>
      <c r="B71" s="36" t="s">
        <v>167</v>
      </c>
      <c r="C71" s="21" t="s">
        <v>168</v>
      </c>
      <c r="D71" s="39">
        <v>0</v>
      </c>
      <c r="E71" s="39">
        <v>0</v>
      </c>
      <c r="F71" s="17">
        <f t="shared" si="1"/>
        <v>0</v>
      </c>
      <c r="G71" s="41" t="str">
        <f t="shared" si="2"/>
        <v/>
      </c>
    </row>
    <row r="72" spans="1:7" ht="20.100000000000001" customHeight="1">
      <c r="A72" s="23">
        <f t="shared" si="0"/>
        <v>40</v>
      </c>
      <c r="B72" s="36" t="s">
        <v>169</v>
      </c>
      <c r="C72" s="21" t="s">
        <v>170</v>
      </c>
      <c r="D72" s="39">
        <v>120</v>
      </c>
      <c r="E72" s="39">
        <v>120</v>
      </c>
      <c r="F72" s="17">
        <f t="shared" si="1"/>
        <v>120</v>
      </c>
      <c r="G72" s="41">
        <f t="shared" si="2"/>
        <v>1</v>
      </c>
    </row>
    <row r="73" spans="1:7" ht="20.100000000000001" customHeight="1">
      <c r="A73" s="23">
        <f t="shared" si="0"/>
        <v>41</v>
      </c>
      <c r="B73" s="36" t="s">
        <v>171</v>
      </c>
      <c r="C73" s="21" t="s">
        <v>172</v>
      </c>
      <c r="D73" s="39">
        <v>1050</v>
      </c>
      <c r="E73" s="39">
        <v>1050</v>
      </c>
      <c r="F73" s="17">
        <f t="shared" si="1"/>
        <v>1050</v>
      </c>
      <c r="G73" s="41">
        <f t="shared" si="2"/>
        <v>1</v>
      </c>
    </row>
    <row r="74" spans="1:7" ht="20.100000000000001" hidden="1" customHeight="1">
      <c r="A74" s="23">
        <f t="shared" ref="A74:A137" si="3">IF(F74&gt;0,1+A73,A73)</f>
        <v>41</v>
      </c>
      <c r="B74" s="36" t="s">
        <v>173</v>
      </c>
      <c r="C74" s="21" t="s">
        <v>174</v>
      </c>
      <c r="D74" s="39">
        <v>0</v>
      </c>
      <c r="E74" s="39">
        <v>0</v>
      </c>
      <c r="F74" s="17">
        <f t="shared" ref="F74:F137" si="4">IF(E74&gt;D74,D74,E74)</f>
        <v>0</v>
      </c>
      <c r="G74" s="41" t="str">
        <f t="shared" ref="G74:G137" si="5">IFERROR(F74/D74,"")</f>
        <v/>
      </c>
    </row>
    <row r="75" spans="1:7" ht="20.100000000000001" hidden="1" customHeight="1">
      <c r="A75" s="23">
        <f t="shared" si="3"/>
        <v>41</v>
      </c>
      <c r="B75" s="36" t="s">
        <v>175</v>
      </c>
      <c r="C75" s="21" t="s">
        <v>176</v>
      </c>
      <c r="D75" s="39">
        <v>0</v>
      </c>
      <c r="E75" s="39">
        <v>0</v>
      </c>
      <c r="F75" s="17">
        <f t="shared" si="4"/>
        <v>0</v>
      </c>
      <c r="G75" s="41" t="str">
        <f t="shared" si="5"/>
        <v/>
      </c>
    </row>
    <row r="76" spans="1:7" ht="20.100000000000001" hidden="1" customHeight="1">
      <c r="A76" s="23">
        <f t="shared" si="3"/>
        <v>41</v>
      </c>
      <c r="B76" s="36" t="s">
        <v>177</v>
      </c>
      <c r="C76" s="21" t="s">
        <v>178</v>
      </c>
      <c r="D76" s="39">
        <v>0</v>
      </c>
      <c r="E76" s="39">
        <v>0</v>
      </c>
      <c r="F76" s="17">
        <f t="shared" si="4"/>
        <v>0</v>
      </c>
      <c r="G76" s="41" t="str">
        <f t="shared" si="5"/>
        <v/>
      </c>
    </row>
    <row r="77" spans="1:7" ht="20.100000000000001" customHeight="1">
      <c r="A77" s="23">
        <f t="shared" si="3"/>
        <v>42</v>
      </c>
      <c r="B77" s="36" t="s">
        <v>179</v>
      </c>
      <c r="C77" s="21" t="s">
        <v>180</v>
      </c>
      <c r="D77" s="39">
        <v>140</v>
      </c>
      <c r="E77" s="39">
        <v>140</v>
      </c>
      <c r="F77" s="17">
        <f t="shared" si="4"/>
        <v>140</v>
      </c>
      <c r="G77" s="41">
        <f t="shared" si="5"/>
        <v>1</v>
      </c>
    </row>
    <row r="78" spans="1:7" ht="20.100000000000001" hidden="1" customHeight="1">
      <c r="A78" s="23">
        <f t="shared" si="3"/>
        <v>42</v>
      </c>
      <c r="B78" s="36" t="s">
        <v>181</v>
      </c>
      <c r="C78" s="21" t="s">
        <v>182</v>
      </c>
      <c r="D78" s="39">
        <v>0</v>
      </c>
      <c r="E78" s="39">
        <v>0</v>
      </c>
      <c r="F78" s="17">
        <f t="shared" si="4"/>
        <v>0</v>
      </c>
      <c r="G78" s="41" t="str">
        <f t="shared" si="5"/>
        <v/>
      </c>
    </row>
    <row r="79" spans="1:7" ht="20.100000000000001" hidden="1" customHeight="1">
      <c r="A79" s="23">
        <f t="shared" si="3"/>
        <v>42</v>
      </c>
      <c r="B79" s="36" t="s">
        <v>183</v>
      </c>
      <c r="C79" s="21" t="s">
        <v>184</v>
      </c>
      <c r="D79" s="39">
        <v>0</v>
      </c>
      <c r="E79" s="39">
        <v>0</v>
      </c>
      <c r="F79" s="17">
        <f t="shared" si="4"/>
        <v>0</v>
      </c>
      <c r="G79" s="41" t="str">
        <f t="shared" si="5"/>
        <v/>
      </c>
    </row>
    <row r="80" spans="1:7" ht="20.100000000000001" hidden="1" customHeight="1">
      <c r="A80" s="23">
        <f t="shared" si="3"/>
        <v>42</v>
      </c>
      <c r="B80" s="36" t="s">
        <v>185</v>
      </c>
      <c r="C80" s="21" t="s">
        <v>186</v>
      </c>
      <c r="D80" s="39">
        <v>0</v>
      </c>
      <c r="E80" s="39">
        <v>0</v>
      </c>
      <c r="F80" s="17">
        <f t="shared" si="4"/>
        <v>0</v>
      </c>
      <c r="G80" s="41" t="str">
        <f t="shared" si="5"/>
        <v/>
      </c>
    </row>
    <row r="81" spans="1:7" ht="20.100000000000001" hidden="1" customHeight="1">
      <c r="A81" s="23">
        <f t="shared" si="3"/>
        <v>42</v>
      </c>
      <c r="B81" s="36" t="s">
        <v>187</v>
      </c>
      <c r="C81" s="21" t="s">
        <v>188</v>
      </c>
      <c r="D81" s="39">
        <v>0</v>
      </c>
      <c r="E81" s="39">
        <v>0</v>
      </c>
      <c r="F81" s="17">
        <f t="shared" si="4"/>
        <v>0</v>
      </c>
      <c r="G81" s="41" t="str">
        <f t="shared" si="5"/>
        <v/>
      </c>
    </row>
    <row r="82" spans="1:7" ht="20.100000000000001" hidden="1" customHeight="1">
      <c r="A82" s="23">
        <f t="shared" si="3"/>
        <v>42</v>
      </c>
      <c r="B82" s="36" t="s">
        <v>189</v>
      </c>
      <c r="C82" s="21" t="s">
        <v>190</v>
      </c>
      <c r="D82" s="39">
        <v>0</v>
      </c>
      <c r="E82" s="39">
        <v>0</v>
      </c>
      <c r="F82" s="17">
        <f t="shared" si="4"/>
        <v>0</v>
      </c>
      <c r="G82" s="41" t="str">
        <f t="shared" si="5"/>
        <v/>
      </c>
    </row>
    <row r="83" spans="1:7" ht="20.100000000000001" hidden="1" customHeight="1">
      <c r="A83" s="23">
        <f t="shared" si="3"/>
        <v>42</v>
      </c>
      <c r="B83" s="36" t="s">
        <v>191</v>
      </c>
      <c r="C83" s="21" t="s">
        <v>192</v>
      </c>
      <c r="D83" s="39">
        <v>0</v>
      </c>
      <c r="E83" s="39">
        <v>0</v>
      </c>
      <c r="F83" s="17">
        <f t="shared" si="4"/>
        <v>0</v>
      </c>
      <c r="G83" s="41" t="str">
        <f t="shared" si="5"/>
        <v/>
      </c>
    </row>
    <row r="84" spans="1:7" ht="20.100000000000001" hidden="1" customHeight="1">
      <c r="A84" s="23">
        <f t="shared" si="3"/>
        <v>42</v>
      </c>
      <c r="B84" s="36" t="s">
        <v>193</v>
      </c>
      <c r="C84" s="21" t="s">
        <v>194</v>
      </c>
      <c r="D84" s="39">
        <v>0</v>
      </c>
      <c r="E84" s="39">
        <v>0</v>
      </c>
      <c r="F84" s="17">
        <f t="shared" si="4"/>
        <v>0</v>
      </c>
      <c r="G84" s="41" t="str">
        <f t="shared" si="5"/>
        <v/>
      </c>
    </row>
    <row r="85" spans="1:7" ht="20.100000000000001" hidden="1" customHeight="1">
      <c r="A85" s="23">
        <f t="shared" si="3"/>
        <v>42</v>
      </c>
      <c r="B85" s="36" t="s">
        <v>195</v>
      </c>
      <c r="C85" s="21" t="s">
        <v>196</v>
      </c>
      <c r="D85" s="39">
        <v>0</v>
      </c>
      <c r="E85" s="39">
        <v>0</v>
      </c>
      <c r="F85" s="17">
        <f t="shared" si="4"/>
        <v>0</v>
      </c>
      <c r="G85" s="41" t="str">
        <f t="shared" si="5"/>
        <v/>
      </c>
    </row>
    <row r="86" spans="1:7" ht="20.100000000000001" hidden="1" customHeight="1">
      <c r="A86" s="23">
        <f t="shared" si="3"/>
        <v>42</v>
      </c>
      <c r="B86" s="36" t="s">
        <v>197</v>
      </c>
      <c r="C86" s="21" t="s">
        <v>198</v>
      </c>
      <c r="D86" s="39">
        <v>0</v>
      </c>
      <c r="E86" s="39">
        <v>0</v>
      </c>
      <c r="F86" s="17">
        <f t="shared" si="4"/>
        <v>0</v>
      </c>
      <c r="G86" s="41" t="str">
        <f t="shared" si="5"/>
        <v/>
      </c>
    </row>
    <row r="87" spans="1:7" ht="20.100000000000001" hidden="1" customHeight="1">
      <c r="A87" s="23">
        <f t="shared" si="3"/>
        <v>42</v>
      </c>
      <c r="B87" s="36" t="s">
        <v>199</v>
      </c>
      <c r="C87" s="21" t="s">
        <v>200</v>
      </c>
      <c r="D87" s="39">
        <v>0</v>
      </c>
      <c r="E87" s="39">
        <v>0</v>
      </c>
      <c r="F87" s="17">
        <f t="shared" si="4"/>
        <v>0</v>
      </c>
      <c r="G87" s="41" t="str">
        <f t="shared" si="5"/>
        <v/>
      </c>
    </row>
    <row r="88" spans="1:7" ht="20.100000000000001" hidden="1" customHeight="1">
      <c r="A88" s="23">
        <f t="shared" si="3"/>
        <v>42</v>
      </c>
      <c r="B88" s="36" t="s">
        <v>201</v>
      </c>
      <c r="C88" s="21" t="s">
        <v>202</v>
      </c>
      <c r="D88" s="39">
        <v>0</v>
      </c>
      <c r="E88" s="39">
        <v>0</v>
      </c>
      <c r="F88" s="17">
        <f t="shared" si="4"/>
        <v>0</v>
      </c>
      <c r="G88" s="41" t="str">
        <f t="shared" si="5"/>
        <v/>
      </c>
    </row>
    <row r="89" spans="1:7" ht="20.100000000000001" hidden="1" customHeight="1">
      <c r="A89" s="23">
        <f t="shared" si="3"/>
        <v>42</v>
      </c>
      <c r="B89" s="36" t="s">
        <v>203</v>
      </c>
      <c r="C89" s="21" t="s">
        <v>204</v>
      </c>
      <c r="D89" s="39">
        <v>0</v>
      </c>
      <c r="E89" s="39">
        <v>0</v>
      </c>
      <c r="F89" s="17">
        <f t="shared" si="4"/>
        <v>0</v>
      </c>
      <c r="G89" s="41" t="str">
        <f t="shared" si="5"/>
        <v/>
      </c>
    </row>
    <row r="90" spans="1:7" ht="20.100000000000001" customHeight="1">
      <c r="A90" s="23">
        <f t="shared" si="3"/>
        <v>43</v>
      </c>
      <c r="B90" s="36" t="s">
        <v>205</v>
      </c>
      <c r="C90" s="21" t="s">
        <v>206</v>
      </c>
      <c r="D90" s="39">
        <v>3000</v>
      </c>
      <c r="E90" s="39">
        <v>3400</v>
      </c>
      <c r="F90" s="17">
        <f t="shared" si="4"/>
        <v>3000</v>
      </c>
      <c r="G90" s="41">
        <f t="shared" si="5"/>
        <v>1</v>
      </c>
    </row>
    <row r="91" spans="1:7" ht="20.100000000000001" customHeight="1">
      <c r="A91" s="23">
        <f t="shared" si="3"/>
        <v>44</v>
      </c>
      <c r="B91" s="36" t="s">
        <v>207</v>
      </c>
      <c r="C91" s="21" t="s">
        <v>208</v>
      </c>
      <c r="D91" s="39">
        <v>870</v>
      </c>
      <c r="E91" s="39">
        <v>1120</v>
      </c>
      <c r="F91" s="17">
        <f t="shared" si="4"/>
        <v>870</v>
      </c>
      <c r="G91" s="41">
        <f t="shared" si="5"/>
        <v>1</v>
      </c>
    </row>
    <row r="92" spans="1:7" ht="20.100000000000001" hidden="1" customHeight="1">
      <c r="A92" s="23">
        <f t="shared" si="3"/>
        <v>44</v>
      </c>
      <c r="B92" s="36" t="s">
        <v>209</v>
      </c>
      <c r="C92" s="21" t="s">
        <v>210</v>
      </c>
      <c r="D92" s="39">
        <v>0</v>
      </c>
      <c r="E92" s="39">
        <v>0</v>
      </c>
      <c r="F92" s="17">
        <f t="shared" si="4"/>
        <v>0</v>
      </c>
      <c r="G92" s="41" t="str">
        <f t="shared" si="5"/>
        <v/>
      </c>
    </row>
    <row r="93" spans="1:7" ht="20.100000000000001" hidden="1" customHeight="1">
      <c r="A93" s="23">
        <f t="shared" si="3"/>
        <v>44</v>
      </c>
      <c r="B93" s="36" t="s">
        <v>211</v>
      </c>
      <c r="C93" s="21" t="s">
        <v>212</v>
      </c>
      <c r="D93" s="39">
        <v>0</v>
      </c>
      <c r="E93" s="39">
        <v>0</v>
      </c>
      <c r="F93" s="17">
        <f t="shared" si="4"/>
        <v>0</v>
      </c>
      <c r="G93" s="41" t="str">
        <f t="shared" si="5"/>
        <v/>
      </c>
    </row>
    <row r="94" spans="1:7" ht="20.100000000000001" hidden="1" customHeight="1">
      <c r="A94" s="23">
        <f t="shared" si="3"/>
        <v>44</v>
      </c>
      <c r="B94" s="36" t="s">
        <v>213</v>
      </c>
      <c r="C94" s="21" t="s">
        <v>214</v>
      </c>
      <c r="D94" s="39">
        <v>0</v>
      </c>
      <c r="E94" s="39">
        <v>0</v>
      </c>
      <c r="F94" s="17">
        <f t="shared" si="4"/>
        <v>0</v>
      </c>
      <c r="G94" s="41" t="str">
        <f t="shared" si="5"/>
        <v/>
      </c>
    </row>
    <row r="95" spans="1:7" ht="20.100000000000001" customHeight="1">
      <c r="A95" s="23">
        <f t="shared" si="3"/>
        <v>45</v>
      </c>
      <c r="B95" s="36" t="s">
        <v>215</v>
      </c>
      <c r="C95" s="21" t="s">
        <v>216</v>
      </c>
      <c r="D95" s="39">
        <v>110</v>
      </c>
      <c r="E95" s="39">
        <v>110</v>
      </c>
      <c r="F95" s="17">
        <f t="shared" si="4"/>
        <v>110</v>
      </c>
      <c r="G95" s="41">
        <f t="shared" si="5"/>
        <v>1</v>
      </c>
    </row>
    <row r="96" spans="1:7" ht="20.100000000000001" hidden="1" customHeight="1">
      <c r="A96" s="23">
        <f t="shared" si="3"/>
        <v>45</v>
      </c>
      <c r="B96" s="36" t="s">
        <v>217</v>
      </c>
      <c r="C96" s="21" t="s">
        <v>218</v>
      </c>
      <c r="D96" s="39">
        <v>0</v>
      </c>
      <c r="E96" s="39">
        <v>0</v>
      </c>
      <c r="F96" s="17">
        <f t="shared" si="4"/>
        <v>0</v>
      </c>
      <c r="G96" s="41" t="str">
        <f t="shared" si="5"/>
        <v/>
      </c>
    </row>
    <row r="97" spans="1:7" ht="20.100000000000001" hidden="1" customHeight="1">
      <c r="A97" s="23">
        <f t="shared" si="3"/>
        <v>45</v>
      </c>
      <c r="B97" s="36" t="s">
        <v>219</v>
      </c>
      <c r="C97" s="21" t="s">
        <v>220</v>
      </c>
      <c r="D97" s="39">
        <v>0</v>
      </c>
      <c r="E97" s="39">
        <v>0</v>
      </c>
      <c r="F97" s="17">
        <f t="shared" si="4"/>
        <v>0</v>
      </c>
      <c r="G97" s="41" t="str">
        <f t="shared" si="5"/>
        <v/>
      </c>
    </row>
    <row r="98" spans="1:7" ht="20.100000000000001" hidden="1" customHeight="1">
      <c r="A98" s="23">
        <f t="shared" si="3"/>
        <v>45</v>
      </c>
      <c r="B98" s="36" t="s">
        <v>221</v>
      </c>
      <c r="C98" s="21" t="s">
        <v>222</v>
      </c>
      <c r="D98" s="39">
        <v>0</v>
      </c>
      <c r="E98" s="39">
        <v>0</v>
      </c>
      <c r="F98" s="17">
        <f t="shared" si="4"/>
        <v>0</v>
      </c>
      <c r="G98" s="41" t="str">
        <f t="shared" si="5"/>
        <v/>
      </c>
    </row>
    <row r="99" spans="1:7" ht="20.100000000000001" hidden="1" customHeight="1">
      <c r="A99" s="23">
        <f t="shared" si="3"/>
        <v>45</v>
      </c>
      <c r="B99" s="36" t="s">
        <v>223</v>
      </c>
      <c r="C99" s="21" t="s">
        <v>224</v>
      </c>
      <c r="D99" s="39">
        <v>0</v>
      </c>
      <c r="E99" s="39">
        <v>0</v>
      </c>
      <c r="F99" s="17">
        <f t="shared" si="4"/>
        <v>0</v>
      </c>
      <c r="G99" s="41" t="str">
        <f t="shared" si="5"/>
        <v/>
      </c>
    </row>
    <row r="100" spans="1:7" ht="20.100000000000001" hidden="1" customHeight="1">
      <c r="A100" s="23">
        <f t="shared" si="3"/>
        <v>45</v>
      </c>
      <c r="B100" s="36" t="s">
        <v>225</v>
      </c>
      <c r="C100" s="21" t="s">
        <v>226</v>
      </c>
      <c r="D100" s="39">
        <v>0</v>
      </c>
      <c r="E100" s="39">
        <v>0</v>
      </c>
      <c r="F100" s="17">
        <f t="shared" si="4"/>
        <v>0</v>
      </c>
      <c r="G100" s="41" t="str">
        <f t="shared" si="5"/>
        <v/>
      </c>
    </row>
    <row r="101" spans="1:7" ht="20.100000000000001" customHeight="1">
      <c r="A101" s="23">
        <f t="shared" si="3"/>
        <v>46</v>
      </c>
      <c r="B101" s="36" t="s">
        <v>227</v>
      </c>
      <c r="C101" s="21" t="s">
        <v>228</v>
      </c>
      <c r="D101" s="39">
        <v>100</v>
      </c>
      <c r="E101" s="39">
        <v>100</v>
      </c>
      <c r="F101" s="17">
        <f t="shared" si="4"/>
        <v>100</v>
      </c>
      <c r="G101" s="41">
        <f t="shared" si="5"/>
        <v>1</v>
      </c>
    </row>
    <row r="102" spans="1:7" ht="20.100000000000001" hidden="1" customHeight="1">
      <c r="A102" s="23">
        <f t="shared" si="3"/>
        <v>46</v>
      </c>
      <c r="B102" s="36" t="s">
        <v>229</v>
      </c>
      <c r="C102" s="21" t="s">
        <v>230</v>
      </c>
      <c r="D102" s="39">
        <v>0</v>
      </c>
      <c r="E102" s="39">
        <v>0</v>
      </c>
      <c r="F102" s="17">
        <f t="shared" si="4"/>
        <v>0</v>
      </c>
      <c r="G102" s="41" t="str">
        <f t="shared" si="5"/>
        <v/>
      </c>
    </row>
    <row r="103" spans="1:7" ht="20.100000000000001" hidden="1" customHeight="1">
      <c r="A103" s="23">
        <f t="shared" si="3"/>
        <v>46</v>
      </c>
      <c r="B103" s="36" t="s">
        <v>231</v>
      </c>
      <c r="C103" s="21" t="s">
        <v>232</v>
      </c>
      <c r="D103" s="39">
        <v>0</v>
      </c>
      <c r="E103" s="39">
        <v>0</v>
      </c>
      <c r="F103" s="17">
        <f t="shared" si="4"/>
        <v>0</v>
      </c>
      <c r="G103" s="41" t="str">
        <f t="shared" si="5"/>
        <v/>
      </c>
    </row>
    <row r="104" spans="1:7" ht="20.100000000000001" hidden="1" customHeight="1">
      <c r="A104" s="23">
        <f t="shared" si="3"/>
        <v>46</v>
      </c>
      <c r="B104" s="36" t="s">
        <v>233</v>
      </c>
      <c r="C104" s="21" t="s">
        <v>234</v>
      </c>
      <c r="D104" s="39">
        <v>0</v>
      </c>
      <c r="E104" s="39">
        <v>0</v>
      </c>
      <c r="F104" s="17">
        <f t="shared" si="4"/>
        <v>0</v>
      </c>
      <c r="G104" s="41" t="str">
        <f t="shared" si="5"/>
        <v/>
      </c>
    </row>
    <row r="105" spans="1:7" ht="20.100000000000001" customHeight="1">
      <c r="A105" s="23">
        <f t="shared" si="3"/>
        <v>47</v>
      </c>
      <c r="B105" s="36" t="s">
        <v>235</v>
      </c>
      <c r="C105" s="21" t="s">
        <v>236</v>
      </c>
      <c r="D105" s="39">
        <v>25</v>
      </c>
      <c r="E105" s="39">
        <v>25</v>
      </c>
      <c r="F105" s="17">
        <f t="shared" si="4"/>
        <v>25</v>
      </c>
      <c r="G105" s="41">
        <f t="shared" si="5"/>
        <v>1</v>
      </c>
    </row>
    <row r="106" spans="1:7" ht="20.100000000000001" customHeight="1">
      <c r="A106" s="23">
        <f t="shared" si="3"/>
        <v>48</v>
      </c>
      <c r="B106" s="36" t="s">
        <v>237</v>
      </c>
      <c r="C106" s="21" t="s">
        <v>238</v>
      </c>
      <c r="D106" s="39">
        <v>25</v>
      </c>
      <c r="E106" s="39">
        <v>125</v>
      </c>
      <c r="F106" s="17">
        <f t="shared" si="4"/>
        <v>25</v>
      </c>
      <c r="G106" s="41">
        <f t="shared" si="5"/>
        <v>1</v>
      </c>
    </row>
    <row r="107" spans="1:7" ht="20.100000000000001" hidden="1" customHeight="1">
      <c r="A107" s="23">
        <f t="shared" si="3"/>
        <v>48</v>
      </c>
      <c r="B107" s="36" t="s">
        <v>239</v>
      </c>
      <c r="C107" s="21" t="s">
        <v>240</v>
      </c>
      <c r="D107" s="39">
        <v>0</v>
      </c>
      <c r="E107" s="39">
        <v>0</v>
      </c>
      <c r="F107" s="17">
        <f t="shared" si="4"/>
        <v>0</v>
      </c>
      <c r="G107" s="41" t="str">
        <f t="shared" si="5"/>
        <v/>
      </c>
    </row>
    <row r="108" spans="1:7" ht="20.100000000000001" hidden="1" customHeight="1">
      <c r="A108" s="23">
        <f t="shared" si="3"/>
        <v>48</v>
      </c>
      <c r="B108" s="36" t="s">
        <v>241</v>
      </c>
      <c r="C108" s="21" t="s">
        <v>242</v>
      </c>
      <c r="D108" s="39">
        <v>0</v>
      </c>
      <c r="E108" s="39">
        <v>0</v>
      </c>
      <c r="F108" s="17">
        <f t="shared" si="4"/>
        <v>0</v>
      </c>
      <c r="G108" s="41" t="str">
        <f t="shared" si="5"/>
        <v/>
      </c>
    </row>
    <row r="109" spans="1:7" ht="20.100000000000001" hidden="1" customHeight="1">
      <c r="A109" s="23">
        <f t="shared" si="3"/>
        <v>48</v>
      </c>
      <c r="B109" s="36" t="s">
        <v>243</v>
      </c>
      <c r="C109" s="21" t="s">
        <v>244</v>
      </c>
      <c r="D109" s="39">
        <v>0</v>
      </c>
      <c r="E109" s="39">
        <v>100</v>
      </c>
      <c r="F109" s="17">
        <f t="shared" si="4"/>
        <v>0</v>
      </c>
      <c r="G109" s="41" t="str">
        <f t="shared" si="5"/>
        <v/>
      </c>
    </row>
    <row r="110" spans="1:7" ht="20.100000000000001" hidden="1" customHeight="1">
      <c r="A110" s="23">
        <f t="shared" si="3"/>
        <v>48</v>
      </c>
      <c r="B110" s="36" t="s">
        <v>245</v>
      </c>
      <c r="C110" s="21" t="s">
        <v>246</v>
      </c>
      <c r="D110" s="39">
        <v>0</v>
      </c>
      <c r="E110" s="39">
        <v>0</v>
      </c>
      <c r="F110" s="17">
        <f t="shared" si="4"/>
        <v>0</v>
      </c>
      <c r="G110" s="41" t="str">
        <f t="shared" si="5"/>
        <v/>
      </c>
    </row>
    <row r="111" spans="1:7" ht="20.100000000000001" hidden="1" customHeight="1">
      <c r="A111" s="23">
        <f t="shared" si="3"/>
        <v>48</v>
      </c>
      <c r="B111" s="36" t="s">
        <v>247</v>
      </c>
      <c r="C111" s="21" t="s">
        <v>248</v>
      </c>
      <c r="D111" s="39">
        <v>0</v>
      </c>
      <c r="E111" s="39">
        <v>0</v>
      </c>
      <c r="F111" s="17">
        <f t="shared" si="4"/>
        <v>0</v>
      </c>
      <c r="G111" s="41" t="str">
        <f t="shared" si="5"/>
        <v/>
      </c>
    </row>
    <row r="112" spans="1:7" ht="20.100000000000001" customHeight="1">
      <c r="A112" s="23">
        <f t="shared" si="3"/>
        <v>49</v>
      </c>
      <c r="B112" s="36" t="s">
        <v>249</v>
      </c>
      <c r="C112" s="21" t="s">
        <v>250</v>
      </c>
      <c r="D112" s="39">
        <v>2330</v>
      </c>
      <c r="E112" s="39">
        <v>2503</v>
      </c>
      <c r="F112" s="17">
        <f t="shared" si="4"/>
        <v>2330</v>
      </c>
      <c r="G112" s="41">
        <f t="shared" si="5"/>
        <v>1</v>
      </c>
    </row>
    <row r="113" spans="1:7" ht="20.100000000000001" customHeight="1">
      <c r="A113" s="23">
        <f t="shared" si="3"/>
        <v>50</v>
      </c>
      <c r="B113" s="36" t="s">
        <v>251</v>
      </c>
      <c r="C113" s="21" t="s">
        <v>252</v>
      </c>
      <c r="D113" s="39">
        <v>3800</v>
      </c>
      <c r="E113" s="39">
        <v>4500</v>
      </c>
      <c r="F113" s="17">
        <f t="shared" si="4"/>
        <v>3800</v>
      </c>
      <c r="G113" s="41">
        <f t="shared" si="5"/>
        <v>1</v>
      </c>
    </row>
    <row r="114" spans="1:7" ht="20.100000000000001" customHeight="1">
      <c r="A114" s="23">
        <f t="shared" si="3"/>
        <v>51</v>
      </c>
      <c r="B114" s="36" t="s">
        <v>253</v>
      </c>
      <c r="C114" s="21" t="s">
        <v>254</v>
      </c>
      <c r="D114" s="39">
        <v>850</v>
      </c>
      <c r="E114" s="39">
        <v>850</v>
      </c>
      <c r="F114" s="17">
        <f t="shared" si="4"/>
        <v>850</v>
      </c>
      <c r="G114" s="41">
        <f t="shared" si="5"/>
        <v>1</v>
      </c>
    </row>
    <row r="115" spans="1:7" ht="20.100000000000001" customHeight="1">
      <c r="A115" s="23">
        <f t="shared" si="3"/>
        <v>52</v>
      </c>
      <c r="B115" s="36" t="s">
        <v>255</v>
      </c>
      <c r="C115" s="21" t="s">
        <v>256</v>
      </c>
      <c r="D115" s="39">
        <v>50</v>
      </c>
      <c r="E115" s="39">
        <v>45</v>
      </c>
      <c r="F115" s="17">
        <f t="shared" si="4"/>
        <v>45</v>
      </c>
      <c r="G115" s="41">
        <f t="shared" si="5"/>
        <v>0.9</v>
      </c>
    </row>
    <row r="116" spans="1:7" ht="20.100000000000001" hidden="1" customHeight="1">
      <c r="A116" s="23">
        <f t="shared" si="3"/>
        <v>52</v>
      </c>
      <c r="B116" s="36" t="s">
        <v>257</v>
      </c>
      <c r="C116" s="21" t="s">
        <v>258</v>
      </c>
      <c r="D116" s="39">
        <v>0</v>
      </c>
      <c r="E116" s="39">
        <v>0</v>
      </c>
      <c r="F116" s="17">
        <f t="shared" si="4"/>
        <v>0</v>
      </c>
      <c r="G116" s="41" t="str">
        <f t="shared" si="5"/>
        <v/>
      </c>
    </row>
    <row r="117" spans="1:7" ht="20.100000000000001" hidden="1" customHeight="1">
      <c r="A117" s="23">
        <f t="shared" si="3"/>
        <v>52</v>
      </c>
      <c r="B117" s="36" t="s">
        <v>259</v>
      </c>
      <c r="C117" s="21" t="s">
        <v>260</v>
      </c>
      <c r="D117" s="39">
        <v>0</v>
      </c>
      <c r="E117" s="39">
        <v>0</v>
      </c>
      <c r="F117" s="17">
        <f t="shared" si="4"/>
        <v>0</v>
      </c>
      <c r="G117" s="41" t="str">
        <f t="shared" si="5"/>
        <v/>
      </c>
    </row>
    <row r="118" spans="1:7" ht="20.100000000000001" hidden="1" customHeight="1">
      <c r="A118" s="23">
        <f t="shared" si="3"/>
        <v>52</v>
      </c>
      <c r="B118" s="36" t="s">
        <v>261</v>
      </c>
      <c r="C118" s="21" t="s">
        <v>262</v>
      </c>
      <c r="D118" s="39">
        <v>0</v>
      </c>
      <c r="E118" s="39">
        <v>0</v>
      </c>
      <c r="F118" s="17">
        <f t="shared" si="4"/>
        <v>0</v>
      </c>
      <c r="G118" s="41" t="str">
        <f t="shared" si="5"/>
        <v/>
      </c>
    </row>
    <row r="119" spans="1:7" ht="20.100000000000001" hidden="1" customHeight="1">
      <c r="A119" s="23">
        <f t="shared" si="3"/>
        <v>52</v>
      </c>
      <c r="B119" s="36" t="s">
        <v>263</v>
      </c>
      <c r="C119" s="21" t="s">
        <v>264</v>
      </c>
      <c r="D119" s="39">
        <v>0</v>
      </c>
      <c r="E119" s="39">
        <v>0</v>
      </c>
      <c r="F119" s="17">
        <f t="shared" si="4"/>
        <v>0</v>
      </c>
      <c r="G119" s="41" t="str">
        <f t="shared" si="5"/>
        <v/>
      </c>
    </row>
    <row r="120" spans="1:7" ht="20.100000000000001" hidden="1" customHeight="1">
      <c r="A120" s="23">
        <f t="shared" si="3"/>
        <v>52</v>
      </c>
      <c r="B120" s="36" t="s">
        <v>265</v>
      </c>
      <c r="C120" s="21" t="s">
        <v>266</v>
      </c>
      <c r="D120" s="39">
        <v>0</v>
      </c>
      <c r="E120" s="39">
        <v>0</v>
      </c>
      <c r="F120" s="17">
        <f t="shared" si="4"/>
        <v>0</v>
      </c>
      <c r="G120" s="41" t="str">
        <f t="shared" si="5"/>
        <v/>
      </c>
    </row>
    <row r="121" spans="1:7" ht="20.100000000000001" customHeight="1">
      <c r="A121" s="23">
        <f t="shared" si="3"/>
        <v>53</v>
      </c>
      <c r="B121" s="36" t="s">
        <v>267</v>
      </c>
      <c r="C121" s="21" t="s">
        <v>268</v>
      </c>
      <c r="D121" s="39">
        <v>1860</v>
      </c>
      <c r="E121" s="39">
        <v>2360</v>
      </c>
      <c r="F121" s="17">
        <f t="shared" si="4"/>
        <v>1860</v>
      </c>
      <c r="G121" s="41">
        <f t="shared" si="5"/>
        <v>1</v>
      </c>
    </row>
    <row r="122" spans="1:7" ht="20.100000000000001" hidden="1" customHeight="1">
      <c r="A122" s="23">
        <f t="shared" si="3"/>
        <v>53</v>
      </c>
      <c r="B122" s="36" t="s">
        <v>269</v>
      </c>
      <c r="C122" s="21" t="s">
        <v>270</v>
      </c>
      <c r="D122" s="39">
        <v>0</v>
      </c>
      <c r="E122" s="39">
        <v>0</v>
      </c>
      <c r="F122" s="17">
        <f t="shared" si="4"/>
        <v>0</v>
      </c>
      <c r="G122" s="41" t="str">
        <f t="shared" si="5"/>
        <v/>
      </c>
    </row>
    <row r="123" spans="1:7" ht="20.100000000000001" hidden="1" customHeight="1">
      <c r="A123" s="23">
        <f t="shared" si="3"/>
        <v>53</v>
      </c>
      <c r="B123" s="36" t="s">
        <v>271</v>
      </c>
      <c r="C123" s="21" t="s">
        <v>272</v>
      </c>
      <c r="D123" s="39">
        <v>0</v>
      </c>
      <c r="E123" s="39">
        <v>0</v>
      </c>
      <c r="F123" s="17">
        <f t="shared" si="4"/>
        <v>0</v>
      </c>
      <c r="G123" s="41" t="str">
        <f t="shared" si="5"/>
        <v/>
      </c>
    </row>
    <row r="124" spans="1:7" ht="20.100000000000001" hidden="1" customHeight="1">
      <c r="A124" s="23">
        <f t="shared" si="3"/>
        <v>53</v>
      </c>
      <c r="B124" s="36" t="s">
        <v>782</v>
      </c>
      <c r="C124" s="21" t="s">
        <v>788</v>
      </c>
      <c r="D124" s="39">
        <v>0</v>
      </c>
      <c r="E124" s="39">
        <v>0</v>
      </c>
      <c r="F124" s="17">
        <f t="shared" si="4"/>
        <v>0</v>
      </c>
      <c r="G124" s="41" t="str">
        <f t="shared" si="5"/>
        <v/>
      </c>
    </row>
    <row r="125" spans="1:7" ht="20.100000000000001" hidden="1" customHeight="1">
      <c r="A125" s="23">
        <f t="shared" si="3"/>
        <v>53</v>
      </c>
      <c r="B125" s="36" t="s">
        <v>273</v>
      </c>
      <c r="C125" s="21" t="s">
        <v>274</v>
      </c>
      <c r="D125" s="39">
        <v>0</v>
      </c>
      <c r="E125" s="39">
        <v>0</v>
      </c>
      <c r="F125" s="17">
        <f t="shared" si="4"/>
        <v>0</v>
      </c>
      <c r="G125" s="41" t="str">
        <f t="shared" si="5"/>
        <v/>
      </c>
    </row>
    <row r="126" spans="1:7" ht="20.100000000000001" customHeight="1">
      <c r="A126" s="23">
        <f t="shared" si="3"/>
        <v>54</v>
      </c>
      <c r="B126" s="36" t="s">
        <v>275</v>
      </c>
      <c r="C126" s="21" t="s">
        <v>276</v>
      </c>
      <c r="D126" s="39">
        <v>200</v>
      </c>
      <c r="E126" s="39">
        <v>200</v>
      </c>
      <c r="F126" s="17">
        <f t="shared" si="4"/>
        <v>200</v>
      </c>
      <c r="G126" s="41">
        <f t="shared" si="5"/>
        <v>1</v>
      </c>
    </row>
    <row r="127" spans="1:7" ht="20.100000000000001" hidden="1" customHeight="1">
      <c r="A127" s="23">
        <f t="shared" si="3"/>
        <v>54</v>
      </c>
      <c r="B127" s="36" t="s">
        <v>277</v>
      </c>
      <c r="C127" s="21" t="s">
        <v>278</v>
      </c>
      <c r="D127" s="39">
        <v>0</v>
      </c>
      <c r="E127" s="39">
        <v>0</v>
      </c>
      <c r="F127" s="17">
        <f t="shared" si="4"/>
        <v>0</v>
      </c>
      <c r="G127" s="41" t="str">
        <f t="shared" si="5"/>
        <v/>
      </c>
    </row>
    <row r="128" spans="1:7" ht="20.100000000000001" hidden="1" customHeight="1">
      <c r="A128" s="23">
        <f t="shared" si="3"/>
        <v>54</v>
      </c>
      <c r="B128" s="36" t="s">
        <v>279</v>
      </c>
      <c r="C128" s="21" t="s">
        <v>280</v>
      </c>
      <c r="D128" s="39">
        <v>0</v>
      </c>
      <c r="E128" s="39">
        <v>0</v>
      </c>
      <c r="F128" s="17">
        <f t="shared" si="4"/>
        <v>0</v>
      </c>
      <c r="G128" s="41" t="str">
        <f t="shared" si="5"/>
        <v/>
      </c>
    </row>
    <row r="129" spans="1:7" ht="20.100000000000001" hidden="1" customHeight="1">
      <c r="A129" s="23">
        <f t="shared" si="3"/>
        <v>54</v>
      </c>
      <c r="B129" s="36" t="s">
        <v>281</v>
      </c>
      <c r="C129" s="21" t="s">
        <v>282</v>
      </c>
      <c r="D129" s="39">
        <v>0</v>
      </c>
      <c r="E129" s="39">
        <v>0</v>
      </c>
      <c r="F129" s="17">
        <f t="shared" si="4"/>
        <v>0</v>
      </c>
      <c r="G129" s="41" t="str">
        <f t="shared" si="5"/>
        <v/>
      </c>
    </row>
    <row r="130" spans="1:7" ht="20.100000000000001" hidden="1" customHeight="1">
      <c r="A130" s="23">
        <f t="shared" si="3"/>
        <v>54</v>
      </c>
      <c r="B130" s="36" t="s">
        <v>283</v>
      </c>
      <c r="C130" s="21" t="s">
        <v>284</v>
      </c>
      <c r="D130" s="39">
        <v>0</v>
      </c>
      <c r="E130" s="39">
        <v>0</v>
      </c>
      <c r="F130" s="17">
        <f t="shared" si="4"/>
        <v>0</v>
      </c>
      <c r="G130" s="41" t="str">
        <f t="shared" si="5"/>
        <v/>
      </c>
    </row>
    <row r="131" spans="1:7" ht="20.100000000000001" hidden="1" customHeight="1">
      <c r="A131" s="23">
        <f t="shared" si="3"/>
        <v>54</v>
      </c>
      <c r="B131" s="36" t="s">
        <v>285</v>
      </c>
      <c r="C131" s="21" t="s">
        <v>286</v>
      </c>
      <c r="D131" s="39">
        <v>0</v>
      </c>
      <c r="E131" s="39">
        <v>0</v>
      </c>
      <c r="F131" s="17">
        <f t="shared" si="4"/>
        <v>0</v>
      </c>
      <c r="G131" s="41" t="str">
        <f t="shared" si="5"/>
        <v/>
      </c>
    </row>
    <row r="132" spans="1:7" ht="20.100000000000001" customHeight="1">
      <c r="A132" s="23">
        <f t="shared" si="3"/>
        <v>55</v>
      </c>
      <c r="B132" s="36" t="s">
        <v>287</v>
      </c>
      <c r="C132" s="21" t="s">
        <v>288</v>
      </c>
      <c r="D132" s="39">
        <v>300</v>
      </c>
      <c r="E132" s="39">
        <v>300</v>
      </c>
      <c r="F132" s="17">
        <f t="shared" si="4"/>
        <v>300</v>
      </c>
      <c r="G132" s="41">
        <f t="shared" si="5"/>
        <v>1</v>
      </c>
    </row>
    <row r="133" spans="1:7" ht="20.100000000000001" customHeight="1">
      <c r="A133" s="23">
        <f t="shared" si="3"/>
        <v>56</v>
      </c>
      <c r="B133" s="36" t="s">
        <v>289</v>
      </c>
      <c r="C133" s="21" t="s">
        <v>290</v>
      </c>
      <c r="D133" s="39">
        <v>350</v>
      </c>
      <c r="E133" s="39">
        <v>350</v>
      </c>
      <c r="F133" s="17">
        <f t="shared" si="4"/>
        <v>350</v>
      </c>
      <c r="G133" s="41">
        <f t="shared" si="5"/>
        <v>1</v>
      </c>
    </row>
    <row r="134" spans="1:7" ht="20.100000000000001" customHeight="1">
      <c r="A134" s="23">
        <f t="shared" si="3"/>
        <v>57</v>
      </c>
      <c r="B134" s="36" t="s">
        <v>291</v>
      </c>
      <c r="C134" s="21" t="s">
        <v>292</v>
      </c>
      <c r="D134" s="39">
        <v>340</v>
      </c>
      <c r="E134" s="39">
        <v>340</v>
      </c>
      <c r="F134" s="17">
        <f t="shared" si="4"/>
        <v>340</v>
      </c>
      <c r="G134" s="41">
        <f t="shared" si="5"/>
        <v>1</v>
      </c>
    </row>
    <row r="135" spans="1:7" ht="20.100000000000001" hidden="1" customHeight="1">
      <c r="A135" s="23">
        <f t="shared" si="3"/>
        <v>57</v>
      </c>
      <c r="B135" s="36" t="s">
        <v>293</v>
      </c>
      <c r="C135" s="21" t="s">
        <v>294</v>
      </c>
      <c r="D135" s="39">
        <v>0</v>
      </c>
      <c r="E135" s="39">
        <v>0</v>
      </c>
      <c r="F135" s="17">
        <f t="shared" si="4"/>
        <v>0</v>
      </c>
      <c r="G135" s="41" t="str">
        <f t="shared" si="5"/>
        <v/>
      </c>
    </row>
    <row r="136" spans="1:7" ht="20.100000000000001" customHeight="1">
      <c r="A136" s="23">
        <f t="shared" si="3"/>
        <v>58</v>
      </c>
      <c r="B136" s="36" t="s">
        <v>295</v>
      </c>
      <c r="C136" s="21" t="s">
        <v>296</v>
      </c>
      <c r="D136" s="39">
        <v>40</v>
      </c>
      <c r="E136" s="39">
        <v>50</v>
      </c>
      <c r="F136" s="17">
        <f t="shared" si="4"/>
        <v>40</v>
      </c>
      <c r="G136" s="41">
        <f t="shared" si="5"/>
        <v>1</v>
      </c>
    </row>
    <row r="137" spans="1:7" ht="20.100000000000001" hidden="1" customHeight="1">
      <c r="A137" s="23">
        <f t="shared" si="3"/>
        <v>58</v>
      </c>
      <c r="B137" s="36" t="s">
        <v>297</v>
      </c>
      <c r="C137" s="21" t="s">
        <v>298</v>
      </c>
      <c r="D137" s="39">
        <v>0</v>
      </c>
      <c r="E137" s="39">
        <v>0</v>
      </c>
      <c r="F137" s="17">
        <f t="shared" si="4"/>
        <v>0</v>
      </c>
      <c r="G137" s="41" t="str">
        <f t="shared" si="5"/>
        <v/>
      </c>
    </row>
    <row r="138" spans="1:7" ht="20.100000000000001" hidden="1" customHeight="1">
      <c r="A138" s="23">
        <f t="shared" ref="A138:A201" si="6">IF(F138&gt;0,1+A137,A137)</f>
        <v>58</v>
      </c>
      <c r="B138" s="36" t="s">
        <v>299</v>
      </c>
      <c r="C138" s="21" t="s">
        <v>300</v>
      </c>
      <c r="D138" s="39">
        <v>0</v>
      </c>
      <c r="E138" s="39">
        <v>0</v>
      </c>
      <c r="F138" s="17">
        <f t="shared" ref="F138:F201" si="7">IF(E138&gt;D138,D138,E138)</f>
        <v>0</v>
      </c>
      <c r="G138" s="41" t="str">
        <f t="shared" ref="G138:G201" si="8">IFERROR(F138/D138,"")</f>
        <v/>
      </c>
    </row>
    <row r="139" spans="1:7" ht="20.100000000000001" customHeight="1">
      <c r="A139" s="23">
        <f t="shared" si="6"/>
        <v>59</v>
      </c>
      <c r="B139" s="36" t="s">
        <v>301</v>
      </c>
      <c r="C139" s="21" t="s">
        <v>302</v>
      </c>
      <c r="D139" s="39">
        <v>1928</v>
      </c>
      <c r="E139" s="39">
        <v>2000</v>
      </c>
      <c r="F139" s="17">
        <f t="shared" si="7"/>
        <v>1928</v>
      </c>
      <c r="G139" s="41">
        <f t="shared" si="8"/>
        <v>1</v>
      </c>
    </row>
    <row r="140" spans="1:7" ht="20.100000000000001" hidden="1" customHeight="1">
      <c r="A140" s="23">
        <f t="shared" si="6"/>
        <v>59</v>
      </c>
      <c r="B140" s="36" t="s">
        <v>303</v>
      </c>
      <c r="C140" s="21" t="s">
        <v>304</v>
      </c>
      <c r="D140" s="39">
        <v>0</v>
      </c>
      <c r="E140" s="39">
        <v>0</v>
      </c>
      <c r="F140" s="17">
        <f t="shared" si="7"/>
        <v>0</v>
      </c>
      <c r="G140" s="41" t="str">
        <f t="shared" si="8"/>
        <v/>
      </c>
    </row>
    <row r="141" spans="1:7" ht="20.100000000000001" hidden="1" customHeight="1">
      <c r="A141" s="23">
        <f t="shared" si="6"/>
        <v>59</v>
      </c>
      <c r="B141" s="36" t="s">
        <v>305</v>
      </c>
      <c r="C141" s="21" t="s">
        <v>306</v>
      </c>
      <c r="D141" s="39">
        <v>0</v>
      </c>
      <c r="E141" s="39">
        <v>0</v>
      </c>
      <c r="F141" s="17">
        <f t="shared" si="7"/>
        <v>0</v>
      </c>
      <c r="G141" s="41" t="str">
        <f t="shared" si="8"/>
        <v/>
      </c>
    </row>
    <row r="142" spans="1:7" ht="20.100000000000001" customHeight="1">
      <c r="A142" s="23">
        <f t="shared" si="6"/>
        <v>60</v>
      </c>
      <c r="B142" s="36" t="s">
        <v>307</v>
      </c>
      <c r="C142" s="21" t="s">
        <v>308</v>
      </c>
      <c r="D142" s="39">
        <v>35</v>
      </c>
      <c r="E142" s="39">
        <v>50</v>
      </c>
      <c r="F142" s="17">
        <f t="shared" si="7"/>
        <v>35</v>
      </c>
      <c r="G142" s="41">
        <f t="shared" si="8"/>
        <v>1</v>
      </c>
    </row>
    <row r="143" spans="1:7" ht="20.100000000000001" hidden="1" customHeight="1">
      <c r="A143" s="23">
        <f t="shared" si="6"/>
        <v>60</v>
      </c>
      <c r="B143" s="36" t="s">
        <v>309</v>
      </c>
      <c r="C143" s="21" t="s">
        <v>310</v>
      </c>
      <c r="D143" s="39">
        <v>0</v>
      </c>
      <c r="E143" s="39">
        <v>0</v>
      </c>
      <c r="F143" s="17">
        <f t="shared" si="7"/>
        <v>0</v>
      </c>
      <c r="G143" s="41" t="str">
        <f t="shared" si="8"/>
        <v/>
      </c>
    </row>
    <row r="144" spans="1:7" ht="20.100000000000001" hidden="1" customHeight="1">
      <c r="A144" s="23">
        <f t="shared" si="6"/>
        <v>60</v>
      </c>
      <c r="B144" s="36" t="s">
        <v>311</v>
      </c>
      <c r="C144" s="21" t="s">
        <v>312</v>
      </c>
      <c r="D144" s="39">
        <v>0</v>
      </c>
      <c r="E144" s="39">
        <v>0</v>
      </c>
      <c r="F144" s="17">
        <f t="shared" si="7"/>
        <v>0</v>
      </c>
      <c r="G144" s="41" t="str">
        <f t="shared" si="8"/>
        <v/>
      </c>
    </row>
    <row r="145" spans="1:7" ht="20.100000000000001" hidden="1" customHeight="1">
      <c r="A145" s="23">
        <f t="shared" si="6"/>
        <v>60</v>
      </c>
      <c r="B145" s="36" t="s">
        <v>313</v>
      </c>
      <c r="C145" s="21" t="s">
        <v>314</v>
      </c>
      <c r="D145" s="39">
        <v>0</v>
      </c>
      <c r="E145" s="39">
        <v>0</v>
      </c>
      <c r="F145" s="17">
        <f t="shared" si="7"/>
        <v>0</v>
      </c>
      <c r="G145" s="41" t="str">
        <f t="shared" si="8"/>
        <v/>
      </c>
    </row>
    <row r="146" spans="1:7" ht="20.100000000000001" customHeight="1">
      <c r="A146" s="23">
        <f t="shared" si="6"/>
        <v>61</v>
      </c>
      <c r="B146" s="36" t="s">
        <v>315</v>
      </c>
      <c r="C146" s="21" t="s">
        <v>316</v>
      </c>
      <c r="D146" s="39">
        <v>3500</v>
      </c>
      <c r="E146" s="39">
        <v>3500</v>
      </c>
      <c r="F146" s="17">
        <f t="shared" si="7"/>
        <v>3500</v>
      </c>
      <c r="G146" s="41">
        <f t="shared" si="8"/>
        <v>1</v>
      </c>
    </row>
    <row r="147" spans="1:7" ht="20.100000000000001" customHeight="1">
      <c r="A147" s="23">
        <f t="shared" si="6"/>
        <v>62</v>
      </c>
      <c r="B147" s="36" t="s">
        <v>317</v>
      </c>
      <c r="C147" s="21" t="s">
        <v>318</v>
      </c>
      <c r="D147" s="39">
        <v>2500</v>
      </c>
      <c r="E147" s="39">
        <v>2500</v>
      </c>
      <c r="F147" s="17">
        <f t="shared" si="7"/>
        <v>2500</v>
      </c>
      <c r="G147" s="41">
        <f t="shared" si="8"/>
        <v>1</v>
      </c>
    </row>
    <row r="148" spans="1:7" ht="20.100000000000001" customHeight="1">
      <c r="A148" s="23">
        <f t="shared" si="6"/>
        <v>63</v>
      </c>
      <c r="B148" s="36" t="s">
        <v>319</v>
      </c>
      <c r="C148" s="21" t="s">
        <v>320</v>
      </c>
      <c r="D148" s="39">
        <v>4500</v>
      </c>
      <c r="E148" s="39">
        <v>4500</v>
      </c>
      <c r="F148" s="17">
        <f t="shared" si="7"/>
        <v>4500</v>
      </c>
      <c r="G148" s="41">
        <f t="shared" si="8"/>
        <v>1</v>
      </c>
    </row>
    <row r="149" spans="1:7" ht="20.100000000000001" customHeight="1">
      <c r="A149" s="23">
        <f t="shared" si="6"/>
        <v>64</v>
      </c>
      <c r="B149" s="36" t="s">
        <v>321</v>
      </c>
      <c r="C149" s="21" t="s">
        <v>322</v>
      </c>
      <c r="D149" s="39">
        <v>610</v>
      </c>
      <c r="E149" s="39">
        <v>610</v>
      </c>
      <c r="F149" s="17">
        <f t="shared" si="7"/>
        <v>610</v>
      </c>
      <c r="G149" s="41">
        <f t="shared" si="8"/>
        <v>1</v>
      </c>
    </row>
    <row r="150" spans="1:7" ht="20.100000000000001" customHeight="1">
      <c r="A150" s="23">
        <f t="shared" si="6"/>
        <v>65</v>
      </c>
      <c r="B150" s="36" t="s">
        <v>323</v>
      </c>
      <c r="C150" s="21" t="s">
        <v>324</v>
      </c>
      <c r="D150" s="39">
        <v>6000</v>
      </c>
      <c r="E150" s="39">
        <v>5985</v>
      </c>
      <c r="F150" s="17">
        <f t="shared" si="7"/>
        <v>5985</v>
      </c>
      <c r="G150" s="41">
        <f t="shared" si="8"/>
        <v>0.99750000000000005</v>
      </c>
    </row>
    <row r="151" spans="1:7" ht="20.100000000000001" customHeight="1">
      <c r="A151" s="23">
        <f t="shared" si="6"/>
        <v>66</v>
      </c>
      <c r="B151" s="36" t="s">
        <v>325</v>
      </c>
      <c r="C151" s="21" t="s">
        <v>326</v>
      </c>
      <c r="D151" s="39">
        <v>600</v>
      </c>
      <c r="E151" s="39">
        <v>590</v>
      </c>
      <c r="F151" s="17">
        <f t="shared" si="7"/>
        <v>590</v>
      </c>
      <c r="G151" s="41">
        <f t="shared" si="8"/>
        <v>0.98333333333333328</v>
      </c>
    </row>
    <row r="152" spans="1:7" ht="20.100000000000001" hidden="1" customHeight="1">
      <c r="A152" s="23">
        <f t="shared" si="6"/>
        <v>66</v>
      </c>
      <c r="B152" s="36" t="s">
        <v>327</v>
      </c>
      <c r="C152" s="21" t="s">
        <v>328</v>
      </c>
      <c r="D152" s="39">
        <v>0</v>
      </c>
      <c r="E152" s="39">
        <v>0</v>
      </c>
      <c r="F152" s="17">
        <f t="shared" si="7"/>
        <v>0</v>
      </c>
      <c r="G152" s="41" t="str">
        <f t="shared" si="8"/>
        <v/>
      </c>
    </row>
    <row r="153" spans="1:7" ht="20.100000000000001" customHeight="1">
      <c r="A153" s="23">
        <f t="shared" si="6"/>
        <v>67</v>
      </c>
      <c r="B153" s="36" t="s">
        <v>329</v>
      </c>
      <c r="C153" s="21" t="s">
        <v>330</v>
      </c>
      <c r="D153" s="39">
        <v>600</v>
      </c>
      <c r="E153" s="39">
        <v>610</v>
      </c>
      <c r="F153" s="17">
        <f t="shared" si="7"/>
        <v>600</v>
      </c>
      <c r="G153" s="41">
        <f t="shared" si="8"/>
        <v>1</v>
      </c>
    </row>
    <row r="154" spans="1:7" ht="20.100000000000001" hidden="1" customHeight="1">
      <c r="A154" s="23">
        <f t="shared" si="6"/>
        <v>67</v>
      </c>
      <c r="B154" s="36" t="s">
        <v>331</v>
      </c>
      <c r="C154" s="21" t="s">
        <v>332</v>
      </c>
      <c r="D154" s="39">
        <v>0</v>
      </c>
      <c r="E154" s="39">
        <v>0</v>
      </c>
      <c r="F154" s="17">
        <f t="shared" si="7"/>
        <v>0</v>
      </c>
      <c r="G154" s="41" t="str">
        <f t="shared" si="8"/>
        <v/>
      </c>
    </row>
    <row r="155" spans="1:7" ht="20.100000000000001" hidden="1" customHeight="1">
      <c r="A155" s="23">
        <f t="shared" si="6"/>
        <v>67</v>
      </c>
      <c r="B155" s="36" t="s">
        <v>333</v>
      </c>
      <c r="C155" s="21" t="s">
        <v>334</v>
      </c>
      <c r="D155" s="39">
        <v>0</v>
      </c>
      <c r="E155" s="39">
        <v>0</v>
      </c>
      <c r="F155" s="17">
        <f t="shared" si="7"/>
        <v>0</v>
      </c>
      <c r="G155" s="41" t="str">
        <f t="shared" si="8"/>
        <v/>
      </c>
    </row>
    <row r="156" spans="1:7" ht="20.100000000000001" hidden="1" customHeight="1">
      <c r="A156" s="23">
        <f t="shared" si="6"/>
        <v>67</v>
      </c>
      <c r="B156" s="36" t="s">
        <v>335</v>
      </c>
      <c r="C156" s="21" t="s">
        <v>336</v>
      </c>
      <c r="D156" s="39">
        <v>0</v>
      </c>
      <c r="E156" s="39">
        <v>0</v>
      </c>
      <c r="F156" s="17">
        <f t="shared" si="7"/>
        <v>0</v>
      </c>
      <c r="G156" s="41" t="str">
        <f t="shared" si="8"/>
        <v/>
      </c>
    </row>
    <row r="157" spans="1:7" ht="20.100000000000001" customHeight="1">
      <c r="A157" s="23">
        <f t="shared" si="6"/>
        <v>68</v>
      </c>
      <c r="B157" s="36" t="s">
        <v>337</v>
      </c>
      <c r="C157" s="21" t="s">
        <v>338</v>
      </c>
      <c r="D157" s="39">
        <v>58</v>
      </c>
      <c r="E157" s="39">
        <v>58</v>
      </c>
      <c r="F157" s="17">
        <f t="shared" si="7"/>
        <v>58</v>
      </c>
      <c r="G157" s="41">
        <f t="shared" si="8"/>
        <v>1</v>
      </c>
    </row>
    <row r="158" spans="1:7" ht="20.100000000000001" customHeight="1">
      <c r="A158" s="23">
        <f t="shared" si="6"/>
        <v>69</v>
      </c>
      <c r="B158" s="36" t="s">
        <v>339</v>
      </c>
      <c r="C158" s="21" t="s">
        <v>340</v>
      </c>
      <c r="D158" s="39">
        <v>58</v>
      </c>
      <c r="E158" s="39">
        <v>58</v>
      </c>
      <c r="F158" s="17">
        <f t="shared" si="7"/>
        <v>58</v>
      </c>
      <c r="G158" s="41">
        <f t="shared" si="8"/>
        <v>1</v>
      </c>
    </row>
    <row r="159" spans="1:7" ht="20.100000000000001" hidden="1" customHeight="1">
      <c r="A159" s="23">
        <f t="shared" si="6"/>
        <v>69</v>
      </c>
      <c r="B159" s="36" t="s">
        <v>341</v>
      </c>
      <c r="C159" s="21" t="s">
        <v>342</v>
      </c>
      <c r="D159" s="39">
        <v>0</v>
      </c>
      <c r="E159" s="39">
        <v>0</v>
      </c>
      <c r="F159" s="17">
        <f t="shared" si="7"/>
        <v>0</v>
      </c>
      <c r="G159" s="41" t="str">
        <f t="shared" si="8"/>
        <v/>
      </c>
    </row>
    <row r="160" spans="1:7" ht="20.100000000000001" hidden="1" customHeight="1">
      <c r="A160" s="23">
        <f t="shared" si="6"/>
        <v>69</v>
      </c>
      <c r="B160" s="36" t="s">
        <v>343</v>
      </c>
      <c r="C160" s="21" t="s">
        <v>344</v>
      </c>
      <c r="D160" s="39">
        <v>0</v>
      </c>
      <c r="E160" s="39">
        <v>0</v>
      </c>
      <c r="F160" s="17">
        <f t="shared" si="7"/>
        <v>0</v>
      </c>
      <c r="G160" s="41" t="str">
        <f t="shared" si="8"/>
        <v/>
      </c>
    </row>
    <row r="161" spans="1:7" ht="20.100000000000001" customHeight="1">
      <c r="A161" s="23">
        <f t="shared" si="6"/>
        <v>70</v>
      </c>
      <c r="B161" s="36" t="s">
        <v>345</v>
      </c>
      <c r="C161" s="21" t="s">
        <v>346</v>
      </c>
      <c r="D161" s="39">
        <v>37</v>
      </c>
      <c r="E161" s="39">
        <v>50</v>
      </c>
      <c r="F161" s="17">
        <f t="shared" si="7"/>
        <v>37</v>
      </c>
      <c r="G161" s="41">
        <f t="shared" si="8"/>
        <v>1</v>
      </c>
    </row>
    <row r="162" spans="1:7" ht="20.100000000000001" customHeight="1">
      <c r="A162" s="23">
        <f t="shared" si="6"/>
        <v>71</v>
      </c>
      <c r="B162" s="36" t="s">
        <v>347</v>
      </c>
      <c r="C162" s="21" t="s">
        <v>348</v>
      </c>
      <c r="D162" s="39">
        <v>37</v>
      </c>
      <c r="E162" s="39">
        <v>50</v>
      </c>
      <c r="F162" s="17">
        <f t="shared" si="7"/>
        <v>37</v>
      </c>
      <c r="G162" s="41">
        <f t="shared" si="8"/>
        <v>1</v>
      </c>
    </row>
    <row r="163" spans="1:7" ht="20.100000000000001" hidden="1" customHeight="1">
      <c r="A163" s="23">
        <f t="shared" si="6"/>
        <v>71</v>
      </c>
      <c r="B163" s="36" t="s">
        <v>349</v>
      </c>
      <c r="C163" s="21" t="s">
        <v>350</v>
      </c>
      <c r="D163" s="39">
        <v>0</v>
      </c>
      <c r="E163" s="39">
        <v>0</v>
      </c>
      <c r="F163" s="17">
        <f t="shared" si="7"/>
        <v>0</v>
      </c>
      <c r="G163" s="41" t="str">
        <f t="shared" si="8"/>
        <v/>
      </c>
    </row>
    <row r="164" spans="1:7" ht="20.100000000000001" hidden="1" customHeight="1">
      <c r="A164" s="23">
        <f t="shared" si="6"/>
        <v>71</v>
      </c>
      <c r="B164" s="36" t="s">
        <v>351</v>
      </c>
      <c r="C164" s="21" t="s">
        <v>352</v>
      </c>
      <c r="D164" s="39">
        <v>0</v>
      </c>
      <c r="E164" s="39">
        <v>0</v>
      </c>
      <c r="F164" s="17">
        <f t="shared" si="7"/>
        <v>0</v>
      </c>
      <c r="G164" s="41" t="str">
        <f t="shared" si="8"/>
        <v/>
      </c>
    </row>
    <row r="165" spans="1:7" ht="20.100000000000001" customHeight="1">
      <c r="A165" s="23">
        <f t="shared" si="6"/>
        <v>72</v>
      </c>
      <c r="B165" s="36" t="s">
        <v>353</v>
      </c>
      <c r="C165" s="21" t="s">
        <v>354</v>
      </c>
      <c r="D165" s="39">
        <v>7000</v>
      </c>
      <c r="E165" s="39">
        <v>6944</v>
      </c>
      <c r="F165" s="17">
        <f t="shared" si="7"/>
        <v>6944</v>
      </c>
      <c r="G165" s="41">
        <f t="shared" si="8"/>
        <v>0.99199999999999999</v>
      </c>
    </row>
    <row r="166" spans="1:7" ht="20.100000000000001" customHeight="1">
      <c r="A166" s="23">
        <f t="shared" si="6"/>
        <v>73</v>
      </c>
      <c r="B166" s="36" t="s">
        <v>355</v>
      </c>
      <c r="C166" s="21" t="s">
        <v>356</v>
      </c>
      <c r="D166" s="39">
        <v>30000</v>
      </c>
      <c r="E166" s="39">
        <v>30900</v>
      </c>
      <c r="F166" s="17">
        <f t="shared" si="7"/>
        <v>30000</v>
      </c>
      <c r="G166" s="41">
        <f t="shared" si="8"/>
        <v>1</v>
      </c>
    </row>
    <row r="167" spans="1:7" ht="20.100000000000001" customHeight="1">
      <c r="A167" s="23">
        <f t="shared" si="6"/>
        <v>74</v>
      </c>
      <c r="B167" s="36" t="s">
        <v>357</v>
      </c>
      <c r="C167" s="21" t="s">
        <v>358</v>
      </c>
      <c r="D167" s="39">
        <v>25000</v>
      </c>
      <c r="E167" s="39">
        <v>25860</v>
      </c>
      <c r="F167" s="17">
        <f t="shared" si="7"/>
        <v>25000</v>
      </c>
      <c r="G167" s="41">
        <f t="shared" si="8"/>
        <v>1</v>
      </c>
    </row>
    <row r="168" spans="1:7" ht="20.100000000000001" customHeight="1">
      <c r="A168" s="23">
        <f t="shared" si="6"/>
        <v>75</v>
      </c>
      <c r="B168" s="36" t="s">
        <v>359</v>
      </c>
      <c r="C168" s="21" t="s">
        <v>360</v>
      </c>
      <c r="D168" s="39">
        <v>14000</v>
      </c>
      <c r="E168" s="39">
        <v>13050</v>
      </c>
      <c r="F168" s="17">
        <f t="shared" si="7"/>
        <v>13050</v>
      </c>
      <c r="G168" s="41">
        <f t="shared" si="8"/>
        <v>0.93214285714285716</v>
      </c>
    </row>
    <row r="169" spans="1:7" ht="20.100000000000001" customHeight="1">
      <c r="A169" s="23">
        <f t="shared" si="6"/>
        <v>76</v>
      </c>
      <c r="B169" s="36" t="s">
        <v>361</v>
      </c>
      <c r="C169" s="21" t="s">
        <v>362</v>
      </c>
      <c r="D169" s="39">
        <v>13000</v>
      </c>
      <c r="E169" s="39">
        <v>12900</v>
      </c>
      <c r="F169" s="17">
        <f t="shared" si="7"/>
        <v>12900</v>
      </c>
      <c r="G169" s="41">
        <f t="shared" si="8"/>
        <v>0.99230769230769234</v>
      </c>
    </row>
    <row r="170" spans="1:7" ht="20.100000000000001" customHeight="1">
      <c r="A170" s="23">
        <f t="shared" si="6"/>
        <v>77</v>
      </c>
      <c r="B170" s="36" t="s">
        <v>363</v>
      </c>
      <c r="C170" s="21" t="s">
        <v>364</v>
      </c>
      <c r="D170" s="39">
        <v>14000</v>
      </c>
      <c r="E170" s="39">
        <v>13050</v>
      </c>
      <c r="F170" s="17">
        <f t="shared" si="7"/>
        <v>13050</v>
      </c>
      <c r="G170" s="41">
        <f t="shared" si="8"/>
        <v>0.93214285714285716</v>
      </c>
    </row>
    <row r="171" spans="1:7" ht="20.100000000000001" customHeight="1">
      <c r="A171" s="23">
        <f t="shared" si="6"/>
        <v>78</v>
      </c>
      <c r="B171" s="36" t="s">
        <v>365</v>
      </c>
      <c r="C171" s="21" t="s">
        <v>366</v>
      </c>
      <c r="D171" s="39">
        <v>6000</v>
      </c>
      <c r="E171" s="39">
        <v>5281</v>
      </c>
      <c r="F171" s="17">
        <f t="shared" si="7"/>
        <v>5281</v>
      </c>
      <c r="G171" s="41">
        <f t="shared" si="8"/>
        <v>0.88016666666666665</v>
      </c>
    </row>
    <row r="172" spans="1:7" ht="20.100000000000001" customHeight="1">
      <c r="A172" s="23">
        <f t="shared" si="6"/>
        <v>79</v>
      </c>
      <c r="B172" s="36" t="s">
        <v>367</v>
      </c>
      <c r="C172" s="21" t="s">
        <v>368</v>
      </c>
      <c r="D172" s="39">
        <v>20000</v>
      </c>
      <c r="E172" s="39">
        <v>20000</v>
      </c>
      <c r="F172" s="17">
        <f t="shared" si="7"/>
        <v>20000</v>
      </c>
      <c r="G172" s="41">
        <f t="shared" si="8"/>
        <v>1</v>
      </c>
    </row>
    <row r="173" spans="1:7" ht="20.100000000000001" hidden="1" customHeight="1">
      <c r="A173" s="23">
        <f t="shared" si="6"/>
        <v>79</v>
      </c>
      <c r="B173" s="36" t="s">
        <v>369</v>
      </c>
      <c r="C173" s="21" t="s">
        <v>370</v>
      </c>
      <c r="D173" s="39">
        <v>0</v>
      </c>
      <c r="E173" s="39">
        <v>0</v>
      </c>
      <c r="F173" s="17">
        <f t="shared" si="7"/>
        <v>0</v>
      </c>
      <c r="G173" s="41" t="str">
        <f t="shared" si="8"/>
        <v/>
      </c>
    </row>
    <row r="174" spans="1:7" ht="20.100000000000001" hidden="1" customHeight="1">
      <c r="A174" s="23">
        <f t="shared" si="6"/>
        <v>79</v>
      </c>
      <c r="B174" s="36" t="s">
        <v>371</v>
      </c>
      <c r="C174" s="21" t="s">
        <v>372</v>
      </c>
      <c r="D174" s="39">
        <v>0</v>
      </c>
      <c r="E174" s="39">
        <v>0</v>
      </c>
      <c r="F174" s="17">
        <f t="shared" si="7"/>
        <v>0</v>
      </c>
      <c r="G174" s="41" t="str">
        <f t="shared" si="8"/>
        <v/>
      </c>
    </row>
    <row r="175" spans="1:7" ht="20.100000000000001" customHeight="1">
      <c r="A175" s="23">
        <f t="shared" si="6"/>
        <v>80</v>
      </c>
      <c r="B175" s="36" t="s">
        <v>375</v>
      </c>
      <c r="C175" s="21" t="s">
        <v>376</v>
      </c>
      <c r="D175" s="39">
        <v>224</v>
      </c>
      <c r="E175" s="39">
        <v>244</v>
      </c>
      <c r="F175" s="17">
        <f t="shared" si="7"/>
        <v>224</v>
      </c>
      <c r="G175" s="41">
        <f t="shared" si="8"/>
        <v>1</v>
      </c>
    </row>
    <row r="176" spans="1:7" ht="20.100000000000001" customHeight="1">
      <c r="A176" s="23">
        <f t="shared" si="6"/>
        <v>81</v>
      </c>
      <c r="B176" s="36" t="s">
        <v>377</v>
      </c>
      <c r="C176" s="21" t="s">
        <v>378</v>
      </c>
      <c r="D176" s="39">
        <v>1000</v>
      </c>
      <c r="E176" s="39">
        <v>954</v>
      </c>
      <c r="F176" s="17">
        <f t="shared" si="7"/>
        <v>954</v>
      </c>
      <c r="G176" s="41">
        <f t="shared" si="8"/>
        <v>0.95399999999999996</v>
      </c>
    </row>
    <row r="177" spans="1:7" ht="20.100000000000001" customHeight="1">
      <c r="A177" s="23">
        <f t="shared" si="6"/>
        <v>82</v>
      </c>
      <c r="B177" s="36" t="s">
        <v>379</v>
      </c>
      <c r="C177" s="21" t="s">
        <v>380</v>
      </c>
      <c r="D177" s="39">
        <v>155</v>
      </c>
      <c r="E177" s="39">
        <v>127</v>
      </c>
      <c r="F177" s="17">
        <f t="shared" si="7"/>
        <v>127</v>
      </c>
      <c r="G177" s="41">
        <f t="shared" si="8"/>
        <v>0.8193548387096774</v>
      </c>
    </row>
    <row r="178" spans="1:7" ht="20.100000000000001" customHeight="1">
      <c r="A178" s="23">
        <f t="shared" si="6"/>
        <v>83</v>
      </c>
      <c r="B178" s="36" t="s">
        <v>381</v>
      </c>
      <c r="C178" s="21" t="s">
        <v>382</v>
      </c>
      <c r="D178" s="39">
        <v>660</v>
      </c>
      <c r="E178" s="39">
        <v>800</v>
      </c>
      <c r="F178" s="17">
        <f t="shared" si="7"/>
        <v>660</v>
      </c>
      <c r="G178" s="41">
        <f t="shared" si="8"/>
        <v>1</v>
      </c>
    </row>
    <row r="179" spans="1:7" ht="20.100000000000001" customHeight="1">
      <c r="A179" s="23">
        <f t="shared" si="6"/>
        <v>84</v>
      </c>
      <c r="B179" s="36" t="s">
        <v>383</v>
      </c>
      <c r="C179" s="21" t="s">
        <v>384</v>
      </c>
      <c r="D179" s="39">
        <v>452</v>
      </c>
      <c r="E179" s="39">
        <v>467</v>
      </c>
      <c r="F179" s="17">
        <f t="shared" si="7"/>
        <v>452</v>
      </c>
      <c r="G179" s="41">
        <f t="shared" si="8"/>
        <v>1</v>
      </c>
    </row>
    <row r="180" spans="1:7" ht="20.100000000000001" customHeight="1">
      <c r="A180" s="23">
        <f t="shared" si="6"/>
        <v>85</v>
      </c>
      <c r="B180" s="36" t="s">
        <v>385</v>
      </c>
      <c r="C180" s="21" t="s">
        <v>386</v>
      </c>
      <c r="D180" s="39">
        <v>1896</v>
      </c>
      <c r="E180" s="39">
        <v>2380</v>
      </c>
      <c r="F180" s="17">
        <f t="shared" si="7"/>
        <v>1896</v>
      </c>
      <c r="G180" s="41">
        <f t="shared" si="8"/>
        <v>1</v>
      </c>
    </row>
    <row r="181" spans="1:7" ht="20.100000000000001" hidden="1" customHeight="1">
      <c r="A181" s="23">
        <f t="shared" si="6"/>
        <v>85</v>
      </c>
      <c r="B181" s="36" t="s">
        <v>387</v>
      </c>
      <c r="C181" s="21" t="s">
        <v>388</v>
      </c>
      <c r="D181" s="39">
        <v>0</v>
      </c>
      <c r="E181" s="39">
        <v>212</v>
      </c>
      <c r="F181" s="17">
        <f t="shared" si="7"/>
        <v>0</v>
      </c>
      <c r="G181" s="41" t="str">
        <f t="shared" si="8"/>
        <v/>
      </c>
    </row>
    <row r="182" spans="1:7" ht="20.100000000000001" customHeight="1">
      <c r="A182" s="23">
        <f t="shared" si="6"/>
        <v>86</v>
      </c>
      <c r="B182" s="36" t="s">
        <v>389</v>
      </c>
      <c r="C182" s="21" t="s">
        <v>390</v>
      </c>
      <c r="D182" s="39">
        <v>143</v>
      </c>
      <c r="E182" s="39">
        <v>608</v>
      </c>
      <c r="F182" s="17">
        <f t="shared" si="7"/>
        <v>143</v>
      </c>
      <c r="G182" s="41">
        <f t="shared" si="8"/>
        <v>1</v>
      </c>
    </row>
    <row r="183" spans="1:7" ht="20.100000000000001" customHeight="1">
      <c r="A183" s="23">
        <f t="shared" si="6"/>
        <v>87</v>
      </c>
      <c r="B183" s="36" t="s">
        <v>391</v>
      </c>
      <c r="C183" s="21" t="s">
        <v>392</v>
      </c>
      <c r="D183" s="39">
        <v>432</v>
      </c>
      <c r="E183" s="39">
        <v>593</v>
      </c>
      <c r="F183" s="17">
        <f t="shared" si="7"/>
        <v>432</v>
      </c>
      <c r="G183" s="41">
        <f t="shared" si="8"/>
        <v>1</v>
      </c>
    </row>
    <row r="184" spans="1:7" ht="20.100000000000001" customHeight="1">
      <c r="A184" s="23">
        <f t="shared" si="6"/>
        <v>88</v>
      </c>
      <c r="B184" s="36" t="s">
        <v>393</v>
      </c>
      <c r="C184" s="21" t="s">
        <v>394</v>
      </c>
      <c r="D184" s="39">
        <v>1728</v>
      </c>
      <c r="E184" s="39">
        <v>2400</v>
      </c>
      <c r="F184" s="17">
        <f t="shared" si="7"/>
        <v>1728</v>
      </c>
      <c r="G184" s="41">
        <f t="shared" si="8"/>
        <v>1</v>
      </c>
    </row>
    <row r="185" spans="1:7" ht="20.100000000000001" customHeight="1">
      <c r="A185" s="23">
        <f t="shared" si="6"/>
        <v>89</v>
      </c>
      <c r="B185" s="36" t="s">
        <v>395</v>
      </c>
      <c r="C185" s="21" t="s">
        <v>396</v>
      </c>
      <c r="D185" s="39">
        <v>363</v>
      </c>
      <c r="E185" s="39">
        <v>526</v>
      </c>
      <c r="F185" s="17">
        <f t="shared" si="7"/>
        <v>363</v>
      </c>
      <c r="G185" s="41">
        <f t="shared" si="8"/>
        <v>1</v>
      </c>
    </row>
    <row r="186" spans="1:7" ht="20.100000000000001" customHeight="1">
      <c r="A186" s="23">
        <f t="shared" si="6"/>
        <v>90</v>
      </c>
      <c r="B186" s="36" t="s">
        <v>397</v>
      </c>
      <c r="C186" s="21" t="s">
        <v>398</v>
      </c>
      <c r="D186" s="39">
        <v>1800</v>
      </c>
      <c r="E186" s="39">
        <v>2296</v>
      </c>
      <c r="F186" s="17">
        <f t="shared" si="7"/>
        <v>1800</v>
      </c>
      <c r="G186" s="41">
        <f t="shared" si="8"/>
        <v>1</v>
      </c>
    </row>
    <row r="187" spans="1:7" ht="20.100000000000001" hidden="1" customHeight="1">
      <c r="A187" s="23">
        <f t="shared" si="6"/>
        <v>90</v>
      </c>
      <c r="B187" s="36" t="s">
        <v>399</v>
      </c>
      <c r="C187" s="21" t="s">
        <v>400</v>
      </c>
      <c r="D187" s="39">
        <v>0</v>
      </c>
      <c r="E187" s="39">
        <v>0</v>
      </c>
      <c r="F187" s="17">
        <f t="shared" si="7"/>
        <v>0</v>
      </c>
      <c r="G187" s="41" t="str">
        <f t="shared" si="8"/>
        <v/>
      </c>
    </row>
    <row r="188" spans="1:7" ht="20.100000000000001" hidden="1" customHeight="1">
      <c r="A188" s="23">
        <f t="shared" si="6"/>
        <v>90</v>
      </c>
      <c r="B188" s="36" t="s">
        <v>401</v>
      </c>
      <c r="C188" s="21" t="s">
        <v>402</v>
      </c>
      <c r="D188" s="39">
        <v>0</v>
      </c>
      <c r="E188" s="39">
        <v>0</v>
      </c>
      <c r="F188" s="17">
        <f t="shared" si="7"/>
        <v>0</v>
      </c>
      <c r="G188" s="41" t="str">
        <f t="shared" si="8"/>
        <v/>
      </c>
    </row>
    <row r="189" spans="1:7" ht="20.100000000000001" customHeight="1">
      <c r="A189" s="23">
        <f t="shared" si="6"/>
        <v>91</v>
      </c>
      <c r="B189" s="36" t="s">
        <v>403</v>
      </c>
      <c r="C189" s="21" t="s">
        <v>404</v>
      </c>
      <c r="D189" s="39">
        <v>1083</v>
      </c>
      <c r="E189" s="39">
        <v>913</v>
      </c>
      <c r="F189" s="17">
        <f t="shared" si="7"/>
        <v>913</v>
      </c>
      <c r="G189" s="41">
        <f t="shared" si="8"/>
        <v>0.84302862419205915</v>
      </c>
    </row>
    <row r="190" spans="1:7" ht="20.100000000000001" customHeight="1">
      <c r="A190" s="23">
        <f t="shared" si="6"/>
        <v>92</v>
      </c>
      <c r="B190" s="36" t="s">
        <v>405</v>
      </c>
      <c r="C190" s="21" t="s">
        <v>406</v>
      </c>
      <c r="D190" s="39">
        <v>4216</v>
      </c>
      <c r="E190" s="39">
        <v>3668</v>
      </c>
      <c r="F190" s="17">
        <f t="shared" si="7"/>
        <v>3668</v>
      </c>
      <c r="G190" s="41">
        <f t="shared" si="8"/>
        <v>0.87001897533206829</v>
      </c>
    </row>
    <row r="191" spans="1:7" ht="20.100000000000001" customHeight="1">
      <c r="A191" s="23">
        <f t="shared" si="6"/>
        <v>93</v>
      </c>
      <c r="B191" s="36" t="s">
        <v>407</v>
      </c>
      <c r="C191" s="21" t="s">
        <v>408</v>
      </c>
      <c r="D191" s="39">
        <v>733</v>
      </c>
      <c r="E191" s="39">
        <v>945</v>
      </c>
      <c r="F191" s="17">
        <f t="shared" si="7"/>
        <v>733</v>
      </c>
      <c r="G191" s="41">
        <f t="shared" si="8"/>
        <v>1</v>
      </c>
    </row>
    <row r="192" spans="1:7" ht="20.100000000000001" customHeight="1">
      <c r="A192" s="23">
        <f t="shared" si="6"/>
        <v>94</v>
      </c>
      <c r="B192" s="36" t="s">
        <v>409</v>
      </c>
      <c r="C192" s="21" t="s">
        <v>410</v>
      </c>
      <c r="D192" s="39">
        <v>3116</v>
      </c>
      <c r="E192" s="39">
        <v>2217</v>
      </c>
      <c r="F192" s="17">
        <f t="shared" si="7"/>
        <v>2217</v>
      </c>
      <c r="G192" s="41">
        <f t="shared" si="8"/>
        <v>0.7114890885750963</v>
      </c>
    </row>
    <row r="193" spans="1:7" ht="20.100000000000001" customHeight="1">
      <c r="A193" s="23">
        <f t="shared" si="6"/>
        <v>95</v>
      </c>
      <c r="B193" s="36" t="s">
        <v>411</v>
      </c>
      <c r="C193" s="21" t="s">
        <v>412</v>
      </c>
      <c r="D193" s="39">
        <v>20</v>
      </c>
      <c r="E193" s="39">
        <v>67</v>
      </c>
      <c r="F193" s="17">
        <f t="shared" si="7"/>
        <v>20</v>
      </c>
      <c r="G193" s="41">
        <f t="shared" si="8"/>
        <v>1</v>
      </c>
    </row>
    <row r="194" spans="1:7" ht="20.100000000000001" customHeight="1">
      <c r="A194" s="23">
        <f t="shared" si="6"/>
        <v>96</v>
      </c>
      <c r="B194" s="36" t="s">
        <v>413</v>
      </c>
      <c r="C194" s="21" t="s">
        <v>414</v>
      </c>
      <c r="D194" s="39">
        <v>130</v>
      </c>
      <c r="E194" s="39">
        <v>229</v>
      </c>
      <c r="F194" s="17">
        <f t="shared" si="7"/>
        <v>130</v>
      </c>
      <c r="G194" s="41">
        <f t="shared" si="8"/>
        <v>1</v>
      </c>
    </row>
    <row r="195" spans="1:7" ht="20.100000000000001" customHeight="1">
      <c r="A195" s="23">
        <f t="shared" si="6"/>
        <v>97</v>
      </c>
      <c r="B195" s="36" t="s">
        <v>415</v>
      </c>
      <c r="C195" s="21" t="s">
        <v>416</v>
      </c>
      <c r="D195" s="39">
        <v>752</v>
      </c>
      <c r="E195" s="39">
        <v>933</v>
      </c>
      <c r="F195" s="17">
        <f t="shared" si="7"/>
        <v>752</v>
      </c>
      <c r="G195" s="41">
        <f t="shared" si="8"/>
        <v>1</v>
      </c>
    </row>
    <row r="196" spans="1:7" ht="20.100000000000001" customHeight="1">
      <c r="A196" s="23">
        <f t="shared" si="6"/>
        <v>98</v>
      </c>
      <c r="B196" s="36" t="s">
        <v>799</v>
      </c>
      <c r="C196" s="21" t="s">
        <v>804</v>
      </c>
      <c r="D196" s="39">
        <v>206</v>
      </c>
      <c r="E196" s="39">
        <v>206</v>
      </c>
      <c r="F196" s="17">
        <f t="shared" si="7"/>
        <v>206</v>
      </c>
      <c r="G196" s="41">
        <f t="shared" si="8"/>
        <v>1</v>
      </c>
    </row>
    <row r="197" spans="1:7" ht="20.100000000000001" hidden="1" customHeight="1">
      <c r="A197" s="23">
        <f t="shared" si="6"/>
        <v>98</v>
      </c>
      <c r="B197" s="36" t="s">
        <v>783</v>
      </c>
      <c r="C197" s="21" t="s">
        <v>789</v>
      </c>
      <c r="D197" s="39">
        <v>0</v>
      </c>
      <c r="E197" s="39">
        <v>52</v>
      </c>
      <c r="F197" s="17">
        <f t="shared" si="7"/>
        <v>0</v>
      </c>
      <c r="G197" s="41" t="str">
        <f t="shared" si="8"/>
        <v/>
      </c>
    </row>
    <row r="198" spans="1:7" ht="20.100000000000001" hidden="1" customHeight="1">
      <c r="A198" s="23">
        <f t="shared" si="6"/>
        <v>98</v>
      </c>
      <c r="B198" s="36" t="s">
        <v>784</v>
      </c>
      <c r="C198" s="21" t="s">
        <v>790</v>
      </c>
      <c r="D198" s="39">
        <v>0</v>
      </c>
      <c r="E198" s="39">
        <v>0</v>
      </c>
      <c r="F198" s="17">
        <f t="shared" si="7"/>
        <v>0</v>
      </c>
      <c r="G198" s="41" t="str">
        <f t="shared" si="8"/>
        <v/>
      </c>
    </row>
    <row r="199" spans="1:7" ht="20.100000000000001" hidden="1" customHeight="1">
      <c r="A199" s="23">
        <f t="shared" si="6"/>
        <v>98</v>
      </c>
      <c r="B199" s="36" t="s">
        <v>417</v>
      </c>
      <c r="C199" s="21" t="s">
        <v>418</v>
      </c>
      <c r="D199" s="39">
        <v>0</v>
      </c>
      <c r="E199" s="39">
        <v>0</v>
      </c>
      <c r="F199" s="17">
        <f t="shared" si="7"/>
        <v>0</v>
      </c>
      <c r="G199" s="41" t="str">
        <f t="shared" si="8"/>
        <v/>
      </c>
    </row>
    <row r="200" spans="1:7" ht="20.100000000000001" customHeight="1">
      <c r="A200" s="23">
        <f t="shared" si="6"/>
        <v>99</v>
      </c>
      <c r="B200" s="36" t="s">
        <v>419</v>
      </c>
      <c r="C200" s="21" t="s">
        <v>420</v>
      </c>
      <c r="D200" s="39">
        <v>150</v>
      </c>
      <c r="E200" s="39">
        <v>122</v>
      </c>
      <c r="F200" s="17">
        <f t="shared" si="7"/>
        <v>122</v>
      </c>
      <c r="G200" s="41">
        <f t="shared" si="8"/>
        <v>0.81333333333333335</v>
      </c>
    </row>
    <row r="201" spans="1:7" ht="20.100000000000001" hidden="1" customHeight="1">
      <c r="A201" s="23">
        <f t="shared" si="6"/>
        <v>99</v>
      </c>
      <c r="B201" s="36" t="s">
        <v>421</v>
      </c>
      <c r="C201" s="21" t="s">
        <v>422</v>
      </c>
      <c r="D201" s="39">
        <v>0</v>
      </c>
      <c r="E201" s="39">
        <v>0</v>
      </c>
      <c r="F201" s="17">
        <f t="shared" si="7"/>
        <v>0</v>
      </c>
      <c r="G201" s="41" t="str">
        <f t="shared" si="8"/>
        <v/>
      </c>
    </row>
    <row r="202" spans="1:7" ht="20.100000000000001" hidden="1" customHeight="1">
      <c r="A202" s="23">
        <f t="shared" ref="A202:A265" si="9">IF(F202&gt;0,1+A201,A201)</f>
        <v>99</v>
      </c>
      <c r="B202" s="36" t="s">
        <v>423</v>
      </c>
      <c r="C202" s="21" t="s">
        <v>424</v>
      </c>
      <c r="D202" s="39">
        <v>0</v>
      </c>
      <c r="E202" s="39">
        <v>0</v>
      </c>
      <c r="F202" s="17">
        <f t="shared" ref="F202:F265" si="10">IF(E202&gt;D202,D202,E202)</f>
        <v>0</v>
      </c>
      <c r="G202" s="41" t="str">
        <f t="shared" ref="G202:G265" si="11">IFERROR(F202/D202,"")</f>
        <v/>
      </c>
    </row>
    <row r="203" spans="1:7" ht="20.100000000000001" hidden="1" customHeight="1">
      <c r="A203" s="23">
        <f t="shared" si="9"/>
        <v>99</v>
      </c>
      <c r="B203" s="36" t="s">
        <v>425</v>
      </c>
      <c r="C203" s="21" t="s">
        <v>426</v>
      </c>
      <c r="D203" s="39">
        <v>0</v>
      </c>
      <c r="E203" s="39">
        <v>0</v>
      </c>
      <c r="F203" s="17">
        <f t="shared" si="10"/>
        <v>0</v>
      </c>
      <c r="G203" s="41" t="str">
        <f t="shared" si="11"/>
        <v/>
      </c>
    </row>
    <row r="204" spans="1:7" ht="20.100000000000001" hidden="1" customHeight="1">
      <c r="A204" s="23">
        <f t="shared" si="9"/>
        <v>99</v>
      </c>
      <c r="B204" s="36" t="s">
        <v>427</v>
      </c>
      <c r="C204" s="21" t="s">
        <v>428</v>
      </c>
      <c r="D204" s="39">
        <v>0</v>
      </c>
      <c r="E204" s="39">
        <v>0</v>
      </c>
      <c r="F204" s="17">
        <f t="shared" si="10"/>
        <v>0</v>
      </c>
      <c r="G204" s="41" t="str">
        <f t="shared" si="11"/>
        <v/>
      </c>
    </row>
    <row r="205" spans="1:7" ht="20.100000000000001" hidden="1" customHeight="1">
      <c r="A205" s="23">
        <f t="shared" si="9"/>
        <v>99</v>
      </c>
      <c r="B205" s="36" t="s">
        <v>429</v>
      </c>
      <c r="C205" s="21" t="s">
        <v>430</v>
      </c>
      <c r="D205" s="39">
        <v>0</v>
      </c>
      <c r="E205" s="39">
        <v>0</v>
      </c>
      <c r="F205" s="17">
        <f t="shared" si="10"/>
        <v>0</v>
      </c>
      <c r="G205" s="41" t="str">
        <f t="shared" si="11"/>
        <v/>
      </c>
    </row>
    <row r="206" spans="1:7" ht="20.100000000000001" hidden="1" customHeight="1">
      <c r="A206" s="23">
        <f t="shared" si="9"/>
        <v>99</v>
      </c>
      <c r="B206" s="36" t="s">
        <v>431</v>
      </c>
      <c r="C206" s="21" t="s">
        <v>432</v>
      </c>
      <c r="D206" s="39">
        <v>0</v>
      </c>
      <c r="E206" s="39">
        <v>0</v>
      </c>
      <c r="F206" s="17">
        <f t="shared" si="10"/>
        <v>0</v>
      </c>
      <c r="G206" s="41" t="str">
        <f t="shared" si="11"/>
        <v/>
      </c>
    </row>
    <row r="207" spans="1:7" ht="20.100000000000001" hidden="1" customHeight="1">
      <c r="A207" s="23">
        <f t="shared" si="9"/>
        <v>99</v>
      </c>
      <c r="B207" s="36" t="s">
        <v>433</v>
      </c>
      <c r="C207" s="21" t="s">
        <v>434</v>
      </c>
      <c r="D207" s="39">
        <v>0</v>
      </c>
      <c r="E207" s="39">
        <v>0</v>
      </c>
      <c r="F207" s="17">
        <f t="shared" si="10"/>
        <v>0</v>
      </c>
      <c r="G207" s="41" t="str">
        <f t="shared" si="11"/>
        <v/>
      </c>
    </row>
    <row r="208" spans="1:7" ht="20.100000000000001" hidden="1" customHeight="1">
      <c r="A208" s="23">
        <f t="shared" si="9"/>
        <v>99</v>
      </c>
      <c r="B208" s="36" t="s">
        <v>435</v>
      </c>
      <c r="C208" s="21" t="s">
        <v>436</v>
      </c>
      <c r="D208" s="39">
        <v>0</v>
      </c>
      <c r="E208" s="39">
        <v>0</v>
      </c>
      <c r="F208" s="17">
        <f t="shared" si="10"/>
        <v>0</v>
      </c>
      <c r="G208" s="41" t="str">
        <f t="shared" si="11"/>
        <v/>
      </c>
    </row>
    <row r="209" spans="1:7" ht="20.100000000000001" hidden="1" customHeight="1">
      <c r="A209" s="23">
        <f t="shared" si="9"/>
        <v>99</v>
      </c>
      <c r="B209" s="36" t="s">
        <v>437</v>
      </c>
      <c r="C209" s="21" t="s">
        <v>438</v>
      </c>
      <c r="D209" s="39">
        <v>0</v>
      </c>
      <c r="E209" s="39">
        <v>0</v>
      </c>
      <c r="F209" s="17">
        <f t="shared" si="10"/>
        <v>0</v>
      </c>
      <c r="G209" s="41" t="str">
        <f t="shared" si="11"/>
        <v/>
      </c>
    </row>
    <row r="210" spans="1:7" ht="20.100000000000001" hidden="1" customHeight="1">
      <c r="A210" s="23">
        <f t="shared" si="9"/>
        <v>99</v>
      </c>
      <c r="B210" s="36" t="s">
        <v>439</v>
      </c>
      <c r="C210" s="21" t="s">
        <v>440</v>
      </c>
      <c r="D210" s="39">
        <v>0</v>
      </c>
      <c r="E210" s="39">
        <v>0</v>
      </c>
      <c r="F210" s="17">
        <f t="shared" si="10"/>
        <v>0</v>
      </c>
      <c r="G210" s="41" t="str">
        <f t="shared" si="11"/>
        <v/>
      </c>
    </row>
    <row r="211" spans="1:7" ht="20.100000000000001" hidden="1" customHeight="1">
      <c r="A211" s="23">
        <f t="shared" si="9"/>
        <v>99</v>
      </c>
      <c r="B211" s="36" t="s">
        <v>441</v>
      </c>
      <c r="C211" s="21" t="s">
        <v>442</v>
      </c>
      <c r="D211" s="39">
        <v>0</v>
      </c>
      <c r="E211" s="39">
        <v>0</v>
      </c>
      <c r="F211" s="17">
        <f t="shared" si="10"/>
        <v>0</v>
      </c>
      <c r="G211" s="41" t="str">
        <f t="shared" si="11"/>
        <v/>
      </c>
    </row>
    <row r="212" spans="1:7" ht="20.100000000000001" hidden="1" customHeight="1">
      <c r="A212" s="23">
        <f t="shared" si="9"/>
        <v>99</v>
      </c>
      <c r="B212" s="36" t="s">
        <v>443</v>
      </c>
      <c r="C212" s="21" t="s">
        <v>444</v>
      </c>
      <c r="D212" s="39">
        <v>0</v>
      </c>
      <c r="E212" s="39">
        <v>0</v>
      </c>
      <c r="F212" s="17">
        <f t="shared" si="10"/>
        <v>0</v>
      </c>
      <c r="G212" s="41" t="str">
        <f t="shared" si="11"/>
        <v/>
      </c>
    </row>
    <row r="213" spans="1:7" ht="20.100000000000001" hidden="1" customHeight="1">
      <c r="A213" s="23">
        <f t="shared" si="9"/>
        <v>99</v>
      </c>
      <c r="B213" s="36" t="s">
        <v>445</v>
      </c>
      <c r="C213" s="21" t="s">
        <v>446</v>
      </c>
      <c r="D213" s="39">
        <v>0</v>
      </c>
      <c r="E213" s="39">
        <v>0</v>
      </c>
      <c r="F213" s="17">
        <f t="shared" si="10"/>
        <v>0</v>
      </c>
      <c r="G213" s="41" t="str">
        <f t="shared" si="11"/>
        <v/>
      </c>
    </row>
    <row r="214" spans="1:7" ht="20.100000000000001" hidden="1" customHeight="1">
      <c r="A214" s="23">
        <f t="shared" si="9"/>
        <v>99</v>
      </c>
      <c r="B214" s="36" t="s">
        <v>447</v>
      </c>
      <c r="C214" s="21" t="s">
        <v>448</v>
      </c>
      <c r="D214" s="39">
        <v>0</v>
      </c>
      <c r="E214" s="39">
        <v>0</v>
      </c>
      <c r="F214" s="17">
        <f t="shared" si="10"/>
        <v>0</v>
      </c>
      <c r="G214" s="41" t="str">
        <f t="shared" si="11"/>
        <v/>
      </c>
    </row>
    <row r="215" spans="1:7" ht="20.100000000000001" customHeight="1">
      <c r="A215" s="23">
        <f t="shared" si="9"/>
        <v>100</v>
      </c>
      <c r="B215" s="36" t="s">
        <v>449</v>
      </c>
      <c r="C215" s="21" t="s">
        <v>450</v>
      </c>
      <c r="D215" s="39">
        <v>520</v>
      </c>
      <c r="E215" s="39">
        <v>520</v>
      </c>
      <c r="F215" s="17">
        <f t="shared" si="10"/>
        <v>520</v>
      </c>
      <c r="G215" s="41">
        <f t="shared" si="11"/>
        <v>1</v>
      </c>
    </row>
    <row r="216" spans="1:7" ht="20.100000000000001" hidden="1" customHeight="1">
      <c r="A216" s="23">
        <f t="shared" si="9"/>
        <v>100</v>
      </c>
      <c r="B216" s="36" t="s">
        <v>451</v>
      </c>
      <c r="C216" s="21" t="s">
        <v>452</v>
      </c>
      <c r="D216" s="39">
        <v>0</v>
      </c>
      <c r="E216" s="39">
        <v>0</v>
      </c>
      <c r="F216" s="17">
        <f t="shared" si="10"/>
        <v>0</v>
      </c>
      <c r="G216" s="41" t="str">
        <f t="shared" si="11"/>
        <v/>
      </c>
    </row>
    <row r="217" spans="1:7" ht="20.100000000000001" hidden="1" customHeight="1">
      <c r="A217" s="23">
        <f t="shared" si="9"/>
        <v>100</v>
      </c>
      <c r="B217" s="36" t="s">
        <v>453</v>
      </c>
      <c r="C217" s="21" t="s">
        <v>454</v>
      </c>
      <c r="D217" s="39">
        <v>0</v>
      </c>
      <c r="E217" s="39">
        <v>0</v>
      </c>
      <c r="F217" s="17">
        <f t="shared" si="10"/>
        <v>0</v>
      </c>
      <c r="G217" s="41" t="str">
        <f t="shared" si="11"/>
        <v/>
      </c>
    </row>
    <row r="218" spans="1:7" ht="20.100000000000001" hidden="1" customHeight="1">
      <c r="A218" s="23">
        <f t="shared" si="9"/>
        <v>100</v>
      </c>
      <c r="B218" s="36" t="s">
        <v>455</v>
      </c>
      <c r="C218" s="21" t="s">
        <v>456</v>
      </c>
      <c r="D218" s="39">
        <v>0</v>
      </c>
      <c r="E218" s="39">
        <v>0</v>
      </c>
      <c r="F218" s="17">
        <f t="shared" si="10"/>
        <v>0</v>
      </c>
      <c r="G218" s="41" t="str">
        <f t="shared" si="11"/>
        <v/>
      </c>
    </row>
    <row r="219" spans="1:7" ht="20.100000000000001" hidden="1" customHeight="1">
      <c r="A219" s="23">
        <f t="shared" si="9"/>
        <v>100</v>
      </c>
      <c r="B219" s="36" t="s">
        <v>457</v>
      </c>
      <c r="C219" s="21" t="s">
        <v>458</v>
      </c>
      <c r="D219" s="39">
        <v>0</v>
      </c>
      <c r="E219" s="39">
        <v>0</v>
      </c>
      <c r="F219" s="17">
        <f t="shared" si="10"/>
        <v>0</v>
      </c>
      <c r="G219" s="41" t="str">
        <f t="shared" si="11"/>
        <v/>
      </c>
    </row>
    <row r="220" spans="1:7" ht="20.100000000000001" hidden="1" customHeight="1">
      <c r="A220" s="23">
        <f t="shared" si="9"/>
        <v>100</v>
      </c>
      <c r="B220" s="36" t="s">
        <v>459</v>
      </c>
      <c r="C220" s="21" t="s">
        <v>460</v>
      </c>
      <c r="D220" s="39">
        <v>0</v>
      </c>
      <c r="E220" s="39">
        <v>0</v>
      </c>
      <c r="F220" s="17">
        <f t="shared" si="10"/>
        <v>0</v>
      </c>
      <c r="G220" s="41" t="str">
        <f t="shared" si="11"/>
        <v/>
      </c>
    </row>
    <row r="221" spans="1:7" ht="20.100000000000001" hidden="1" customHeight="1">
      <c r="A221" s="23">
        <f t="shared" si="9"/>
        <v>100</v>
      </c>
      <c r="B221" s="36" t="s">
        <v>461</v>
      </c>
      <c r="C221" s="21" t="s">
        <v>462</v>
      </c>
      <c r="D221" s="39">
        <v>0</v>
      </c>
      <c r="E221" s="39">
        <v>0</v>
      </c>
      <c r="F221" s="17">
        <f t="shared" si="10"/>
        <v>0</v>
      </c>
      <c r="G221" s="41" t="str">
        <f t="shared" si="11"/>
        <v/>
      </c>
    </row>
    <row r="222" spans="1:7" ht="20.100000000000001" hidden="1" customHeight="1">
      <c r="A222" s="23">
        <f t="shared" si="9"/>
        <v>100</v>
      </c>
      <c r="B222" s="36" t="s">
        <v>463</v>
      </c>
      <c r="C222" s="21" t="s">
        <v>464</v>
      </c>
      <c r="D222" s="39">
        <v>0</v>
      </c>
      <c r="E222" s="39">
        <v>0</v>
      </c>
      <c r="F222" s="17">
        <f t="shared" si="10"/>
        <v>0</v>
      </c>
      <c r="G222" s="41" t="str">
        <f t="shared" si="11"/>
        <v/>
      </c>
    </row>
    <row r="223" spans="1:7" ht="20.100000000000001" hidden="1" customHeight="1">
      <c r="A223" s="23">
        <f t="shared" si="9"/>
        <v>100</v>
      </c>
      <c r="B223" s="36" t="s">
        <v>465</v>
      </c>
      <c r="C223" s="21" t="s">
        <v>466</v>
      </c>
      <c r="D223" s="39">
        <v>0</v>
      </c>
      <c r="E223" s="39">
        <v>0</v>
      </c>
      <c r="F223" s="17">
        <f t="shared" si="10"/>
        <v>0</v>
      </c>
      <c r="G223" s="41" t="str">
        <f t="shared" si="11"/>
        <v/>
      </c>
    </row>
    <row r="224" spans="1:7" ht="20.100000000000001" hidden="1" customHeight="1">
      <c r="A224" s="23">
        <f t="shared" si="9"/>
        <v>100</v>
      </c>
      <c r="B224" s="36" t="s">
        <v>467</v>
      </c>
      <c r="C224" s="21" t="s">
        <v>468</v>
      </c>
      <c r="D224" s="39">
        <v>0</v>
      </c>
      <c r="E224" s="39">
        <v>0</v>
      </c>
      <c r="F224" s="17">
        <f t="shared" si="10"/>
        <v>0</v>
      </c>
      <c r="G224" s="41" t="str">
        <f t="shared" si="11"/>
        <v/>
      </c>
    </row>
    <row r="225" spans="1:7" ht="20.100000000000001" customHeight="1">
      <c r="A225" s="23">
        <f t="shared" si="9"/>
        <v>101</v>
      </c>
      <c r="B225" s="36" t="s">
        <v>469</v>
      </c>
      <c r="C225" s="21" t="s">
        <v>470</v>
      </c>
      <c r="D225" s="39">
        <v>84</v>
      </c>
      <c r="E225" s="39">
        <v>84</v>
      </c>
      <c r="F225" s="17">
        <f t="shared" si="10"/>
        <v>84</v>
      </c>
      <c r="G225" s="41">
        <f t="shared" si="11"/>
        <v>1</v>
      </c>
    </row>
    <row r="226" spans="1:7" ht="20.100000000000001" hidden="1" customHeight="1">
      <c r="A226" s="23">
        <f t="shared" si="9"/>
        <v>101</v>
      </c>
      <c r="B226" s="36" t="s">
        <v>471</v>
      </c>
      <c r="C226" s="21" t="s">
        <v>472</v>
      </c>
      <c r="D226" s="39">
        <v>0</v>
      </c>
      <c r="E226" s="39">
        <v>0</v>
      </c>
      <c r="F226" s="17">
        <f t="shared" si="10"/>
        <v>0</v>
      </c>
      <c r="G226" s="41" t="str">
        <f t="shared" si="11"/>
        <v/>
      </c>
    </row>
    <row r="227" spans="1:7" ht="20.100000000000001" hidden="1" customHeight="1">
      <c r="A227" s="23">
        <f t="shared" si="9"/>
        <v>101</v>
      </c>
      <c r="B227" s="36" t="s">
        <v>473</v>
      </c>
      <c r="C227" s="21" t="s">
        <v>474</v>
      </c>
      <c r="D227" s="39">
        <v>0</v>
      </c>
      <c r="E227" s="39">
        <v>0</v>
      </c>
      <c r="F227" s="17">
        <f t="shared" si="10"/>
        <v>0</v>
      </c>
      <c r="G227" s="41" t="str">
        <f t="shared" si="11"/>
        <v/>
      </c>
    </row>
    <row r="228" spans="1:7" ht="20.100000000000001" hidden="1" customHeight="1">
      <c r="A228" s="23">
        <f t="shared" si="9"/>
        <v>101</v>
      </c>
      <c r="B228" s="36" t="s">
        <v>475</v>
      </c>
      <c r="C228" s="21" t="s">
        <v>476</v>
      </c>
      <c r="D228" s="39">
        <v>0</v>
      </c>
      <c r="E228" s="39">
        <v>0</v>
      </c>
      <c r="F228" s="17">
        <f t="shared" si="10"/>
        <v>0</v>
      </c>
      <c r="G228" s="41" t="str">
        <f t="shared" si="11"/>
        <v/>
      </c>
    </row>
    <row r="229" spans="1:7" ht="20.100000000000001" hidden="1" customHeight="1">
      <c r="A229" s="23">
        <f t="shared" si="9"/>
        <v>101</v>
      </c>
      <c r="B229" s="36" t="s">
        <v>477</v>
      </c>
      <c r="C229" s="21" t="s">
        <v>478</v>
      </c>
      <c r="D229" s="39">
        <v>0</v>
      </c>
      <c r="E229" s="39">
        <v>0</v>
      </c>
      <c r="F229" s="17">
        <f t="shared" si="10"/>
        <v>0</v>
      </c>
      <c r="G229" s="41" t="str">
        <f t="shared" si="11"/>
        <v/>
      </c>
    </row>
    <row r="230" spans="1:7" ht="20.100000000000001" hidden="1" customHeight="1">
      <c r="A230" s="23">
        <f t="shared" si="9"/>
        <v>101</v>
      </c>
      <c r="B230" s="36" t="s">
        <v>479</v>
      </c>
      <c r="C230" s="21" t="s">
        <v>480</v>
      </c>
      <c r="D230" s="39">
        <v>0</v>
      </c>
      <c r="E230" s="39">
        <v>0</v>
      </c>
      <c r="F230" s="17">
        <f t="shared" si="10"/>
        <v>0</v>
      </c>
      <c r="G230" s="41" t="str">
        <f t="shared" si="11"/>
        <v/>
      </c>
    </row>
    <row r="231" spans="1:7" ht="20.100000000000001" hidden="1" customHeight="1">
      <c r="A231" s="23">
        <f t="shared" si="9"/>
        <v>101</v>
      </c>
      <c r="B231" s="36" t="s">
        <v>481</v>
      </c>
      <c r="C231" s="21" t="s">
        <v>482</v>
      </c>
      <c r="D231" s="39">
        <v>0</v>
      </c>
      <c r="E231" s="39">
        <v>0</v>
      </c>
      <c r="F231" s="17">
        <f t="shared" si="10"/>
        <v>0</v>
      </c>
      <c r="G231" s="41" t="str">
        <f t="shared" si="11"/>
        <v/>
      </c>
    </row>
    <row r="232" spans="1:7" ht="20.100000000000001" customHeight="1">
      <c r="A232" s="23">
        <f t="shared" si="9"/>
        <v>102</v>
      </c>
      <c r="B232" s="36" t="s">
        <v>485</v>
      </c>
      <c r="C232" s="21" t="s">
        <v>486</v>
      </c>
      <c r="D232" s="39">
        <v>1340</v>
      </c>
      <c r="E232" s="39">
        <v>1458</v>
      </c>
      <c r="F232" s="17">
        <f t="shared" si="10"/>
        <v>1340</v>
      </c>
      <c r="G232" s="41">
        <f t="shared" si="11"/>
        <v>1</v>
      </c>
    </row>
    <row r="233" spans="1:7" ht="20.100000000000001" hidden="1" customHeight="1">
      <c r="A233" s="23">
        <f t="shared" si="9"/>
        <v>102</v>
      </c>
      <c r="B233" s="36" t="s">
        <v>487</v>
      </c>
      <c r="C233" s="21" t="s">
        <v>488</v>
      </c>
      <c r="D233" s="39">
        <v>0</v>
      </c>
      <c r="E233" s="39">
        <v>0</v>
      </c>
      <c r="F233" s="17">
        <f t="shared" si="10"/>
        <v>0</v>
      </c>
      <c r="G233" s="41" t="str">
        <f t="shared" si="11"/>
        <v/>
      </c>
    </row>
    <row r="234" spans="1:7" ht="20.100000000000001" hidden="1" customHeight="1">
      <c r="A234" s="23">
        <f t="shared" si="9"/>
        <v>102</v>
      </c>
      <c r="B234" s="36" t="s">
        <v>489</v>
      </c>
      <c r="C234" s="21" t="s">
        <v>490</v>
      </c>
      <c r="D234" s="39">
        <v>0</v>
      </c>
      <c r="E234" s="39">
        <v>0</v>
      </c>
      <c r="F234" s="17">
        <f t="shared" si="10"/>
        <v>0</v>
      </c>
      <c r="G234" s="41" t="str">
        <f t="shared" si="11"/>
        <v/>
      </c>
    </row>
    <row r="235" spans="1:7" ht="20.100000000000001" hidden="1" customHeight="1">
      <c r="A235" s="23">
        <f t="shared" si="9"/>
        <v>102</v>
      </c>
      <c r="B235" s="36" t="s">
        <v>491</v>
      </c>
      <c r="C235" s="21" t="s">
        <v>492</v>
      </c>
      <c r="D235" s="39">
        <v>0</v>
      </c>
      <c r="E235" s="39">
        <v>0</v>
      </c>
      <c r="F235" s="17">
        <f t="shared" si="10"/>
        <v>0</v>
      </c>
      <c r="G235" s="41" t="str">
        <f t="shared" si="11"/>
        <v/>
      </c>
    </row>
    <row r="236" spans="1:7" ht="20.100000000000001" hidden="1" customHeight="1">
      <c r="A236" s="23">
        <f t="shared" si="9"/>
        <v>102</v>
      </c>
      <c r="B236" s="36" t="s">
        <v>493</v>
      </c>
      <c r="C236" s="21" t="s">
        <v>494</v>
      </c>
      <c r="D236" s="39">
        <v>0</v>
      </c>
      <c r="E236" s="39">
        <v>0</v>
      </c>
      <c r="F236" s="17">
        <f t="shared" si="10"/>
        <v>0</v>
      </c>
      <c r="G236" s="41" t="str">
        <f t="shared" si="11"/>
        <v/>
      </c>
    </row>
    <row r="237" spans="1:7" ht="20.100000000000001" hidden="1" customHeight="1">
      <c r="A237" s="23">
        <f t="shared" si="9"/>
        <v>102</v>
      </c>
      <c r="B237" s="36" t="s">
        <v>495</v>
      </c>
      <c r="C237" s="21" t="s">
        <v>496</v>
      </c>
      <c r="D237" s="39">
        <v>0</v>
      </c>
      <c r="E237" s="39">
        <v>200</v>
      </c>
      <c r="F237" s="17">
        <f t="shared" si="10"/>
        <v>0</v>
      </c>
      <c r="G237" s="41" t="str">
        <f t="shared" si="11"/>
        <v/>
      </c>
    </row>
    <row r="238" spans="1:7" ht="20.100000000000001" customHeight="1">
      <c r="A238" s="23">
        <f t="shared" si="9"/>
        <v>103</v>
      </c>
      <c r="B238" s="36" t="s">
        <v>497</v>
      </c>
      <c r="C238" s="21" t="s">
        <v>498</v>
      </c>
      <c r="D238" s="39">
        <v>25</v>
      </c>
      <c r="E238" s="39">
        <v>149</v>
      </c>
      <c r="F238" s="17">
        <f t="shared" si="10"/>
        <v>25</v>
      </c>
      <c r="G238" s="41">
        <f t="shared" si="11"/>
        <v>1</v>
      </c>
    </row>
    <row r="239" spans="1:7" ht="20.100000000000001" hidden="1" customHeight="1">
      <c r="A239" s="23">
        <f t="shared" si="9"/>
        <v>103</v>
      </c>
      <c r="B239" s="36" t="s">
        <v>499</v>
      </c>
      <c r="C239" s="21" t="s">
        <v>500</v>
      </c>
      <c r="D239" s="39">
        <v>0</v>
      </c>
      <c r="E239" s="39">
        <v>0</v>
      </c>
      <c r="F239" s="17">
        <f t="shared" si="10"/>
        <v>0</v>
      </c>
      <c r="G239" s="41" t="str">
        <f t="shared" si="11"/>
        <v/>
      </c>
    </row>
    <row r="240" spans="1:7" ht="20.100000000000001" hidden="1" customHeight="1">
      <c r="A240" s="23">
        <f t="shared" si="9"/>
        <v>103</v>
      </c>
      <c r="B240" s="36" t="s">
        <v>501</v>
      </c>
      <c r="C240" s="21" t="s">
        <v>502</v>
      </c>
      <c r="D240" s="39">
        <v>0</v>
      </c>
      <c r="E240" s="39">
        <v>0</v>
      </c>
      <c r="F240" s="17">
        <f t="shared" si="10"/>
        <v>0</v>
      </c>
      <c r="G240" s="41" t="str">
        <f t="shared" si="11"/>
        <v/>
      </c>
    </row>
    <row r="241" spans="1:7" ht="20.100000000000001" hidden="1" customHeight="1">
      <c r="A241" s="23">
        <f t="shared" si="9"/>
        <v>103</v>
      </c>
      <c r="B241" s="36" t="s">
        <v>503</v>
      </c>
      <c r="C241" s="21" t="s">
        <v>504</v>
      </c>
      <c r="D241" s="39">
        <v>0</v>
      </c>
      <c r="E241" s="39">
        <v>0</v>
      </c>
      <c r="F241" s="17">
        <f t="shared" si="10"/>
        <v>0</v>
      </c>
      <c r="G241" s="41" t="str">
        <f t="shared" si="11"/>
        <v/>
      </c>
    </row>
    <row r="242" spans="1:7" ht="20.100000000000001" hidden="1" customHeight="1">
      <c r="A242" s="23">
        <f t="shared" si="9"/>
        <v>103</v>
      </c>
      <c r="B242" s="36" t="s">
        <v>505</v>
      </c>
      <c r="C242" s="21" t="s">
        <v>506</v>
      </c>
      <c r="D242" s="39">
        <v>0</v>
      </c>
      <c r="E242" s="39">
        <v>0</v>
      </c>
      <c r="F242" s="17">
        <f t="shared" si="10"/>
        <v>0</v>
      </c>
      <c r="G242" s="41" t="str">
        <f t="shared" si="11"/>
        <v/>
      </c>
    </row>
    <row r="243" spans="1:7" ht="20.100000000000001" hidden="1" customHeight="1">
      <c r="A243" s="23">
        <f t="shared" si="9"/>
        <v>103</v>
      </c>
      <c r="B243" s="36" t="s">
        <v>507</v>
      </c>
      <c r="C243" s="21" t="s">
        <v>508</v>
      </c>
      <c r="D243" s="39">
        <v>0</v>
      </c>
      <c r="E243" s="39">
        <v>0</v>
      </c>
      <c r="F243" s="17">
        <f t="shared" si="10"/>
        <v>0</v>
      </c>
      <c r="G243" s="41" t="str">
        <f t="shared" si="11"/>
        <v/>
      </c>
    </row>
    <row r="244" spans="1:7" ht="20.100000000000001" hidden="1" customHeight="1">
      <c r="A244" s="23">
        <f t="shared" si="9"/>
        <v>103</v>
      </c>
      <c r="B244" s="36" t="s">
        <v>509</v>
      </c>
      <c r="C244" s="21" t="s">
        <v>510</v>
      </c>
      <c r="D244" s="39">
        <v>0</v>
      </c>
      <c r="E244" s="39">
        <v>0</v>
      </c>
      <c r="F244" s="17">
        <f t="shared" si="10"/>
        <v>0</v>
      </c>
      <c r="G244" s="41" t="str">
        <f t="shared" si="11"/>
        <v/>
      </c>
    </row>
    <row r="245" spans="1:7" ht="20.100000000000001" hidden="1" customHeight="1">
      <c r="A245" s="23">
        <f t="shared" si="9"/>
        <v>103</v>
      </c>
      <c r="B245" s="36" t="s">
        <v>511</v>
      </c>
      <c r="C245" s="21" t="s">
        <v>512</v>
      </c>
      <c r="D245" s="39">
        <v>0</v>
      </c>
      <c r="E245" s="39">
        <v>0</v>
      </c>
      <c r="F245" s="17">
        <f t="shared" si="10"/>
        <v>0</v>
      </c>
      <c r="G245" s="41" t="str">
        <f t="shared" si="11"/>
        <v/>
      </c>
    </row>
    <row r="246" spans="1:7" ht="20.100000000000001" hidden="1" customHeight="1">
      <c r="A246" s="23">
        <f t="shared" si="9"/>
        <v>103</v>
      </c>
      <c r="B246" s="36" t="s">
        <v>513</v>
      </c>
      <c r="C246" s="21" t="s">
        <v>514</v>
      </c>
      <c r="D246" s="39">
        <v>0</v>
      </c>
      <c r="E246" s="39">
        <v>0</v>
      </c>
      <c r="F246" s="17">
        <f t="shared" si="10"/>
        <v>0</v>
      </c>
      <c r="G246" s="41" t="str">
        <f t="shared" si="11"/>
        <v/>
      </c>
    </row>
    <row r="247" spans="1:7" ht="20.100000000000001" hidden="1" customHeight="1">
      <c r="A247" s="23">
        <f t="shared" si="9"/>
        <v>103</v>
      </c>
      <c r="B247" s="36" t="s">
        <v>515</v>
      </c>
      <c r="C247" s="21" t="s">
        <v>516</v>
      </c>
      <c r="D247" s="39">
        <v>0</v>
      </c>
      <c r="E247" s="39">
        <v>0</v>
      </c>
      <c r="F247" s="17">
        <f t="shared" si="10"/>
        <v>0</v>
      </c>
      <c r="G247" s="41" t="str">
        <f t="shared" si="11"/>
        <v/>
      </c>
    </row>
    <row r="248" spans="1:7" ht="20.100000000000001" customHeight="1">
      <c r="A248" s="23">
        <f t="shared" si="9"/>
        <v>104</v>
      </c>
      <c r="B248" s="36" t="s">
        <v>517</v>
      </c>
      <c r="C248" s="21" t="s">
        <v>518</v>
      </c>
      <c r="D248" s="39">
        <v>582</v>
      </c>
      <c r="E248" s="39">
        <v>550</v>
      </c>
      <c r="F248" s="17">
        <f t="shared" si="10"/>
        <v>550</v>
      </c>
      <c r="G248" s="41">
        <f t="shared" si="11"/>
        <v>0.94501718213058417</v>
      </c>
    </row>
    <row r="249" spans="1:7" ht="20.100000000000001" customHeight="1">
      <c r="A249" s="23">
        <f t="shared" si="9"/>
        <v>105</v>
      </c>
      <c r="B249" s="36" t="s">
        <v>519</v>
      </c>
      <c r="C249" s="21" t="s">
        <v>520</v>
      </c>
      <c r="D249" s="39">
        <v>295</v>
      </c>
      <c r="E249" s="39">
        <v>560</v>
      </c>
      <c r="F249" s="17">
        <f t="shared" si="10"/>
        <v>295</v>
      </c>
      <c r="G249" s="41">
        <f t="shared" si="11"/>
        <v>1</v>
      </c>
    </row>
    <row r="250" spans="1:7" ht="20.100000000000001" hidden="1" customHeight="1">
      <c r="A250" s="23">
        <f t="shared" si="9"/>
        <v>105</v>
      </c>
      <c r="B250" s="36" t="s">
        <v>521</v>
      </c>
      <c r="C250" s="21" t="s">
        <v>522</v>
      </c>
      <c r="D250" s="39">
        <v>0</v>
      </c>
      <c r="E250" s="39">
        <v>0</v>
      </c>
      <c r="F250" s="17">
        <f t="shared" si="10"/>
        <v>0</v>
      </c>
      <c r="G250" s="41" t="str">
        <f t="shared" si="11"/>
        <v/>
      </c>
    </row>
    <row r="251" spans="1:7" ht="20.100000000000001" customHeight="1">
      <c r="A251" s="23">
        <f t="shared" si="9"/>
        <v>106</v>
      </c>
      <c r="B251" s="36" t="s">
        <v>523</v>
      </c>
      <c r="C251" s="21" t="s">
        <v>524</v>
      </c>
      <c r="D251" s="39">
        <v>297</v>
      </c>
      <c r="E251" s="39">
        <v>317</v>
      </c>
      <c r="F251" s="17">
        <f t="shared" si="10"/>
        <v>297</v>
      </c>
      <c r="G251" s="41">
        <f t="shared" si="11"/>
        <v>1</v>
      </c>
    </row>
    <row r="252" spans="1:7" ht="20.100000000000001" customHeight="1">
      <c r="A252" s="23">
        <f t="shared" si="9"/>
        <v>107</v>
      </c>
      <c r="B252" s="36" t="s">
        <v>525</v>
      </c>
      <c r="C252" s="21" t="s">
        <v>526</v>
      </c>
      <c r="D252" s="39">
        <v>287</v>
      </c>
      <c r="E252" s="39">
        <v>287</v>
      </c>
      <c r="F252" s="17">
        <f t="shared" si="10"/>
        <v>287</v>
      </c>
      <c r="G252" s="41">
        <f t="shared" si="11"/>
        <v>1</v>
      </c>
    </row>
    <row r="253" spans="1:7" ht="20.100000000000001" customHeight="1">
      <c r="A253" s="23">
        <f t="shared" si="9"/>
        <v>108</v>
      </c>
      <c r="B253" s="36" t="s">
        <v>527</v>
      </c>
      <c r="C253" s="21" t="s">
        <v>528</v>
      </c>
      <c r="D253" s="39">
        <v>900</v>
      </c>
      <c r="E253" s="39">
        <v>900</v>
      </c>
      <c r="F253" s="17">
        <f t="shared" si="10"/>
        <v>900</v>
      </c>
      <c r="G253" s="41">
        <f t="shared" si="11"/>
        <v>1</v>
      </c>
    </row>
    <row r="254" spans="1:7" ht="20.100000000000001" customHeight="1">
      <c r="A254" s="23">
        <f t="shared" si="9"/>
        <v>109</v>
      </c>
      <c r="B254" s="36" t="s">
        <v>529</v>
      </c>
      <c r="C254" s="21" t="s">
        <v>530</v>
      </c>
      <c r="D254" s="39">
        <v>650</v>
      </c>
      <c r="E254" s="39">
        <v>700</v>
      </c>
      <c r="F254" s="17">
        <f t="shared" si="10"/>
        <v>650</v>
      </c>
      <c r="G254" s="41">
        <f t="shared" si="11"/>
        <v>1</v>
      </c>
    </row>
    <row r="255" spans="1:7" ht="20.100000000000001" customHeight="1">
      <c r="A255" s="23">
        <f t="shared" si="9"/>
        <v>110</v>
      </c>
      <c r="B255" s="36" t="s">
        <v>531</v>
      </c>
      <c r="C255" s="21" t="s">
        <v>532</v>
      </c>
      <c r="D255" s="39">
        <v>670</v>
      </c>
      <c r="E255" s="39">
        <v>650</v>
      </c>
      <c r="F255" s="17">
        <f t="shared" si="10"/>
        <v>650</v>
      </c>
      <c r="G255" s="41">
        <f t="shared" si="11"/>
        <v>0.97014925373134331</v>
      </c>
    </row>
    <row r="256" spans="1:7" ht="20.100000000000001" customHeight="1">
      <c r="A256" s="23">
        <f t="shared" si="9"/>
        <v>111</v>
      </c>
      <c r="B256" s="36" t="s">
        <v>533</v>
      </c>
      <c r="C256" s="21" t="s">
        <v>534</v>
      </c>
      <c r="D256" s="39">
        <v>300</v>
      </c>
      <c r="E256" s="39">
        <v>300</v>
      </c>
      <c r="F256" s="17">
        <f t="shared" si="10"/>
        <v>300</v>
      </c>
      <c r="G256" s="41">
        <f t="shared" si="11"/>
        <v>1</v>
      </c>
    </row>
    <row r="257" spans="1:7" ht="20.100000000000001" hidden="1" customHeight="1">
      <c r="A257" s="23">
        <f t="shared" si="9"/>
        <v>111</v>
      </c>
      <c r="B257" s="36" t="s">
        <v>535</v>
      </c>
      <c r="C257" s="21" t="s">
        <v>536</v>
      </c>
      <c r="D257" s="39">
        <v>0</v>
      </c>
      <c r="E257" s="39">
        <v>0</v>
      </c>
      <c r="F257" s="17">
        <f t="shared" si="10"/>
        <v>0</v>
      </c>
      <c r="G257" s="41" t="str">
        <f t="shared" si="11"/>
        <v/>
      </c>
    </row>
    <row r="258" spans="1:7" ht="20.100000000000001" hidden="1" customHeight="1">
      <c r="A258" s="23">
        <f t="shared" si="9"/>
        <v>111</v>
      </c>
      <c r="B258" s="36" t="s">
        <v>537</v>
      </c>
      <c r="C258" s="21" t="s">
        <v>538</v>
      </c>
      <c r="D258" s="39">
        <v>0</v>
      </c>
      <c r="E258" s="39">
        <v>0</v>
      </c>
      <c r="F258" s="17">
        <f t="shared" si="10"/>
        <v>0</v>
      </c>
      <c r="G258" s="41" t="str">
        <f t="shared" si="11"/>
        <v/>
      </c>
    </row>
    <row r="259" spans="1:7" ht="20.100000000000001" hidden="1" customHeight="1">
      <c r="A259" s="23">
        <f t="shared" si="9"/>
        <v>111</v>
      </c>
      <c r="B259" s="36" t="s">
        <v>539</v>
      </c>
      <c r="C259" s="21" t="s">
        <v>540</v>
      </c>
      <c r="D259" s="39">
        <v>0</v>
      </c>
      <c r="E259" s="39">
        <v>0</v>
      </c>
      <c r="F259" s="17">
        <f t="shared" si="10"/>
        <v>0</v>
      </c>
      <c r="G259" s="41" t="str">
        <f t="shared" si="11"/>
        <v/>
      </c>
    </row>
    <row r="260" spans="1:7" ht="20.100000000000001" customHeight="1">
      <c r="A260" s="23">
        <f t="shared" si="9"/>
        <v>112</v>
      </c>
      <c r="B260" s="36" t="s">
        <v>541</v>
      </c>
      <c r="C260" s="21" t="s">
        <v>542</v>
      </c>
      <c r="D260" s="39">
        <v>920</v>
      </c>
      <c r="E260" s="39">
        <v>920</v>
      </c>
      <c r="F260" s="17">
        <f t="shared" si="10"/>
        <v>920</v>
      </c>
      <c r="G260" s="41">
        <f t="shared" si="11"/>
        <v>1</v>
      </c>
    </row>
    <row r="261" spans="1:7" ht="20.100000000000001" customHeight="1">
      <c r="A261" s="23">
        <f t="shared" si="9"/>
        <v>113</v>
      </c>
      <c r="B261" s="36" t="s">
        <v>543</v>
      </c>
      <c r="C261" s="21" t="s">
        <v>544</v>
      </c>
      <c r="D261" s="39">
        <v>10250</v>
      </c>
      <c r="E261" s="39">
        <v>11477</v>
      </c>
      <c r="F261" s="17">
        <f t="shared" si="10"/>
        <v>10250</v>
      </c>
      <c r="G261" s="41">
        <f t="shared" si="11"/>
        <v>1</v>
      </c>
    </row>
    <row r="262" spans="1:7" ht="20.100000000000001" hidden="1" customHeight="1">
      <c r="A262" s="23">
        <f t="shared" si="9"/>
        <v>113</v>
      </c>
      <c r="B262" s="36" t="s">
        <v>545</v>
      </c>
      <c r="C262" s="21" t="s">
        <v>546</v>
      </c>
      <c r="D262" s="39">
        <v>0</v>
      </c>
      <c r="E262" s="39">
        <v>0</v>
      </c>
      <c r="F262" s="17">
        <f t="shared" si="10"/>
        <v>0</v>
      </c>
      <c r="G262" s="41" t="str">
        <f t="shared" si="11"/>
        <v/>
      </c>
    </row>
    <row r="263" spans="1:7" ht="20.100000000000001" customHeight="1">
      <c r="A263" s="23">
        <f t="shared" si="9"/>
        <v>114</v>
      </c>
      <c r="B263" s="36" t="s">
        <v>547</v>
      </c>
      <c r="C263" s="21" t="s">
        <v>548</v>
      </c>
      <c r="D263" s="39">
        <v>9500</v>
      </c>
      <c r="E263" s="39">
        <v>9500</v>
      </c>
      <c r="F263" s="17">
        <f t="shared" si="10"/>
        <v>9500</v>
      </c>
      <c r="G263" s="41">
        <f t="shared" si="11"/>
        <v>1</v>
      </c>
    </row>
    <row r="264" spans="1:7" ht="20.100000000000001" hidden="1" customHeight="1">
      <c r="A264" s="23">
        <f t="shared" si="9"/>
        <v>114</v>
      </c>
      <c r="B264" s="36" t="s">
        <v>549</v>
      </c>
      <c r="C264" s="21" t="s">
        <v>550</v>
      </c>
      <c r="D264" s="39">
        <v>0</v>
      </c>
      <c r="E264" s="39">
        <v>0</v>
      </c>
      <c r="F264" s="17">
        <f t="shared" si="10"/>
        <v>0</v>
      </c>
      <c r="G264" s="41" t="str">
        <f t="shared" si="11"/>
        <v/>
      </c>
    </row>
    <row r="265" spans="1:7" ht="20.100000000000001" customHeight="1">
      <c r="A265" s="23">
        <f t="shared" si="9"/>
        <v>115</v>
      </c>
      <c r="B265" s="36" t="s">
        <v>551</v>
      </c>
      <c r="C265" s="21" t="s">
        <v>552</v>
      </c>
      <c r="D265" s="39">
        <v>6500</v>
      </c>
      <c r="E265" s="39">
        <v>6570</v>
      </c>
      <c r="F265" s="17">
        <f t="shared" si="10"/>
        <v>6500</v>
      </c>
      <c r="G265" s="41">
        <f t="shared" si="11"/>
        <v>1</v>
      </c>
    </row>
    <row r="266" spans="1:7" ht="20.100000000000001" customHeight="1">
      <c r="A266" s="23">
        <f t="shared" ref="A266:A329" si="12">IF(F266&gt;0,1+A265,A265)</f>
        <v>116</v>
      </c>
      <c r="B266" s="36" t="s">
        <v>553</v>
      </c>
      <c r="C266" s="21" t="s">
        <v>554</v>
      </c>
      <c r="D266" s="39">
        <v>680</v>
      </c>
      <c r="E266" s="39">
        <v>700</v>
      </c>
      <c r="F266" s="17">
        <f t="shared" ref="F266:F329" si="13">IF(E266&gt;D266,D266,E266)</f>
        <v>680</v>
      </c>
      <c r="G266" s="41">
        <f t="shared" ref="G266:G329" si="14">IFERROR(F266/D266,"")</f>
        <v>1</v>
      </c>
    </row>
    <row r="267" spans="1:7" ht="20.100000000000001" customHeight="1">
      <c r="A267" s="23">
        <f t="shared" si="12"/>
        <v>117</v>
      </c>
      <c r="B267" s="36" t="s">
        <v>555</v>
      </c>
      <c r="C267" s="21" t="s">
        <v>556</v>
      </c>
      <c r="D267" s="39">
        <v>200</v>
      </c>
      <c r="E267" s="39">
        <v>207</v>
      </c>
      <c r="F267" s="17">
        <f t="shared" si="13"/>
        <v>200</v>
      </c>
      <c r="G267" s="41">
        <f t="shared" si="14"/>
        <v>1</v>
      </c>
    </row>
    <row r="268" spans="1:7" ht="20.100000000000001" hidden="1" customHeight="1">
      <c r="A268" s="23">
        <f t="shared" si="12"/>
        <v>117</v>
      </c>
      <c r="B268" s="36" t="s">
        <v>557</v>
      </c>
      <c r="C268" s="21" t="s">
        <v>558</v>
      </c>
      <c r="D268" s="39">
        <v>0</v>
      </c>
      <c r="E268" s="39">
        <v>0</v>
      </c>
      <c r="F268" s="17">
        <f t="shared" si="13"/>
        <v>0</v>
      </c>
      <c r="G268" s="41" t="str">
        <f t="shared" si="14"/>
        <v/>
      </c>
    </row>
    <row r="269" spans="1:7" ht="20.100000000000001" hidden="1" customHeight="1">
      <c r="A269" s="23">
        <f t="shared" si="12"/>
        <v>117</v>
      </c>
      <c r="B269" s="36" t="s">
        <v>559</v>
      </c>
      <c r="C269" s="21" t="s">
        <v>560</v>
      </c>
      <c r="D269" s="39">
        <v>0</v>
      </c>
      <c r="E269" s="39">
        <v>0</v>
      </c>
      <c r="F269" s="17">
        <f t="shared" si="13"/>
        <v>0</v>
      </c>
      <c r="G269" s="41" t="str">
        <f t="shared" si="14"/>
        <v/>
      </c>
    </row>
    <row r="270" spans="1:7" ht="20.100000000000001" customHeight="1">
      <c r="A270" s="23">
        <f t="shared" si="12"/>
        <v>118</v>
      </c>
      <c r="B270" s="36" t="s">
        <v>561</v>
      </c>
      <c r="C270" s="21" t="s">
        <v>562</v>
      </c>
      <c r="D270" s="39">
        <v>33</v>
      </c>
      <c r="E270" s="39">
        <v>100</v>
      </c>
      <c r="F270" s="17">
        <f t="shared" si="13"/>
        <v>33</v>
      </c>
      <c r="G270" s="41">
        <f t="shared" si="14"/>
        <v>1</v>
      </c>
    </row>
    <row r="271" spans="1:7" ht="20.100000000000001" hidden="1" customHeight="1">
      <c r="A271" s="23">
        <f t="shared" si="12"/>
        <v>118</v>
      </c>
      <c r="B271" s="36" t="s">
        <v>563</v>
      </c>
      <c r="C271" s="21" t="s">
        <v>564</v>
      </c>
      <c r="D271" s="39">
        <v>0</v>
      </c>
      <c r="E271" s="39">
        <v>0</v>
      </c>
      <c r="F271" s="17">
        <f t="shared" si="13"/>
        <v>0</v>
      </c>
      <c r="G271" s="41" t="str">
        <f t="shared" si="14"/>
        <v/>
      </c>
    </row>
    <row r="272" spans="1:7" ht="20.100000000000001" hidden="1" customHeight="1">
      <c r="A272" s="23">
        <f t="shared" si="12"/>
        <v>118</v>
      </c>
      <c r="B272" s="36" t="s">
        <v>565</v>
      </c>
      <c r="C272" s="21" t="s">
        <v>566</v>
      </c>
      <c r="D272" s="39">
        <v>0</v>
      </c>
      <c r="E272" s="39">
        <v>0</v>
      </c>
      <c r="F272" s="17">
        <f t="shared" si="13"/>
        <v>0</v>
      </c>
      <c r="G272" s="41" t="str">
        <f t="shared" si="14"/>
        <v/>
      </c>
    </row>
    <row r="273" spans="1:7" ht="20.100000000000001" hidden="1" customHeight="1">
      <c r="A273" s="23">
        <f t="shared" si="12"/>
        <v>118</v>
      </c>
      <c r="B273" s="36" t="s">
        <v>567</v>
      </c>
      <c r="C273" s="21" t="s">
        <v>568</v>
      </c>
      <c r="D273" s="39">
        <v>0</v>
      </c>
      <c r="E273" s="39">
        <v>0</v>
      </c>
      <c r="F273" s="17">
        <f t="shared" si="13"/>
        <v>0</v>
      </c>
      <c r="G273" s="41" t="str">
        <f t="shared" si="14"/>
        <v/>
      </c>
    </row>
    <row r="274" spans="1:7" ht="20.100000000000001" hidden="1" customHeight="1">
      <c r="A274" s="23">
        <f t="shared" si="12"/>
        <v>118</v>
      </c>
      <c r="B274" s="36" t="s">
        <v>569</v>
      </c>
      <c r="C274" s="21" t="s">
        <v>570</v>
      </c>
      <c r="D274" s="39">
        <v>0</v>
      </c>
      <c r="E274" s="39">
        <v>0</v>
      </c>
      <c r="F274" s="17">
        <f t="shared" si="13"/>
        <v>0</v>
      </c>
      <c r="G274" s="41" t="str">
        <f t="shared" si="14"/>
        <v/>
      </c>
    </row>
    <row r="275" spans="1:7" ht="20.100000000000001" hidden="1" customHeight="1">
      <c r="A275" s="23">
        <f t="shared" si="12"/>
        <v>118</v>
      </c>
      <c r="B275" s="36" t="s">
        <v>571</v>
      </c>
      <c r="C275" s="21" t="s">
        <v>572</v>
      </c>
      <c r="D275" s="39">
        <v>0</v>
      </c>
      <c r="E275" s="39">
        <v>0</v>
      </c>
      <c r="F275" s="17">
        <f t="shared" si="13"/>
        <v>0</v>
      </c>
      <c r="G275" s="41" t="str">
        <f t="shared" si="14"/>
        <v/>
      </c>
    </row>
    <row r="276" spans="1:7" ht="20.100000000000001" hidden="1" customHeight="1">
      <c r="A276" s="23">
        <f t="shared" si="12"/>
        <v>118</v>
      </c>
      <c r="B276" s="36" t="s">
        <v>455</v>
      </c>
      <c r="C276" s="21" t="s">
        <v>456</v>
      </c>
      <c r="D276" s="39">
        <v>0</v>
      </c>
      <c r="E276" s="39">
        <v>0</v>
      </c>
      <c r="F276" s="17">
        <f t="shared" si="13"/>
        <v>0</v>
      </c>
      <c r="G276" s="41" t="str">
        <f t="shared" si="14"/>
        <v/>
      </c>
    </row>
    <row r="277" spans="1:7" ht="20.100000000000001" hidden="1" customHeight="1">
      <c r="A277" s="23">
        <f t="shared" si="12"/>
        <v>118</v>
      </c>
      <c r="B277" s="36" t="s">
        <v>453</v>
      </c>
      <c r="C277" s="21" t="s">
        <v>454</v>
      </c>
      <c r="D277" s="39">
        <v>0</v>
      </c>
      <c r="E277" s="39">
        <v>0</v>
      </c>
      <c r="F277" s="17">
        <f t="shared" si="13"/>
        <v>0</v>
      </c>
      <c r="G277" s="41" t="str">
        <f t="shared" si="14"/>
        <v/>
      </c>
    </row>
    <row r="278" spans="1:7" ht="20.100000000000001" hidden="1" customHeight="1">
      <c r="A278" s="23">
        <f t="shared" si="12"/>
        <v>118</v>
      </c>
      <c r="B278" s="36" t="s">
        <v>573</v>
      </c>
      <c r="C278" s="21" t="s">
        <v>574</v>
      </c>
      <c r="D278" s="39">
        <v>0</v>
      </c>
      <c r="E278" s="39">
        <v>0</v>
      </c>
      <c r="F278" s="17">
        <f t="shared" si="13"/>
        <v>0</v>
      </c>
      <c r="G278" s="41" t="str">
        <f t="shared" si="14"/>
        <v/>
      </c>
    </row>
    <row r="279" spans="1:7" ht="20.100000000000001" customHeight="1">
      <c r="A279" s="23">
        <f t="shared" si="12"/>
        <v>119</v>
      </c>
      <c r="B279" s="36" t="s">
        <v>575</v>
      </c>
      <c r="C279" s="21" t="s">
        <v>576</v>
      </c>
      <c r="D279" s="39">
        <v>420</v>
      </c>
      <c r="E279" s="39">
        <v>420</v>
      </c>
      <c r="F279" s="17">
        <f t="shared" si="13"/>
        <v>420</v>
      </c>
      <c r="G279" s="41">
        <f t="shared" si="14"/>
        <v>1</v>
      </c>
    </row>
    <row r="280" spans="1:7" ht="20.100000000000001" hidden="1" customHeight="1">
      <c r="A280" s="23">
        <f t="shared" si="12"/>
        <v>119</v>
      </c>
      <c r="B280" s="36" t="s">
        <v>579</v>
      </c>
      <c r="C280" s="21" t="s">
        <v>580</v>
      </c>
      <c r="D280" s="39">
        <v>0</v>
      </c>
      <c r="E280" s="39">
        <v>0</v>
      </c>
      <c r="F280" s="17">
        <f t="shared" si="13"/>
        <v>0</v>
      </c>
      <c r="G280" s="41" t="str">
        <f t="shared" si="14"/>
        <v/>
      </c>
    </row>
    <row r="281" spans="1:7" ht="20.100000000000001" hidden="1" customHeight="1">
      <c r="A281" s="23">
        <f t="shared" si="12"/>
        <v>119</v>
      </c>
      <c r="B281" s="36" t="s">
        <v>581</v>
      </c>
      <c r="C281" s="21" t="s">
        <v>582</v>
      </c>
      <c r="D281" s="39">
        <v>0</v>
      </c>
      <c r="E281" s="39">
        <v>0</v>
      </c>
      <c r="F281" s="17">
        <f t="shared" si="13"/>
        <v>0</v>
      </c>
      <c r="G281" s="41" t="str">
        <f t="shared" si="14"/>
        <v/>
      </c>
    </row>
    <row r="282" spans="1:7" ht="20.100000000000001" hidden="1" customHeight="1">
      <c r="A282" s="23">
        <f t="shared" si="12"/>
        <v>119</v>
      </c>
      <c r="B282" s="36" t="s">
        <v>583</v>
      </c>
      <c r="C282" s="21" t="s">
        <v>584</v>
      </c>
      <c r="D282" s="39">
        <v>0</v>
      </c>
      <c r="E282" s="39">
        <v>0</v>
      </c>
      <c r="F282" s="17">
        <f t="shared" si="13"/>
        <v>0</v>
      </c>
      <c r="G282" s="41" t="str">
        <f t="shared" si="14"/>
        <v/>
      </c>
    </row>
    <row r="283" spans="1:7" ht="20.100000000000001" hidden="1" customHeight="1">
      <c r="A283" s="23">
        <f t="shared" si="12"/>
        <v>119</v>
      </c>
      <c r="B283" s="36" t="s">
        <v>585</v>
      </c>
      <c r="C283" s="21" t="s">
        <v>586</v>
      </c>
      <c r="D283" s="39">
        <v>0</v>
      </c>
      <c r="E283" s="39">
        <v>0</v>
      </c>
      <c r="F283" s="17">
        <f t="shared" si="13"/>
        <v>0</v>
      </c>
      <c r="G283" s="41" t="str">
        <f t="shared" si="14"/>
        <v/>
      </c>
    </row>
    <row r="284" spans="1:7" ht="20.100000000000001" hidden="1" customHeight="1">
      <c r="A284" s="23">
        <f t="shared" si="12"/>
        <v>119</v>
      </c>
      <c r="B284" s="36" t="s">
        <v>587</v>
      </c>
      <c r="C284" s="21" t="s">
        <v>588</v>
      </c>
      <c r="D284" s="39">
        <v>0</v>
      </c>
      <c r="E284" s="39">
        <v>0</v>
      </c>
      <c r="F284" s="17">
        <f t="shared" si="13"/>
        <v>0</v>
      </c>
      <c r="G284" s="41" t="str">
        <f t="shared" si="14"/>
        <v/>
      </c>
    </row>
    <row r="285" spans="1:7" ht="20.100000000000001" hidden="1" customHeight="1">
      <c r="A285" s="23">
        <f t="shared" si="12"/>
        <v>119</v>
      </c>
      <c r="B285" s="36" t="s">
        <v>589</v>
      </c>
      <c r="C285" s="21" t="s">
        <v>590</v>
      </c>
      <c r="D285" s="39">
        <v>0</v>
      </c>
      <c r="E285" s="39">
        <v>0</v>
      </c>
      <c r="F285" s="17">
        <f t="shared" si="13"/>
        <v>0</v>
      </c>
      <c r="G285" s="41" t="str">
        <f t="shared" si="14"/>
        <v/>
      </c>
    </row>
    <row r="286" spans="1:7" ht="20.100000000000001" hidden="1" customHeight="1">
      <c r="A286" s="23">
        <f t="shared" si="12"/>
        <v>119</v>
      </c>
      <c r="B286" s="36" t="s">
        <v>591</v>
      </c>
      <c r="C286" s="21" t="s">
        <v>592</v>
      </c>
      <c r="D286" s="39">
        <v>0</v>
      </c>
      <c r="E286" s="39">
        <v>0</v>
      </c>
      <c r="F286" s="17">
        <f t="shared" si="13"/>
        <v>0</v>
      </c>
      <c r="G286" s="41" t="str">
        <f t="shared" si="14"/>
        <v/>
      </c>
    </row>
    <row r="287" spans="1:7" ht="20.100000000000001" hidden="1" customHeight="1">
      <c r="A287" s="23">
        <f t="shared" si="12"/>
        <v>119</v>
      </c>
      <c r="B287" s="36" t="s">
        <v>593</v>
      </c>
      <c r="C287" s="21" t="s">
        <v>594</v>
      </c>
      <c r="D287" s="39">
        <v>0</v>
      </c>
      <c r="E287" s="39">
        <v>0</v>
      </c>
      <c r="F287" s="17">
        <f t="shared" si="13"/>
        <v>0</v>
      </c>
      <c r="G287" s="41" t="str">
        <f t="shared" si="14"/>
        <v/>
      </c>
    </row>
    <row r="288" spans="1:7" ht="20.100000000000001" hidden="1" customHeight="1">
      <c r="A288" s="23">
        <f t="shared" si="12"/>
        <v>119</v>
      </c>
      <c r="B288" s="36" t="s">
        <v>595</v>
      </c>
      <c r="C288" s="21" t="s">
        <v>596</v>
      </c>
      <c r="D288" s="39">
        <v>0</v>
      </c>
      <c r="E288" s="39">
        <v>0</v>
      </c>
      <c r="F288" s="17">
        <f t="shared" si="13"/>
        <v>0</v>
      </c>
      <c r="G288" s="41" t="str">
        <f t="shared" si="14"/>
        <v/>
      </c>
    </row>
    <row r="289" spans="1:7" ht="20.100000000000001" hidden="1" customHeight="1">
      <c r="A289" s="23">
        <f t="shared" si="12"/>
        <v>119</v>
      </c>
      <c r="B289" s="36" t="s">
        <v>597</v>
      </c>
      <c r="C289" s="21" t="s">
        <v>598</v>
      </c>
      <c r="D289" s="39">
        <v>0</v>
      </c>
      <c r="E289" s="39">
        <v>0</v>
      </c>
      <c r="F289" s="17">
        <f t="shared" si="13"/>
        <v>0</v>
      </c>
      <c r="G289" s="41" t="str">
        <f t="shared" si="14"/>
        <v/>
      </c>
    </row>
    <row r="290" spans="1:7" ht="20.100000000000001" hidden="1" customHeight="1">
      <c r="A290" s="23">
        <f t="shared" si="12"/>
        <v>119</v>
      </c>
      <c r="B290" s="36" t="s">
        <v>599</v>
      </c>
      <c r="C290" s="21" t="s">
        <v>600</v>
      </c>
      <c r="D290" s="39">
        <v>0</v>
      </c>
      <c r="E290" s="39">
        <v>0</v>
      </c>
      <c r="F290" s="17">
        <f t="shared" si="13"/>
        <v>0</v>
      </c>
      <c r="G290" s="41" t="str">
        <f t="shared" si="14"/>
        <v/>
      </c>
    </row>
    <row r="291" spans="1:7" ht="20.100000000000001" hidden="1" customHeight="1">
      <c r="A291" s="23">
        <f t="shared" si="12"/>
        <v>119</v>
      </c>
      <c r="B291" s="36" t="s">
        <v>601</v>
      </c>
      <c r="C291" s="21" t="s">
        <v>602</v>
      </c>
      <c r="D291" s="39">
        <v>0</v>
      </c>
      <c r="E291" s="39">
        <v>0</v>
      </c>
      <c r="F291" s="17">
        <f t="shared" si="13"/>
        <v>0</v>
      </c>
      <c r="G291" s="41" t="str">
        <f t="shared" si="14"/>
        <v/>
      </c>
    </row>
    <row r="292" spans="1:7" ht="20.100000000000001" hidden="1" customHeight="1">
      <c r="A292" s="23">
        <f t="shared" si="12"/>
        <v>119</v>
      </c>
      <c r="B292" s="36" t="s">
        <v>603</v>
      </c>
      <c r="C292" s="21" t="s">
        <v>604</v>
      </c>
      <c r="D292" s="39">
        <v>0</v>
      </c>
      <c r="E292" s="39">
        <v>0</v>
      </c>
      <c r="F292" s="17">
        <f t="shared" si="13"/>
        <v>0</v>
      </c>
      <c r="G292" s="41" t="str">
        <f t="shared" si="14"/>
        <v/>
      </c>
    </row>
    <row r="293" spans="1:7" ht="20.100000000000001" hidden="1" customHeight="1">
      <c r="A293" s="23">
        <f t="shared" si="12"/>
        <v>119</v>
      </c>
      <c r="B293" s="36" t="s">
        <v>605</v>
      </c>
      <c r="C293" s="21" t="s">
        <v>606</v>
      </c>
      <c r="D293" s="39">
        <v>0</v>
      </c>
      <c r="E293" s="39">
        <v>0</v>
      </c>
      <c r="F293" s="17">
        <f t="shared" si="13"/>
        <v>0</v>
      </c>
      <c r="G293" s="41" t="str">
        <f t="shared" si="14"/>
        <v/>
      </c>
    </row>
    <row r="294" spans="1:7" ht="20.100000000000001" hidden="1" customHeight="1">
      <c r="A294" s="23">
        <f t="shared" si="12"/>
        <v>119</v>
      </c>
      <c r="B294" s="36" t="s">
        <v>607</v>
      </c>
      <c r="C294" s="21" t="s">
        <v>608</v>
      </c>
      <c r="D294" s="39">
        <v>0</v>
      </c>
      <c r="E294" s="39">
        <v>0</v>
      </c>
      <c r="F294" s="17">
        <f t="shared" si="13"/>
        <v>0</v>
      </c>
      <c r="G294" s="41" t="str">
        <f t="shared" si="14"/>
        <v/>
      </c>
    </row>
    <row r="295" spans="1:7" ht="20.100000000000001" hidden="1" customHeight="1">
      <c r="A295" s="23">
        <f t="shared" si="12"/>
        <v>119</v>
      </c>
      <c r="B295" s="36" t="s">
        <v>609</v>
      </c>
      <c r="C295" s="21" t="s">
        <v>610</v>
      </c>
      <c r="D295" s="39">
        <v>0</v>
      </c>
      <c r="E295" s="39">
        <v>0</v>
      </c>
      <c r="F295" s="17">
        <f t="shared" si="13"/>
        <v>0</v>
      </c>
      <c r="G295" s="41" t="str">
        <f t="shared" si="14"/>
        <v/>
      </c>
    </row>
    <row r="296" spans="1:7" ht="20.100000000000001" hidden="1" customHeight="1">
      <c r="A296" s="23">
        <f t="shared" si="12"/>
        <v>119</v>
      </c>
      <c r="B296" s="36" t="s">
        <v>611</v>
      </c>
      <c r="C296" s="21" t="s">
        <v>612</v>
      </c>
      <c r="D296" s="39">
        <v>0</v>
      </c>
      <c r="E296" s="39">
        <v>0</v>
      </c>
      <c r="F296" s="17">
        <f t="shared" si="13"/>
        <v>0</v>
      </c>
      <c r="G296" s="41" t="str">
        <f t="shared" si="14"/>
        <v/>
      </c>
    </row>
    <row r="297" spans="1:7" ht="20.100000000000001" hidden="1" customHeight="1">
      <c r="A297" s="23">
        <f t="shared" si="12"/>
        <v>119</v>
      </c>
      <c r="B297" s="36" t="s">
        <v>613</v>
      </c>
      <c r="C297" s="21" t="s">
        <v>614</v>
      </c>
      <c r="D297" s="39">
        <v>0</v>
      </c>
      <c r="E297" s="39">
        <v>0</v>
      </c>
      <c r="F297" s="17">
        <f t="shared" si="13"/>
        <v>0</v>
      </c>
      <c r="G297" s="41" t="str">
        <f t="shared" si="14"/>
        <v/>
      </c>
    </row>
    <row r="298" spans="1:7" ht="20.100000000000001" hidden="1" customHeight="1">
      <c r="A298" s="23">
        <f t="shared" si="12"/>
        <v>119</v>
      </c>
      <c r="B298" s="36" t="s">
        <v>615</v>
      </c>
      <c r="C298" s="21" t="s">
        <v>616</v>
      </c>
      <c r="D298" s="39">
        <v>0</v>
      </c>
      <c r="E298" s="39">
        <v>0</v>
      </c>
      <c r="F298" s="17">
        <f t="shared" si="13"/>
        <v>0</v>
      </c>
      <c r="G298" s="41" t="str">
        <f t="shared" si="14"/>
        <v/>
      </c>
    </row>
    <row r="299" spans="1:7" ht="20.100000000000001" hidden="1" customHeight="1">
      <c r="A299" s="23">
        <f t="shared" si="12"/>
        <v>119</v>
      </c>
      <c r="B299" s="36" t="s">
        <v>617</v>
      </c>
      <c r="C299" s="21" t="s">
        <v>618</v>
      </c>
      <c r="D299" s="39">
        <v>0</v>
      </c>
      <c r="E299" s="39">
        <v>0</v>
      </c>
      <c r="F299" s="17">
        <f t="shared" si="13"/>
        <v>0</v>
      </c>
      <c r="G299" s="41" t="str">
        <f t="shared" si="14"/>
        <v/>
      </c>
    </row>
    <row r="300" spans="1:7" ht="20.100000000000001" hidden="1" customHeight="1">
      <c r="A300" s="23">
        <f t="shared" si="12"/>
        <v>119</v>
      </c>
      <c r="B300" s="36" t="s">
        <v>619</v>
      </c>
      <c r="C300" s="21" t="s">
        <v>620</v>
      </c>
      <c r="D300" s="39">
        <v>0</v>
      </c>
      <c r="E300" s="39">
        <v>0</v>
      </c>
      <c r="F300" s="17">
        <f t="shared" si="13"/>
        <v>0</v>
      </c>
      <c r="G300" s="41" t="str">
        <f t="shared" si="14"/>
        <v/>
      </c>
    </row>
    <row r="301" spans="1:7" ht="20.100000000000001" hidden="1" customHeight="1">
      <c r="A301" s="23">
        <f t="shared" si="12"/>
        <v>119</v>
      </c>
      <c r="B301" s="36" t="s">
        <v>621</v>
      </c>
      <c r="C301" s="21" t="s">
        <v>622</v>
      </c>
      <c r="D301" s="39">
        <v>0</v>
      </c>
      <c r="E301" s="39">
        <v>0</v>
      </c>
      <c r="F301" s="17">
        <f t="shared" si="13"/>
        <v>0</v>
      </c>
      <c r="G301" s="41" t="str">
        <f t="shared" si="14"/>
        <v/>
      </c>
    </row>
    <row r="302" spans="1:7" ht="20.100000000000001" hidden="1" customHeight="1">
      <c r="A302" s="23">
        <f t="shared" si="12"/>
        <v>119</v>
      </c>
      <c r="B302" s="36" t="s">
        <v>623</v>
      </c>
      <c r="C302" s="21" t="s">
        <v>624</v>
      </c>
      <c r="D302" s="39">
        <v>0</v>
      </c>
      <c r="E302" s="39">
        <v>0</v>
      </c>
      <c r="F302" s="17">
        <f t="shared" si="13"/>
        <v>0</v>
      </c>
      <c r="G302" s="41" t="str">
        <f t="shared" si="14"/>
        <v/>
      </c>
    </row>
    <row r="303" spans="1:7" ht="20.100000000000001" hidden="1" customHeight="1">
      <c r="A303" s="23">
        <f t="shared" si="12"/>
        <v>119</v>
      </c>
      <c r="B303" s="36" t="s">
        <v>625</v>
      </c>
      <c r="C303" s="21" t="s">
        <v>626</v>
      </c>
      <c r="D303" s="39">
        <v>0</v>
      </c>
      <c r="E303" s="39">
        <v>0</v>
      </c>
      <c r="F303" s="17">
        <f t="shared" si="13"/>
        <v>0</v>
      </c>
      <c r="G303" s="41" t="str">
        <f t="shared" si="14"/>
        <v/>
      </c>
    </row>
    <row r="304" spans="1:7" ht="20.100000000000001" hidden="1" customHeight="1">
      <c r="A304" s="23">
        <f t="shared" si="12"/>
        <v>119</v>
      </c>
      <c r="B304" s="36" t="s">
        <v>627</v>
      </c>
      <c r="C304" s="21" t="s">
        <v>628</v>
      </c>
      <c r="D304" s="39">
        <v>0</v>
      </c>
      <c r="E304" s="39">
        <v>22</v>
      </c>
      <c r="F304" s="17">
        <f t="shared" si="13"/>
        <v>0</v>
      </c>
      <c r="G304" s="41" t="str">
        <f t="shared" si="14"/>
        <v/>
      </c>
    </row>
    <row r="305" spans="1:7" ht="20.100000000000001" hidden="1" customHeight="1">
      <c r="A305" s="23">
        <f t="shared" si="12"/>
        <v>119</v>
      </c>
      <c r="B305" s="36" t="s">
        <v>629</v>
      </c>
      <c r="C305" s="21" t="s">
        <v>630</v>
      </c>
      <c r="D305" s="39">
        <v>0</v>
      </c>
      <c r="E305" s="39">
        <v>0</v>
      </c>
      <c r="F305" s="17">
        <f t="shared" si="13"/>
        <v>0</v>
      </c>
      <c r="G305" s="41" t="str">
        <f t="shared" si="14"/>
        <v/>
      </c>
    </row>
    <row r="306" spans="1:7" ht="20.100000000000001" hidden="1" customHeight="1">
      <c r="A306" s="23">
        <f t="shared" si="12"/>
        <v>119</v>
      </c>
      <c r="B306" s="36" t="s">
        <v>631</v>
      </c>
      <c r="C306" s="21" t="s">
        <v>632</v>
      </c>
      <c r="D306" s="39">
        <v>0</v>
      </c>
      <c r="E306" s="39">
        <v>0</v>
      </c>
      <c r="F306" s="17">
        <f t="shared" si="13"/>
        <v>0</v>
      </c>
      <c r="G306" s="41" t="str">
        <f t="shared" si="14"/>
        <v/>
      </c>
    </row>
    <row r="307" spans="1:7" ht="20.100000000000001" hidden="1" customHeight="1">
      <c r="A307" s="23">
        <f t="shared" si="12"/>
        <v>119</v>
      </c>
      <c r="B307" s="36" t="s">
        <v>633</v>
      </c>
      <c r="C307" s="21" t="s">
        <v>634</v>
      </c>
      <c r="D307" s="39">
        <v>0</v>
      </c>
      <c r="E307" s="39">
        <v>0</v>
      </c>
      <c r="F307" s="17">
        <f t="shared" si="13"/>
        <v>0</v>
      </c>
      <c r="G307" s="41" t="str">
        <f t="shared" si="14"/>
        <v/>
      </c>
    </row>
    <row r="308" spans="1:7" ht="20.100000000000001" hidden="1" customHeight="1">
      <c r="A308" s="23">
        <f t="shared" si="12"/>
        <v>119</v>
      </c>
      <c r="B308" s="36" t="s">
        <v>635</v>
      </c>
      <c r="C308" s="21" t="s">
        <v>636</v>
      </c>
      <c r="D308" s="39">
        <v>0</v>
      </c>
      <c r="E308" s="39">
        <v>0</v>
      </c>
      <c r="F308" s="17">
        <f t="shared" si="13"/>
        <v>0</v>
      </c>
      <c r="G308" s="41" t="str">
        <f t="shared" si="14"/>
        <v/>
      </c>
    </row>
    <row r="309" spans="1:7" ht="20.100000000000001" hidden="1" customHeight="1">
      <c r="A309" s="23">
        <f t="shared" si="12"/>
        <v>119</v>
      </c>
      <c r="B309" s="36" t="s">
        <v>637</v>
      </c>
      <c r="C309" s="21" t="s">
        <v>638</v>
      </c>
      <c r="D309" s="39">
        <v>0</v>
      </c>
      <c r="E309" s="39">
        <v>0</v>
      </c>
      <c r="F309" s="17">
        <f t="shared" si="13"/>
        <v>0</v>
      </c>
      <c r="G309" s="41" t="str">
        <f t="shared" si="14"/>
        <v/>
      </c>
    </row>
    <row r="310" spans="1:7" ht="20.100000000000001" hidden="1" customHeight="1">
      <c r="A310" s="23">
        <f t="shared" si="12"/>
        <v>119</v>
      </c>
      <c r="B310" s="36" t="s">
        <v>639</v>
      </c>
      <c r="C310" s="21" t="s">
        <v>640</v>
      </c>
      <c r="D310" s="39">
        <v>0</v>
      </c>
      <c r="E310" s="39">
        <v>0</v>
      </c>
      <c r="F310" s="17">
        <f t="shared" si="13"/>
        <v>0</v>
      </c>
      <c r="G310" s="41" t="str">
        <f t="shared" si="14"/>
        <v/>
      </c>
    </row>
    <row r="311" spans="1:7" ht="20.100000000000001" hidden="1" customHeight="1">
      <c r="A311" s="23">
        <f t="shared" si="12"/>
        <v>119</v>
      </c>
      <c r="B311" s="36" t="s">
        <v>641</v>
      </c>
      <c r="C311" s="21" t="s">
        <v>642</v>
      </c>
      <c r="D311" s="39">
        <v>0</v>
      </c>
      <c r="E311" s="39">
        <v>0</v>
      </c>
      <c r="F311" s="17">
        <f t="shared" si="13"/>
        <v>0</v>
      </c>
      <c r="G311" s="41" t="str">
        <f t="shared" si="14"/>
        <v/>
      </c>
    </row>
    <row r="312" spans="1:7" ht="20.100000000000001" hidden="1" customHeight="1">
      <c r="A312" s="23">
        <f t="shared" si="12"/>
        <v>119</v>
      </c>
      <c r="B312" s="36" t="s">
        <v>643</v>
      </c>
      <c r="C312" s="21" t="s">
        <v>644</v>
      </c>
      <c r="D312" s="39">
        <v>0</v>
      </c>
      <c r="E312" s="39">
        <v>0</v>
      </c>
      <c r="F312" s="17">
        <f t="shared" si="13"/>
        <v>0</v>
      </c>
      <c r="G312" s="41" t="str">
        <f t="shared" si="14"/>
        <v/>
      </c>
    </row>
    <row r="313" spans="1:7" ht="20.100000000000001" hidden="1" customHeight="1">
      <c r="A313" s="23">
        <f t="shared" si="12"/>
        <v>119</v>
      </c>
      <c r="B313" s="36" t="s">
        <v>645</v>
      </c>
      <c r="C313" s="21" t="s">
        <v>646</v>
      </c>
      <c r="D313" s="39">
        <v>0</v>
      </c>
      <c r="E313" s="39">
        <v>0</v>
      </c>
      <c r="F313" s="17">
        <f t="shared" si="13"/>
        <v>0</v>
      </c>
      <c r="G313" s="41" t="str">
        <f t="shared" si="14"/>
        <v/>
      </c>
    </row>
    <row r="314" spans="1:7" ht="20.100000000000001" hidden="1" customHeight="1">
      <c r="A314" s="23">
        <f t="shared" si="12"/>
        <v>119</v>
      </c>
      <c r="B314" s="36" t="s">
        <v>647</v>
      </c>
      <c r="C314" s="21" t="s">
        <v>648</v>
      </c>
      <c r="D314" s="39">
        <v>0</v>
      </c>
      <c r="E314" s="39">
        <v>22</v>
      </c>
      <c r="F314" s="17">
        <f t="shared" si="13"/>
        <v>0</v>
      </c>
      <c r="G314" s="41" t="str">
        <f t="shared" si="14"/>
        <v/>
      </c>
    </row>
    <row r="315" spans="1:7" ht="20.100000000000001" hidden="1" customHeight="1">
      <c r="A315" s="23">
        <f t="shared" si="12"/>
        <v>119</v>
      </c>
      <c r="B315" s="36" t="s">
        <v>649</v>
      </c>
      <c r="C315" s="21" t="s">
        <v>650</v>
      </c>
      <c r="D315" s="39">
        <v>0</v>
      </c>
      <c r="E315" s="39">
        <v>0</v>
      </c>
      <c r="F315" s="17">
        <f t="shared" si="13"/>
        <v>0</v>
      </c>
      <c r="G315" s="41" t="str">
        <f t="shared" si="14"/>
        <v/>
      </c>
    </row>
    <row r="316" spans="1:7" ht="20.100000000000001" hidden="1" customHeight="1">
      <c r="A316" s="23">
        <f t="shared" si="12"/>
        <v>119</v>
      </c>
      <c r="B316" s="36" t="s">
        <v>651</v>
      </c>
      <c r="C316" s="21" t="s">
        <v>652</v>
      </c>
      <c r="D316" s="39">
        <v>0</v>
      </c>
      <c r="E316" s="39">
        <v>0</v>
      </c>
      <c r="F316" s="17">
        <f t="shared" si="13"/>
        <v>0</v>
      </c>
      <c r="G316" s="41" t="str">
        <f t="shared" si="14"/>
        <v/>
      </c>
    </row>
    <row r="317" spans="1:7" ht="20.100000000000001" hidden="1" customHeight="1">
      <c r="A317" s="23">
        <f t="shared" si="12"/>
        <v>119</v>
      </c>
      <c r="B317" s="36" t="s">
        <v>653</v>
      </c>
      <c r="C317" s="21" t="s">
        <v>654</v>
      </c>
      <c r="D317" s="39">
        <v>0</v>
      </c>
      <c r="E317" s="39">
        <v>0</v>
      </c>
      <c r="F317" s="17">
        <f t="shared" si="13"/>
        <v>0</v>
      </c>
      <c r="G317" s="41" t="str">
        <f t="shared" si="14"/>
        <v/>
      </c>
    </row>
    <row r="318" spans="1:7" ht="20.100000000000001" hidden="1" customHeight="1">
      <c r="A318" s="23">
        <f t="shared" si="12"/>
        <v>119</v>
      </c>
      <c r="B318" s="36" t="s">
        <v>655</v>
      </c>
      <c r="C318" s="21" t="s">
        <v>656</v>
      </c>
      <c r="D318" s="39">
        <v>0</v>
      </c>
      <c r="E318" s="39">
        <v>0</v>
      </c>
      <c r="F318" s="17">
        <f t="shared" si="13"/>
        <v>0</v>
      </c>
      <c r="G318" s="41" t="str">
        <f t="shared" si="14"/>
        <v/>
      </c>
    </row>
    <row r="319" spans="1:7" ht="20.100000000000001" hidden="1" customHeight="1">
      <c r="A319" s="23">
        <f t="shared" si="12"/>
        <v>119</v>
      </c>
      <c r="B319" s="36" t="s">
        <v>657</v>
      </c>
      <c r="C319" s="21" t="s">
        <v>658</v>
      </c>
      <c r="D319" s="39">
        <v>0</v>
      </c>
      <c r="E319" s="39">
        <v>0</v>
      </c>
      <c r="F319" s="17">
        <f t="shared" si="13"/>
        <v>0</v>
      </c>
      <c r="G319" s="41" t="str">
        <f t="shared" si="14"/>
        <v/>
      </c>
    </row>
    <row r="320" spans="1:7" ht="20.100000000000001" hidden="1" customHeight="1">
      <c r="A320" s="23">
        <f t="shared" si="12"/>
        <v>119</v>
      </c>
      <c r="B320" s="36" t="s">
        <v>659</v>
      </c>
      <c r="C320" s="21" t="s">
        <v>660</v>
      </c>
      <c r="D320" s="39">
        <v>0</v>
      </c>
      <c r="E320" s="39">
        <v>0</v>
      </c>
      <c r="F320" s="17">
        <f t="shared" si="13"/>
        <v>0</v>
      </c>
      <c r="G320" s="41" t="str">
        <f t="shared" si="14"/>
        <v/>
      </c>
    </row>
    <row r="321" spans="1:7" ht="20.100000000000001" hidden="1" customHeight="1">
      <c r="A321" s="23">
        <f t="shared" si="12"/>
        <v>119</v>
      </c>
      <c r="B321" s="36" t="s">
        <v>661</v>
      </c>
      <c r="C321" s="21" t="s">
        <v>662</v>
      </c>
      <c r="D321" s="39">
        <v>0</v>
      </c>
      <c r="E321" s="39">
        <v>0</v>
      </c>
      <c r="F321" s="17">
        <f t="shared" si="13"/>
        <v>0</v>
      </c>
      <c r="G321" s="41" t="str">
        <f t="shared" si="14"/>
        <v/>
      </c>
    </row>
    <row r="322" spans="1:7" ht="20.100000000000001" hidden="1" customHeight="1">
      <c r="A322" s="23">
        <f t="shared" si="12"/>
        <v>119</v>
      </c>
      <c r="B322" s="36" t="s">
        <v>663</v>
      </c>
      <c r="C322" s="21" t="s">
        <v>664</v>
      </c>
      <c r="D322" s="39">
        <v>0</v>
      </c>
      <c r="E322" s="39">
        <v>0</v>
      </c>
      <c r="F322" s="17">
        <f t="shared" si="13"/>
        <v>0</v>
      </c>
      <c r="G322" s="41" t="str">
        <f t="shared" si="14"/>
        <v/>
      </c>
    </row>
    <row r="323" spans="1:7" ht="20.100000000000001" hidden="1" customHeight="1">
      <c r="A323" s="23">
        <f t="shared" si="12"/>
        <v>119</v>
      </c>
      <c r="B323" s="36" t="s">
        <v>665</v>
      </c>
      <c r="C323" s="21" t="s">
        <v>666</v>
      </c>
      <c r="D323" s="39">
        <v>0</v>
      </c>
      <c r="E323" s="39">
        <v>0</v>
      </c>
      <c r="F323" s="17">
        <f t="shared" si="13"/>
        <v>0</v>
      </c>
      <c r="G323" s="41" t="str">
        <f t="shared" si="14"/>
        <v/>
      </c>
    </row>
    <row r="324" spans="1:7" ht="20.100000000000001" hidden="1" customHeight="1">
      <c r="A324" s="23">
        <f t="shared" si="12"/>
        <v>119</v>
      </c>
      <c r="B324" s="36" t="s">
        <v>667</v>
      </c>
      <c r="C324" s="21" t="s">
        <v>668</v>
      </c>
      <c r="D324" s="39">
        <v>0</v>
      </c>
      <c r="E324" s="39">
        <v>0</v>
      </c>
      <c r="F324" s="17">
        <f t="shared" si="13"/>
        <v>0</v>
      </c>
      <c r="G324" s="41" t="str">
        <f t="shared" si="14"/>
        <v/>
      </c>
    </row>
    <row r="325" spans="1:7" ht="20.100000000000001" hidden="1" customHeight="1">
      <c r="A325" s="23">
        <f t="shared" si="12"/>
        <v>119</v>
      </c>
      <c r="B325" s="36" t="s">
        <v>669</v>
      </c>
      <c r="C325" s="21" t="s">
        <v>670</v>
      </c>
      <c r="D325" s="39">
        <v>0</v>
      </c>
      <c r="E325" s="39">
        <v>0</v>
      </c>
      <c r="F325" s="17">
        <f t="shared" si="13"/>
        <v>0</v>
      </c>
      <c r="G325" s="41" t="str">
        <f t="shared" si="14"/>
        <v/>
      </c>
    </row>
    <row r="326" spans="1:7" ht="20.100000000000001" hidden="1" customHeight="1">
      <c r="A326" s="23">
        <f t="shared" si="12"/>
        <v>119</v>
      </c>
      <c r="B326" s="36" t="s">
        <v>671</v>
      </c>
      <c r="C326" s="21" t="s">
        <v>672</v>
      </c>
      <c r="D326" s="39">
        <v>0</v>
      </c>
      <c r="E326" s="39">
        <v>0</v>
      </c>
      <c r="F326" s="17">
        <f t="shared" si="13"/>
        <v>0</v>
      </c>
      <c r="G326" s="41" t="str">
        <f t="shared" si="14"/>
        <v/>
      </c>
    </row>
    <row r="327" spans="1:7" ht="20.100000000000001" hidden="1" customHeight="1">
      <c r="A327" s="23">
        <f t="shared" si="12"/>
        <v>119</v>
      </c>
      <c r="B327" s="36" t="s">
        <v>673</v>
      </c>
      <c r="C327" s="21" t="s">
        <v>674</v>
      </c>
      <c r="D327" s="39">
        <v>0</v>
      </c>
      <c r="E327" s="39">
        <v>0</v>
      </c>
      <c r="F327" s="17">
        <f t="shared" si="13"/>
        <v>0</v>
      </c>
      <c r="G327" s="41" t="str">
        <f t="shared" si="14"/>
        <v/>
      </c>
    </row>
    <row r="328" spans="1:7" ht="20.100000000000001" customHeight="1">
      <c r="A328" s="23">
        <f t="shared" si="12"/>
        <v>120</v>
      </c>
      <c r="B328" s="36" t="s">
        <v>675</v>
      </c>
      <c r="C328" s="21" t="s">
        <v>676</v>
      </c>
      <c r="D328" s="39">
        <v>760</v>
      </c>
      <c r="E328" s="39">
        <v>760</v>
      </c>
      <c r="F328" s="17">
        <f t="shared" si="13"/>
        <v>760</v>
      </c>
      <c r="G328" s="41">
        <f t="shared" si="14"/>
        <v>1</v>
      </c>
    </row>
    <row r="329" spans="1:7" ht="20.100000000000001" customHeight="1">
      <c r="A329" s="23">
        <f t="shared" si="12"/>
        <v>121</v>
      </c>
      <c r="B329" s="36" t="s">
        <v>677</v>
      </c>
      <c r="C329" s="21" t="s">
        <v>678</v>
      </c>
      <c r="D329" s="39">
        <v>416</v>
      </c>
      <c r="E329" s="39">
        <v>410</v>
      </c>
      <c r="F329" s="17">
        <f t="shared" si="13"/>
        <v>410</v>
      </c>
      <c r="G329" s="41">
        <f t="shared" si="14"/>
        <v>0.98557692307692313</v>
      </c>
    </row>
    <row r="330" spans="1:7" ht="20.100000000000001" hidden="1" customHeight="1">
      <c r="A330" s="23">
        <f t="shared" ref="A330:A393" si="15">IF(F330&gt;0,1+A329,A329)</f>
        <v>121</v>
      </c>
      <c r="B330" s="36" t="s">
        <v>679</v>
      </c>
      <c r="C330" s="21" t="s">
        <v>680</v>
      </c>
      <c r="D330" s="39">
        <v>0</v>
      </c>
      <c r="E330" s="39">
        <v>0</v>
      </c>
      <c r="F330" s="17">
        <f t="shared" ref="F330:F393" si="16">IF(E330&gt;D330,D330,E330)</f>
        <v>0</v>
      </c>
      <c r="G330" s="41" t="str">
        <f t="shared" ref="G330:G393" si="17">IFERROR(F330/D330,"")</f>
        <v/>
      </c>
    </row>
    <row r="331" spans="1:7" ht="20.100000000000001" hidden="1" customHeight="1">
      <c r="A331" s="23">
        <f t="shared" si="15"/>
        <v>121</v>
      </c>
      <c r="B331" s="36" t="s">
        <v>681</v>
      </c>
      <c r="C331" s="21" t="s">
        <v>682</v>
      </c>
      <c r="D331" s="39">
        <v>0</v>
      </c>
      <c r="E331" s="39">
        <v>0</v>
      </c>
      <c r="F331" s="17">
        <f t="shared" si="16"/>
        <v>0</v>
      </c>
      <c r="G331" s="41" t="str">
        <f t="shared" si="17"/>
        <v/>
      </c>
    </row>
    <row r="332" spans="1:7" ht="20.100000000000001" customHeight="1">
      <c r="A332" s="23">
        <f t="shared" si="15"/>
        <v>122</v>
      </c>
      <c r="B332" s="36" t="s">
        <v>683</v>
      </c>
      <c r="C332" s="21" t="s">
        <v>684</v>
      </c>
      <c r="D332" s="39">
        <v>370</v>
      </c>
      <c r="E332" s="39">
        <v>570</v>
      </c>
      <c r="F332" s="17">
        <f t="shared" si="16"/>
        <v>370</v>
      </c>
      <c r="G332" s="41">
        <f t="shared" si="17"/>
        <v>1</v>
      </c>
    </row>
    <row r="333" spans="1:7" ht="20.100000000000001" customHeight="1">
      <c r="A333" s="23">
        <f t="shared" si="15"/>
        <v>123</v>
      </c>
      <c r="B333" s="36" t="s">
        <v>685</v>
      </c>
      <c r="C333" s="21" t="s">
        <v>686</v>
      </c>
      <c r="D333" s="39">
        <v>658</v>
      </c>
      <c r="E333" s="39">
        <v>660</v>
      </c>
      <c r="F333" s="17">
        <f t="shared" si="16"/>
        <v>658</v>
      </c>
      <c r="G333" s="41">
        <f t="shared" si="17"/>
        <v>1</v>
      </c>
    </row>
    <row r="334" spans="1:7" ht="20.100000000000001" hidden="1" customHeight="1">
      <c r="A334" s="23">
        <f t="shared" si="15"/>
        <v>123</v>
      </c>
      <c r="B334" s="36" t="s">
        <v>687</v>
      </c>
      <c r="C334" s="21" t="s">
        <v>688</v>
      </c>
      <c r="D334" s="39">
        <v>0</v>
      </c>
      <c r="E334" s="39">
        <v>0</v>
      </c>
      <c r="F334" s="17">
        <f t="shared" si="16"/>
        <v>0</v>
      </c>
      <c r="G334" s="41" t="str">
        <f t="shared" si="17"/>
        <v/>
      </c>
    </row>
    <row r="335" spans="1:7" ht="20.100000000000001" hidden="1" customHeight="1">
      <c r="A335" s="23">
        <f t="shared" si="15"/>
        <v>123</v>
      </c>
      <c r="B335" s="36" t="s">
        <v>689</v>
      </c>
      <c r="C335" s="21" t="s">
        <v>690</v>
      </c>
      <c r="D335" s="39">
        <v>0</v>
      </c>
      <c r="E335" s="39">
        <v>0</v>
      </c>
      <c r="F335" s="17">
        <f t="shared" si="16"/>
        <v>0</v>
      </c>
      <c r="G335" s="41" t="str">
        <f t="shared" si="17"/>
        <v/>
      </c>
    </row>
    <row r="336" spans="1:7" ht="20.100000000000001" hidden="1" customHeight="1">
      <c r="A336" s="23">
        <f t="shared" si="15"/>
        <v>123</v>
      </c>
      <c r="B336" s="36" t="s">
        <v>691</v>
      </c>
      <c r="C336" s="21" t="s">
        <v>692</v>
      </c>
      <c r="D336" s="39">
        <v>0</v>
      </c>
      <c r="E336" s="39">
        <v>0</v>
      </c>
      <c r="F336" s="17">
        <f t="shared" si="16"/>
        <v>0</v>
      </c>
      <c r="G336" s="41" t="str">
        <f t="shared" si="17"/>
        <v/>
      </c>
    </row>
    <row r="337" spans="1:7" ht="20.100000000000001" hidden="1" customHeight="1">
      <c r="A337" s="23">
        <f t="shared" si="15"/>
        <v>123</v>
      </c>
      <c r="B337" s="36" t="s">
        <v>693</v>
      </c>
      <c r="C337" s="21" t="s">
        <v>694</v>
      </c>
      <c r="D337" s="39">
        <v>0</v>
      </c>
      <c r="E337" s="39">
        <v>0</v>
      </c>
      <c r="F337" s="17">
        <f t="shared" si="16"/>
        <v>0</v>
      </c>
      <c r="G337" s="41" t="str">
        <f t="shared" si="17"/>
        <v/>
      </c>
    </row>
    <row r="338" spans="1:7" ht="20.100000000000001" hidden="1" customHeight="1">
      <c r="A338" s="23">
        <f t="shared" si="15"/>
        <v>123</v>
      </c>
      <c r="B338" s="36" t="s">
        <v>695</v>
      </c>
      <c r="C338" s="21" t="s">
        <v>696</v>
      </c>
      <c r="D338" s="39">
        <v>0</v>
      </c>
      <c r="E338" s="39">
        <v>0</v>
      </c>
      <c r="F338" s="17">
        <f t="shared" si="16"/>
        <v>0</v>
      </c>
      <c r="G338" s="41" t="str">
        <f t="shared" si="17"/>
        <v/>
      </c>
    </row>
    <row r="339" spans="1:7" ht="20.100000000000001" hidden="1" customHeight="1">
      <c r="A339" s="23">
        <f t="shared" si="15"/>
        <v>123</v>
      </c>
      <c r="B339" s="36" t="s">
        <v>697</v>
      </c>
      <c r="C339" s="21" t="s">
        <v>698</v>
      </c>
      <c r="D339" s="39">
        <v>0</v>
      </c>
      <c r="E339" s="39">
        <v>0</v>
      </c>
      <c r="F339" s="17">
        <f t="shared" si="16"/>
        <v>0</v>
      </c>
      <c r="G339" s="41" t="str">
        <f t="shared" si="17"/>
        <v/>
      </c>
    </row>
    <row r="340" spans="1:7" ht="20.100000000000001" hidden="1" customHeight="1">
      <c r="A340" s="23">
        <f t="shared" si="15"/>
        <v>123</v>
      </c>
      <c r="B340" s="36" t="s">
        <v>699</v>
      </c>
      <c r="C340" s="21" t="s">
        <v>700</v>
      </c>
      <c r="D340" s="39">
        <v>0</v>
      </c>
      <c r="E340" s="39">
        <v>0</v>
      </c>
      <c r="F340" s="17">
        <f t="shared" si="16"/>
        <v>0</v>
      </c>
      <c r="G340" s="41" t="str">
        <f t="shared" si="17"/>
        <v/>
      </c>
    </row>
    <row r="341" spans="1:7" ht="20.100000000000001" hidden="1" customHeight="1">
      <c r="A341" s="23">
        <f t="shared" si="15"/>
        <v>123</v>
      </c>
      <c r="B341" s="36" t="s">
        <v>701</v>
      </c>
      <c r="C341" s="21" t="s">
        <v>702</v>
      </c>
      <c r="D341" s="39">
        <v>0</v>
      </c>
      <c r="E341" s="39">
        <v>0</v>
      </c>
      <c r="F341" s="17">
        <f t="shared" si="16"/>
        <v>0</v>
      </c>
      <c r="G341" s="41" t="str">
        <f t="shared" si="17"/>
        <v/>
      </c>
    </row>
    <row r="342" spans="1:7" ht="20.100000000000001" hidden="1" customHeight="1">
      <c r="A342" s="23">
        <f t="shared" si="15"/>
        <v>123</v>
      </c>
      <c r="B342" s="36" t="s">
        <v>703</v>
      </c>
      <c r="C342" s="21" t="s">
        <v>704</v>
      </c>
      <c r="D342" s="39">
        <v>0</v>
      </c>
      <c r="E342" s="39">
        <v>0</v>
      </c>
      <c r="F342" s="17">
        <f t="shared" si="16"/>
        <v>0</v>
      </c>
      <c r="G342" s="41" t="str">
        <f t="shared" si="17"/>
        <v/>
      </c>
    </row>
    <row r="343" spans="1:7" ht="20.100000000000001" customHeight="1">
      <c r="A343" s="23">
        <f t="shared" si="15"/>
        <v>124</v>
      </c>
      <c r="B343" s="36" t="s">
        <v>705</v>
      </c>
      <c r="C343" s="21" t="s">
        <v>706</v>
      </c>
      <c r="D343" s="39">
        <v>7200</v>
      </c>
      <c r="E343" s="39">
        <v>7200</v>
      </c>
      <c r="F343" s="17">
        <f t="shared" si="16"/>
        <v>7200</v>
      </c>
      <c r="G343" s="41">
        <f t="shared" si="17"/>
        <v>1</v>
      </c>
    </row>
    <row r="344" spans="1:7" ht="20.100000000000001" hidden="1" customHeight="1">
      <c r="A344" s="23">
        <f t="shared" si="15"/>
        <v>124</v>
      </c>
      <c r="B344" s="36" t="s">
        <v>707</v>
      </c>
      <c r="C344" s="21" t="s">
        <v>708</v>
      </c>
      <c r="D344" s="39">
        <v>0</v>
      </c>
      <c r="E344" s="39">
        <v>0</v>
      </c>
      <c r="F344" s="17">
        <f t="shared" si="16"/>
        <v>0</v>
      </c>
      <c r="G344" s="41" t="str">
        <f t="shared" si="17"/>
        <v/>
      </c>
    </row>
    <row r="345" spans="1:7" ht="20.100000000000001" hidden="1" customHeight="1">
      <c r="A345" s="23">
        <f t="shared" si="15"/>
        <v>124</v>
      </c>
      <c r="B345" s="36" t="s">
        <v>709</v>
      </c>
      <c r="C345" s="21" t="s">
        <v>710</v>
      </c>
      <c r="D345" s="39">
        <v>0</v>
      </c>
      <c r="E345" s="39">
        <v>0</v>
      </c>
      <c r="F345" s="17">
        <f t="shared" si="16"/>
        <v>0</v>
      </c>
      <c r="G345" s="41" t="str">
        <f t="shared" si="17"/>
        <v/>
      </c>
    </row>
    <row r="346" spans="1:7" ht="20.100000000000001" hidden="1" customHeight="1">
      <c r="A346" s="23">
        <f t="shared" si="15"/>
        <v>124</v>
      </c>
      <c r="B346" s="36" t="s">
        <v>711</v>
      </c>
      <c r="C346" s="21" t="s">
        <v>712</v>
      </c>
      <c r="D346" s="39">
        <v>0</v>
      </c>
      <c r="E346" s="39">
        <v>0</v>
      </c>
      <c r="F346" s="17">
        <f t="shared" si="16"/>
        <v>0</v>
      </c>
      <c r="G346" s="41" t="str">
        <f t="shared" si="17"/>
        <v/>
      </c>
    </row>
    <row r="347" spans="1:7" ht="20.100000000000001" hidden="1" customHeight="1">
      <c r="A347" s="23">
        <f t="shared" si="15"/>
        <v>124</v>
      </c>
      <c r="B347" s="36" t="s">
        <v>713</v>
      </c>
      <c r="C347" s="21" t="s">
        <v>714</v>
      </c>
      <c r="D347" s="39">
        <v>0</v>
      </c>
      <c r="E347" s="39">
        <v>0</v>
      </c>
      <c r="F347" s="17">
        <f t="shared" si="16"/>
        <v>0</v>
      </c>
      <c r="G347" s="41" t="str">
        <f t="shared" si="17"/>
        <v/>
      </c>
    </row>
    <row r="348" spans="1:7" ht="20.100000000000001" hidden="1" customHeight="1">
      <c r="A348" s="23">
        <f t="shared" si="15"/>
        <v>124</v>
      </c>
      <c r="B348" s="36" t="s">
        <v>715</v>
      </c>
      <c r="C348" s="21" t="s">
        <v>716</v>
      </c>
      <c r="D348" s="39">
        <v>0</v>
      </c>
      <c r="E348" s="39">
        <v>0</v>
      </c>
      <c r="F348" s="17">
        <f t="shared" si="16"/>
        <v>0</v>
      </c>
      <c r="G348" s="41" t="str">
        <f t="shared" si="17"/>
        <v/>
      </c>
    </row>
    <row r="349" spans="1:7" ht="20.100000000000001" hidden="1" customHeight="1">
      <c r="A349" s="23">
        <f t="shared" si="15"/>
        <v>124</v>
      </c>
      <c r="B349" s="36" t="s">
        <v>717</v>
      </c>
      <c r="C349" s="21" t="s">
        <v>718</v>
      </c>
      <c r="D349" s="39">
        <v>0</v>
      </c>
      <c r="E349" s="39">
        <v>0</v>
      </c>
      <c r="F349" s="17">
        <f t="shared" si="16"/>
        <v>0</v>
      </c>
      <c r="G349" s="41" t="str">
        <f t="shared" si="17"/>
        <v/>
      </c>
    </row>
    <row r="350" spans="1:7" ht="20.100000000000001" hidden="1" customHeight="1">
      <c r="A350" s="23">
        <f t="shared" si="15"/>
        <v>124</v>
      </c>
      <c r="B350" s="36" t="s">
        <v>719</v>
      </c>
      <c r="C350" s="21" t="s">
        <v>720</v>
      </c>
      <c r="D350" s="39">
        <v>0</v>
      </c>
      <c r="E350" s="39">
        <v>0</v>
      </c>
      <c r="F350" s="17">
        <f t="shared" si="16"/>
        <v>0</v>
      </c>
      <c r="G350" s="41" t="str">
        <f t="shared" si="17"/>
        <v/>
      </c>
    </row>
    <row r="351" spans="1:7" ht="20.100000000000001" hidden="1" customHeight="1">
      <c r="A351" s="23">
        <f t="shared" si="15"/>
        <v>124</v>
      </c>
      <c r="B351" s="36" t="s">
        <v>721</v>
      </c>
      <c r="C351" s="21" t="s">
        <v>722</v>
      </c>
      <c r="D351" s="39">
        <v>0</v>
      </c>
      <c r="E351" s="39">
        <v>0</v>
      </c>
      <c r="F351" s="17">
        <f t="shared" si="16"/>
        <v>0</v>
      </c>
      <c r="G351" s="41" t="str">
        <f t="shared" si="17"/>
        <v/>
      </c>
    </row>
    <row r="352" spans="1:7" ht="20.100000000000001" hidden="1" customHeight="1">
      <c r="A352" s="23">
        <f t="shared" si="15"/>
        <v>124</v>
      </c>
      <c r="B352" s="36" t="s">
        <v>723</v>
      </c>
      <c r="C352" s="21" t="s">
        <v>724</v>
      </c>
      <c r="D352" s="39">
        <v>0</v>
      </c>
      <c r="E352" s="39">
        <v>0</v>
      </c>
      <c r="F352" s="17">
        <f t="shared" si="16"/>
        <v>0</v>
      </c>
      <c r="G352" s="41" t="str">
        <f t="shared" si="17"/>
        <v/>
      </c>
    </row>
    <row r="353" spans="1:7" ht="20.100000000000001" hidden="1" customHeight="1">
      <c r="A353" s="23">
        <f t="shared" si="15"/>
        <v>124</v>
      </c>
      <c r="B353" s="36" t="s">
        <v>725</v>
      </c>
      <c r="C353" s="21" t="s">
        <v>726</v>
      </c>
      <c r="D353" s="39">
        <v>0</v>
      </c>
      <c r="E353" s="39">
        <v>0</v>
      </c>
      <c r="F353" s="17">
        <f t="shared" si="16"/>
        <v>0</v>
      </c>
      <c r="G353" s="41" t="str">
        <f t="shared" si="17"/>
        <v/>
      </c>
    </row>
    <row r="354" spans="1:7" ht="20.100000000000001" customHeight="1">
      <c r="A354" s="23">
        <f t="shared" si="15"/>
        <v>125</v>
      </c>
      <c r="B354" s="36" t="s">
        <v>727</v>
      </c>
      <c r="C354" s="21" t="s">
        <v>728</v>
      </c>
      <c r="D354" s="39">
        <v>110</v>
      </c>
      <c r="E354" s="39">
        <v>110</v>
      </c>
      <c r="F354" s="17">
        <f t="shared" si="16"/>
        <v>110</v>
      </c>
      <c r="G354" s="41">
        <f t="shared" si="17"/>
        <v>1</v>
      </c>
    </row>
    <row r="355" spans="1:7" ht="20.100000000000001" customHeight="1">
      <c r="A355" s="23">
        <f t="shared" si="15"/>
        <v>126</v>
      </c>
      <c r="B355" s="36" t="s">
        <v>729</v>
      </c>
      <c r="C355" s="21" t="s">
        <v>791</v>
      </c>
      <c r="D355" s="39">
        <v>154</v>
      </c>
      <c r="E355" s="39">
        <v>155</v>
      </c>
      <c r="F355" s="17">
        <f t="shared" si="16"/>
        <v>154</v>
      </c>
      <c r="G355" s="41">
        <f t="shared" si="17"/>
        <v>1</v>
      </c>
    </row>
    <row r="356" spans="1:7" ht="20.100000000000001" customHeight="1">
      <c r="A356" s="23">
        <f t="shared" si="15"/>
        <v>127</v>
      </c>
      <c r="B356" s="36" t="s">
        <v>731</v>
      </c>
      <c r="C356" s="21" t="s">
        <v>792</v>
      </c>
      <c r="D356" s="39">
        <v>154</v>
      </c>
      <c r="E356" s="39">
        <v>155</v>
      </c>
      <c r="F356" s="17">
        <f t="shared" si="16"/>
        <v>154</v>
      </c>
      <c r="G356" s="41">
        <f t="shared" si="17"/>
        <v>1</v>
      </c>
    </row>
    <row r="357" spans="1:7" ht="20.100000000000001" customHeight="1">
      <c r="A357" s="23">
        <f t="shared" si="15"/>
        <v>128</v>
      </c>
      <c r="B357" s="36" t="s">
        <v>733</v>
      </c>
      <c r="C357" s="21" t="s">
        <v>734</v>
      </c>
      <c r="D357" s="39">
        <v>154</v>
      </c>
      <c r="E357" s="39">
        <v>176</v>
      </c>
      <c r="F357" s="17">
        <f t="shared" si="16"/>
        <v>154</v>
      </c>
      <c r="G357" s="41">
        <f t="shared" si="17"/>
        <v>1</v>
      </c>
    </row>
    <row r="358" spans="1:7" ht="20.100000000000001" hidden="1" customHeight="1">
      <c r="A358" s="23">
        <f t="shared" si="15"/>
        <v>128</v>
      </c>
      <c r="B358" s="36" t="s">
        <v>735</v>
      </c>
      <c r="C358" s="21" t="s">
        <v>736</v>
      </c>
      <c r="D358" s="39">
        <v>0</v>
      </c>
      <c r="E358" s="39">
        <v>0</v>
      </c>
      <c r="F358" s="17">
        <f t="shared" si="16"/>
        <v>0</v>
      </c>
      <c r="G358" s="41" t="str">
        <f t="shared" si="17"/>
        <v/>
      </c>
    </row>
    <row r="359" spans="1:7" ht="20.100000000000001" hidden="1" customHeight="1">
      <c r="A359" s="23">
        <f t="shared" si="15"/>
        <v>128</v>
      </c>
      <c r="B359" s="36" t="s">
        <v>737</v>
      </c>
      <c r="C359" s="21" t="s">
        <v>738</v>
      </c>
      <c r="D359" s="39">
        <v>0</v>
      </c>
      <c r="E359" s="39">
        <v>0</v>
      </c>
      <c r="F359" s="17">
        <f t="shared" si="16"/>
        <v>0</v>
      </c>
      <c r="G359" s="41" t="str">
        <f t="shared" si="17"/>
        <v/>
      </c>
    </row>
    <row r="360" spans="1:7" ht="20.100000000000001" hidden="1" customHeight="1">
      <c r="A360" s="23">
        <f t="shared" si="15"/>
        <v>128</v>
      </c>
      <c r="B360" s="36" t="s">
        <v>739</v>
      </c>
      <c r="C360" s="21" t="s">
        <v>740</v>
      </c>
      <c r="D360" s="39">
        <v>0</v>
      </c>
      <c r="E360" s="39">
        <v>0</v>
      </c>
      <c r="F360" s="17">
        <f t="shared" si="16"/>
        <v>0</v>
      </c>
      <c r="G360" s="41" t="str">
        <f t="shared" si="17"/>
        <v/>
      </c>
    </row>
    <row r="361" spans="1:7" ht="20.100000000000001" hidden="1" customHeight="1">
      <c r="A361" s="23">
        <f t="shared" si="15"/>
        <v>128</v>
      </c>
      <c r="B361" s="36" t="s">
        <v>741</v>
      </c>
      <c r="C361" s="21" t="s">
        <v>742</v>
      </c>
      <c r="D361" s="39">
        <v>0</v>
      </c>
      <c r="E361" s="39">
        <v>0</v>
      </c>
      <c r="F361" s="17">
        <f t="shared" si="16"/>
        <v>0</v>
      </c>
      <c r="G361" s="41" t="str">
        <f t="shared" si="17"/>
        <v/>
      </c>
    </row>
    <row r="362" spans="1:7" ht="20.100000000000001" hidden="1" customHeight="1">
      <c r="A362" s="23">
        <f t="shared" si="15"/>
        <v>128</v>
      </c>
      <c r="B362" s="36" t="s">
        <v>743</v>
      </c>
      <c r="C362" s="21" t="s">
        <v>744</v>
      </c>
      <c r="D362" s="39">
        <v>0</v>
      </c>
      <c r="E362" s="39">
        <v>0</v>
      </c>
      <c r="F362" s="17">
        <f t="shared" si="16"/>
        <v>0</v>
      </c>
      <c r="G362" s="41" t="str">
        <f t="shared" si="17"/>
        <v/>
      </c>
    </row>
    <row r="363" spans="1:7" ht="20.100000000000001" hidden="1" customHeight="1">
      <c r="A363" s="23">
        <f t="shared" si="15"/>
        <v>128</v>
      </c>
      <c r="B363" s="36" t="s">
        <v>745</v>
      </c>
      <c r="C363" s="21" t="s">
        <v>746</v>
      </c>
      <c r="D363" s="39">
        <v>0</v>
      </c>
      <c r="E363" s="39">
        <v>0</v>
      </c>
      <c r="F363" s="17">
        <f t="shared" si="16"/>
        <v>0</v>
      </c>
      <c r="G363" s="41" t="str">
        <f t="shared" si="17"/>
        <v/>
      </c>
    </row>
    <row r="364" spans="1:7" ht="20.100000000000001" hidden="1" customHeight="1">
      <c r="A364" s="23">
        <f t="shared" si="15"/>
        <v>128</v>
      </c>
      <c r="B364" s="36" t="s">
        <v>747</v>
      </c>
      <c r="C364" s="21" t="s">
        <v>748</v>
      </c>
      <c r="D364" s="39">
        <v>0</v>
      </c>
      <c r="E364" s="39">
        <v>0</v>
      </c>
      <c r="F364" s="17">
        <f t="shared" si="16"/>
        <v>0</v>
      </c>
      <c r="G364" s="41" t="str">
        <f t="shared" si="17"/>
        <v/>
      </c>
    </row>
    <row r="365" spans="1:7" ht="20.100000000000001" hidden="1" customHeight="1">
      <c r="A365" s="23">
        <f t="shared" si="15"/>
        <v>128</v>
      </c>
      <c r="B365" s="36" t="s">
        <v>749</v>
      </c>
      <c r="C365" s="21" t="s">
        <v>750</v>
      </c>
      <c r="D365" s="39">
        <v>0</v>
      </c>
      <c r="E365" s="39">
        <v>0</v>
      </c>
      <c r="F365" s="17">
        <f t="shared" si="16"/>
        <v>0</v>
      </c>
      <c r="G365" s="41" t="str">
        <f t="shared" si="17"/>
        <v/>
      </c>
    </row>
    <row r="366" spans="1:7" ht="20.100000000000001" customHeight="1">
      <c r="A366" s="23">
        <f t="shared" si="15"/>
        <v>129</v>
      </c>
      <c r="B366" s="36" t="s">
        <v>751</v>
      </c>
      <c r="C366" s="21" t="s">
        <v>752</v>
      </c>
      <c r="D366" s="39">
        <v>350</v>
      </c>
      <c r="E366" s="39">
        <v>540</v>
      </c>
      <c r="F366" s="17">
        <f t="shared" si="16"/>
        <v>350</v>
      </c>
      <c r="G366" s="41">
        <f t="shared" si="17"/>
        <v>1</v>
      </c>
    </row>
    <row r="367" spans="1:7" ht="20.100000000000001" hidden="1" customHeight="1">
      <c r="A367" s="23">
        <f t="shared" si="15"/>
        <v>129</v>
      </c>
      <c r="B367" s="36" t="s">
        <v>753</v>
      </c>
      <c r="C367" s="21" t="s">
        <v>754</v>
      </c>
      <c r="D367" s="39">
        <v>0</v>
      </c>
      <c r="E367" s="39">
        <v>0</v>
      </c>
      <c r="F367" s="17">
        <f t="shared" si="16"/>
        <v>0</v>
      </c>
      <c r="G367" s="41" t="str">
        <f t="shared" si="17"/>
        <v/>
      </c>
    </row>
    <row r="368" spans="1:7" ht="20.100000000000001" hidden="1" customHeight="1">
      <c r="A368" s="23">
        <f t="shared" si="15"/>
        <v>129</v>
      </c>
      <c r="B368" s="36" t="s">
        <v>755</v>
      </c>
      <c r="C368" s="21" t="s">
        <v>756</v>
      </c>
      <c r="D368" s="39">
        <v>0</v>
      </c>
      <c r="E368" s="39">
        <v>0</v>
      </c>
      <c r="F368" s="17">
        <f t="shared" si="16"/>
        <v>0</v>
      </c>
      <c r="G368" s="41" t="str">
        <f t="shared" si="17"/>
        <v/>
      </c>
    </row>
    <row r="369" spans="1:7" ht="20.100000000000001" hidden="1" customHeight="1">
      <c r="A369" s="23">
        <f t="shared" si="15"/>
        <v>129</v>
      </c>
      <c r="B369" s="36" t="s">
        <v>757</v>
      </c>
      <c r="C369" s="21" t="s">
        <v>758</v>
      </c>
      <c r="D369" s="39">
        <v>0</v>
      </c>
      <c r="E369" s="39">
        <v>0</v>
      </c>
      <c r="F369" s="17">
        <f t="shared" si="16"/>
        <v>0</v>
      </c>
      <c r="G369" s="41" t="str">
        <f t="shared" si="17"/>
        <v/>
      </c>
    </row>
    <row r="370" spans="1:7" ht="20.100000000000001" hidden="1" customHeight="1">
      <c r="A370" s="23">
        <f t="shared" si="15"/>
        <v>129</v>
      </c>
      <c r="B370" s="36" t="s">
        <v>759</v>
      </c>
      <c r="C370" s="21" t="s">
        <v>760</v>
      </c>
      <c r="D370" s="39">
        <v>0</v>
      </c>
      <c r="E370" s="39">
        <v>0</v>
      </c>
      <c r="F370" s="17">
        <f t="shared" si="16"/>
        <v>0</v>
      </c>
      <c r="G370" s="41" t="str">
        <f t="shared" si="17"/>
        <v/>
      </c>
    </row>
    <row r="371" spans="1:7" ht="20.100000000000001" hidden="1" customHeight="1">
      <c r="A371" s="23">
        <f t="shared" si="15"/>
        <v>129</v>
      </c>
      <c r="B371" s="36" t="s">
        <v>761</v>
      </c>
      <c r="C371" s="21" t="s">
        <v>762</v>
      </c>
      <c r="D371" s="39">
        <v>0</v>
      </c>
      <c r="E371" s="39">
        <v>0</v>
      </c>
      <c r="F371" s="17">
        <f t="shared" si="16"/>
        <v>0</v>
      </c>
      <c r="G371" s="41" t="str">
        <f>IFERROR(F371/D371,"")</f>
        <v/>
      </c>
    </row>
    <row r="372" spans="1:7" ht="20.100000000000001" hidden="1" customHeight="1">
      <c r="A372" s="23">
        <f t="shared" si="15"/>
        <v>129</v>
      </c>
      <c r="B372" s="36" t="s">
        <v>763</v>
      </c>
      <c r="C372" s="21" t="s">
        <v>764</v>
      </c>
      <c r="D372" s="39">
        <v>0</v>
      </c>
      <c r="E372" s="39">
        <v>0</v>
      </c>
      <c r="F372" s="17">
        <f t="shared" si="16"/>
        <v>0</v>
      </c>
      <c r="G372" s="41" t="str">
        <f t="shared" si="17"/>
        <v/>
      </c>
    </row>
    <row r="373" spans="1:7" ht="20.100000000000001" hidden="1" customHeight="1">
      <c r="A373" s="23">
        <f t="shared" si="15"/>
        <v>129</v>
      </c>
      <c r="B373" s="36" t="s">
        <v>765</v>
      </c>
      <c r="C373" s="21" t="s">
        <v>766</v>
      </c>
      <c r="D373" s="39">
        <v>0</v>
      </c>
      <c r="E373" s="39">
        <v>0</v>
      </c>
      <c r="F373" s="17">
        <f t="shared" si="16"/>
        <v>0</v>
      </c>
      <c r="G373" s="41" t="str">
        <f t="shared" si="17"/>
        <v/>
      </c>
    </row>
    <row r="374" spans="1:7" ht="20.100000000000001" hidden="1" customHeight="1">
      <c r="A374" s="23">
        <f t="shared" si="15"/>
        <v>129</v>
      </c>
      <c r="B374" s="36" t="s">
        <v>767</v>
      </c>
      <c r="C374" s="21" t="s">
        <v>768</v>
      </c>
      <c r="D374" s="39">
        <v>0</v>
      </c>
      <c r="E374" s="39">
        <v>0</v>
      </c>
      <c r="F374" s="17">
        <f t="shared" si="16"/>
        <v>0</v>
      </c>
      <c r="G374" s="41" t="str">
        <f t="shared" si="17"/>
        <v/>
      </c>
    </row>
    <row r="375" spans="1:7" ht="20.100000000000001" hidden="1" customHeight="1">
      <c r="A375" s="23">
        <f t="shared" si="15"/>
        <v>129</v>
      </c>
      <c r="B375" s="36" t="s">
        <v>769</v>
      </c>
      <c r="C375" s="21" t="s">
        <v>770</v>
      </c>
      <c r="D375" s="39">
        <v>0</v>
      </c>
      <c r="E375" s="39">
        <v>0</v>
      </c>
      <c r="F375" s="17">
        <f t="shared" si="16"/>
        <v>0</v>
      </c>
      <c r="G375" s="41" t="str">
        <f t="shared" si="17"/>
        <v/>
      </c>
    </row>
    <row r="376" spans="1:7" ht="20.100000000000001" hidden="1" customHeight="1">
      <c r="A376" s="23">
        <f t="shared" si="15"/>
        <v>129</v>
      </c>
      <c r="B376" s="36" t="s">
        <v>771</v>
      </c>
      <c r="C376" s="21" t="s">
        <v>772</v>
      </c>
      <c r="D376" s="39">
        <v>0</v>
      </c>
      <c r="E376" s="39">
        <v>0</v>
      </c>
      <c r="F376" s="17">
        <f t="shared" si="16"/>
        <v>0</v>
      </c>
      <c r="G376" s="41" t="str">
        <f t="shared" si="17"/>
        <v/>
      </c>
    </row>
    <row r="377" spans="1:7" ht="20.100000000000001" hidden="1" customHeight="1">
      <c r="A377" s="23">
        <f t="shared" si="15"/>
        <v>129</v>
      </c>
      <c r="B377" s="36" t="s">
        <v>773</v>
      </c>
      <c r="C377" s="21" t="s">
        <v>774</v>
      </c>
      <c r="D377" s="39">
        <v>0</v>
      </c>
      <c r="E377" s="39">
        <v>0</v>
      </c>
      <c r="F377" s="17">
        <f t="shared" si="16"/>
        <v>0</v>
      </c>
      <c r="G377" s="41" t="str">
        <f t="shared" si="17"/>
        <v/>
      </c>
    </row>
    <row r="378" spans="1:7" ht="20.100000000000001" hidden="1" customHeight="1">
      <c r="A378" s="23">
        <f t="shared" si="15"/>
        <v>129</v>
      </c>
      <c r="B378" s="36" t="s">
        <v>775</v>
      </c>
      <c r="C378" s="21" t="s">
        <v>776</v>
      </c>
      <c r="D378" s="39">
        <v>0</v>
      </c>
      <c r="E378" s="39">
        <v>0</v>
      </c>
      <c r="F378" s="17">
        <f t="shared" si="16"/>
        <v>0</v>
      </c>
      <c r="G378" s="41" t="str">
        <f t="shared" si="17"/>
        <v/>
      </c>
    </row>
    <row r="379" spans="1:7" ht="20.100000000000001" hidden="1" customHeight="1">
      <c r="A379" s="23">
        <f t="shared" si="15"/>
        <v>129</v>
      </c>
      <c r="B379" s="36" t="s">
        <v>785</v>
      </c>
      <c r="C379" s="21" t="s">
        <v>793</v>
      </c>
      <c r="D379" s="39">
        <v>0</v>
      </c>
      <c r="E379" s="39">
        <v>0</v>
      </c>
      <c r="F379" s="17">
        <f t="shared" si="16"/>
        <v>0</v>
      </c>
      <c r="G379" s="41" t="str">
        <f t="shared" si="17"/>
        <v/>
      </c>
    </row>
    <row r="380" spans="1:7" ht="20.100000000000001" hidden="1" customHeight="1">
      <c r="A380" s="23">
        <f t="shared" si="15"/>
        <v>129</v>
      </c>
      <c r="B380" s="36" t="s">
        <v>786</v>
      </c>
      <c r="C380" s="21" t="s">
        <v>794</v>
      </c>
      <c r="D380" s="39">
        <v>0</v>
      </c>
      <c r="E380" s="39">
        <v>1772</v>
      </c>
      <c r="F380" s="17">
        <f t="shared" si="16"/>
        <v>0</v>
      </c>
      <c r="G380" s="41" t="str">
        <f t="shared" si="17"/>
        <v/>
      </c>
    </row>
    <row r="381" spans="1:7" ht="20.100000000000001" hidden="1" customHeight="1">
      <c r="A381" s="23">
        <f t="shared" si="15"/>
        <v>129</v>
      </c>
      <c r="B381" s="36" t="s">
        <v>787</v>
      </c>
      <c r="C381" s="21" t="s">
        <v>795</v>
      </c>
      <c r="D381" s="39">
        <v>0</v>
      </c>
      <c r="E381" s="39">
        <v>0</v>
      </c>
      <c r="F381" s="17">
        <f t="shared" si="16"/>
        <v>0</v>
      </c>
      <c r="G381" s="41" t="str">
        <f t="shared" si="17"/>
        <v/>
      </c>
    </row>
    <row r="382" spans="1:7" ht="20.100000000000001" customHeight="1">
      <c r="A382" s="23">
        <f t="shared" si="15"/>
        <v>130</v>
      </c>
      <c r="B382" s="36" t="s">
        <v>800</v>
      </c>
      <c r="C382" s="21" t="s">
        <v>805</v>
      </c>
      <c r="D382" s="39">
        <v>55</v>
      </c>
      <c r="E382" s="39">
        <v>52</v>
      </c>
      <c r="F382" s="17">
        <f t="shared" si="16"/>
        <v>52</v>
      </c>
      <c r="G382" s="41">
        <f t="shared" si="17"/>
        <v>0.94545454545454544</v>
      </c>
    </row>
    <row r="383" spans="1:7" ht="20.100000000000001" hidden="1" customHeight="1">
      <c r="A383" s="23">
        <f t="shared" si="15"/>
        <v>130</v>
      </c>
      <c r="B383" s="36" t="s">
        <v>801</v>
      </c>
      <c r="C383" s="21" t="s">
        <v>806</v>
      </c>
      <c r="D383" s="39">
        <v>0</v>
      </c>
      <c r="E383" s="39">
        <v>0</v>
      </c>
      <c r="F383" s="17">
        <f t="shared" si="16"/>
        <v>0</v>
      </c>
      <c r="G383" s="41" t="str">
        <f t="shared" si="17"/>
        <v/>
      </c>
    </row>
    <row r="384" spans="1:7" ht="20.100000000000001" customHeight="1">
      <c r="A384" s="23">
        <f t="shared" si="15"/>
        <v>131</v>
      </c>
      <c r="B384" s="36" t="s">
        <v>802</v>
      </c>
      <c r="C384" s="21" t="s">
        <v>807</v>
      </c>
      <c r="D384" s="39">
        <v>60</v>
      </c>
      <c r="E384" s="39">
        <v>60</v>
      </c>
      <c r="F384" s="17">
        <f t="shared" si="16"/>
        <v>60</v>
      </c>
      <c r="G384" s="41">
        <f t="shared" si="17"/>
        <v>1</v>
      </c>
    </row>
    <row r="385" spans="1:7" ht="20.100000000000001" customHeight="1">
      <c r="A385" s="23">
        <f t="shared" si="15"/>
        <v>132</v>
      </c>
      <c r="B385" s="36" t="s">
        <v>803</v>
      </c>
      <c r="C385" s="21" t="s">
        <v>808</v>
      </c>
      <c r="D385" s="39">
        <v>700</v>
      </c>
      <c r="E385" s="39">
        <v>538</v>
      </c>
      <c r="F385" s="17">
        <f t="shared" si="16"/>
        <v>538</v>
      </c>
      <c r="G385" s="41">
        <f t="shared" si="17"/>
        <v>0.76857142857142857</v>
      </c>
    </row>
    <row r="386" spans="1:7" ht="20.100000000000001" hidden="1" customHeight="1">
      <c r="A386" s="23">
        <f t="shared" si="15"/>
        <v>132</v>
      </c>
      <c r="B386" s="36">
        <v>0</v>
      </c>
      <c r="C386" s="21">
        <v>0</v>
      </c>
      <c r="D386" s="39">
        <v>0</v>
      </c>
      <c r="E386" s="39">
        <v>0</v>
      </c>
      <c r="F386" s="17">
        <f t="shared" si="16"/>
        <v>0</v>
      </c>
      <c r="G386" s="41" t="str">
        <f t="shared" si="17"/>
        <v/>
      </c>
    </row>
    <row r="387" spans="1:7" ht="20.100000000000001" hidden="1" customHeight="1">
      <c r="A387" s="23">
        <f t="shared" si="15"/>
        <v>132</v>
      </c>
      <c r="B387" s="36">
        <v>0</v>
      </c>
      <c r="C387" s="21">
        <v>0</v>
      </c>
      <c r="D387" s="39">
        <v>0</v>
      </c>
      <c r="E387" s="39">
        <v>0</v>
      </c>
      <c r="F387" s="17">
        <f t="shared" si="16"/>
        <v>0</v>
      </c>
      <c r="G387" s="41" t="str">
        <f t="shared" si="17"/>
        <v/>
      </c>
    </row>
    <row r="388" spans="1:7" ht="20.100000000000001" hidden="1" customHeight="1">
      <c r="A388" s="23">
        <f t="shared" si="15"/>
        <v>132</v>
      </c>
      <c r="B388" s="36">
        <v>0</v>
      </c>
      <c r="C388" s="21">
        <v>0</v>
      </c>
      <c r="D388" s="39">
        <v>0</v>
      </c>
      <c r="E388" s="39">
        <v>0</v>
      </c>
      <c r="F388" s="17">
        <f t="shared" si="16"/>
        <v>0</v>
      </c>
      <c r="G388" s="41" t="str">
        <f t="shared" si="17"/>
        <v/>
      </c>
    </row>
    <row r="389" spans="1:7" ht="20.100000000000001" hidden="1" customHeight="1">
      <c r="A389" s="23">
        <f t="shared" si="15"/>
        <v>132</v>
      </c>
      <c r="B389" s="36">
        <v>0</v>
      </c>
      <c r="C389" s="21">
        <v>0</v>
      </c>
      <c r="D389" s="39">
        <v>0</v>
      </c>
      <c r="E389" s="39">
        <v>0</v>
      </c>
      <c r="F389" s="17">
        <f t="shared" si="16"/>
        <v>0</v>
      </c>
      <c r="G389" s="41" t="str">
        <f t="shared" si="17"/>
        <v/>
      </c>
    </row>
    <row r="390" spans="1:7" ht="20.100000000000001" hidden="1" customHeight="1">
      <c r="A390" s="23">
        <f t="shared" si="15"/>
        <v>132</v>
      </c>
      <c r="B390" s="36">
        <v>0</v>
      </c>
      <c r="C390" s="21">
        <v>0</v>
      </c>
      <c r="D390" s="39">
        <v>0</v>
      </c>
      <c r="E390" s="39">
        <v>0</v>
      </c>
      <c r="F390" s="17">
        <f t="shared" si="16"/>
        <v>0</v>
      </c>
      <c r="G390" s="41" t="str">
        <f t="shared" si="17"/>
        <v/>
      </c>
    </row>
    <row r="391" spans="1:7" ht="20.100000000000001" hidden="1" customHeight="1">
      <c r="A391" s="23">
        <f t="shared" si="15"/>
        <v>132</v>
      </c>
      <c r="B391" s="36">
        <v>0</v>
      </c>
      <c r="C391" s="21">
        <v>0</v>
      </c>
      <c r="D391" s="39">
        <v>0</v>
      </c>
      <c r="E391" s="39">
        <v>0</v>
      </c>
      <c r="F391" s="17">
        <f t="shared" si="16"/>
        <v>0</v>
      </c>
      <c r="G391" s="41" t="str">
        <f t="shared" si="17"/>
        <v/>
      </c>
    </row>
    <row r="392" spans="1:7" ht="20.100000000000001" hidden="1" customHeight="1">
      <c r="A392" s="23">
        <f t="shared" si="15"/>
        <v>132</v>
      </c>
      <c r="B392" s="36">
        <v>0</v>
      </c>
      <c r="C392" s="21">
        <v>0</v>
      </c>
      <c r="D392" s="39">
        <v>0</v>
      </c>
      <c r="E392" s="39">
        <v>0</v>
      </c>
      <c r="F392" s="17">
        <f t="shared" si="16"/>
        <v>0</v>
      </c>
      <c r="G392" s="41" t="str">
        <f t="shared" si="17"/>
        <v/>
      </c>
    </row>
    <row r="393" spans="1:7" ht="20.100000000000001" hidden="1" customHeight="1">
      <c r="A393" s="23">
        <f t="shared" si="15"/>
        <v>132</v>
      </c>
      <c r="B393" s="36">
        <v>0</v>
      </c>
      <c r="C393" s="21">
        <v>0</v>
      </c>
      <c r="D393" s="39">
        <v>0</v>
      </c>
      <c r="E393" s="39">
        <v>0</v>
      </c>
      <c r="F393" s="17">
        <f t="shared" si="16"/>
        <v>0</v>
      </c>
      <c r="G393" s="41" t="str">
        <f t="shared" si="17"/>
        <v/>
      </c>
    </row>
    <row r="394" spans="1:7" ht="20.100000000000001" hidden="1" customHeight="1">
      <c r="A394" s="23">
        <f t="shared" ref="A394:A457" si="18">IF(F394&gt;0,1+A393,A393)</f>
        <v>132</v>
      </c>
      <c r="B394" s="36">
        <v>0</v>
      </c>
      <c r="C394" s="21">
        <v>0</v>
      </c>
      <c r="D394" s="39">
        <v>0</v>
      </c>
      <c r="E394" s="39">
        <v>0</v>
      </c>
      <c r="F394" s="17">
        <f t="shared" ref="F394:F457" si="19">IF(E394&gt;D394,D394,E394)</f>
        <v>0</v>
      </c>
      <c r="G394" s="41" t="str">
        <f t="shared" ref="G394:G457" si="20">IFERROR(F394/D394,"")</f>
        <v/>
      </c>
    </row>
    <row r="395" spans="1:7" ht="20.100000000000001" hidden="1" customHeight="1">
      <c r="A395" s="23">
        <f t="shared" si="18"/>
        <v>132</v>
      </c>
      <c r="B395" s="36">
        <v>0</v>
      </c>
      <c r="C395" s="21">
        <v>0</v>
      </c>
      <c r="D395" s="39">
        <v>0</v>
      </c>
      <c r="E395" s="39">
        <v>0</v>
      </c>
      <c r="F395" s="17">
        <f t="shared" si="19"/>
        <v>0</v>
      </c>
      <c r="G395" s="41" t="str">
        <f t="shared" si="20"/>
        <v/>
      </c>
    </row>
    <row r="396" spans="1:7" ht="20.100000000000001" hidden="1" customHeight="1">
      <c r="A396" s="23">
        <f t="shared" si="18"/>
        <v>132</v>
      </c>
      <c r="B396" s="36">
        <v>0</v>
      </c>
      <c r="C396" s="21">
        <v>0</v>
      </c>
      <c r="D396" s="39">
        <v>0</v>
      </c>
      <c r="E396" s="39">
        <v>0</v>
      </c>
      <c r="F396" s="17">
        <f t="shared" si="19"/>
        <v>0</v>
      </c>
      <c r="G396" s="41" t="str">
        <f t="shared" si="20"/>
        <v/>
      </c>
    </row>
    <row r="397" spans="1:7" ht="20.100000000000001" hidden="1" customHeight="1">
      <c r="A397" s="23">
        <f t="shared" si="18"/>
        <v>132</v>
      </c>
      <c r="B397" s="36">
        <v>0</v>
      </c>
      <c r="C397" s="21">
        <v>0</v>
      </c>
      <c r="D397" s="39">
        <v>0</v>
      </c>
      <c r="E397" s="39">
        <v>0</v>
      </c>
      <c r="F397" s="17">
        <f t="shared" si="19"/>
        <v>0</v>
      </c>
      <c r="G397" s="41" t="str">
        <f t="shared" si="20"/>
        <v/>
      </c>
    </row>
    <row r="398" spans="1:7" ht="20.100000000000001" hidden="1" customHeight="1">
      <c r="A398" s="23">
        <f t="shared" si="18"/>
        <v>132</v>
      </c>
      <c r="B398" s="36">
        <v>0</v>
      </c>
      <c r="C398" s="21">
        <v>0</v>
      </c>
      <c r="D398" s="39">
        <v>0</v>
      </c>
      <c r="E398" s="39">
        <v>0</v>
      </c>
      <c r="F398" s="17">
        <f t="shared" si="19"/>
        <v>0</v>
      </c>
      <c r="G398" s="41" t="str">
        <f t="shared" si="20"/>
        <v/>
      </c>
    </row>
    <row r="399" spans="1:7" ht="20.100000000000001" hidden="1" customHeight="1">
      <c r="A399" s="23">
        <f t="shared" si="18"/>
        <v>132</v>
      </c>
      <c r="B399" s="36">
        <v>0</v>
      </c>
      <c r="C399" s="21">
        <v>0</v>
      </c>
      <c r="D399" s="39">
        <v>0</v>
      </c>
      <c r="E399" s="39">
        <v>0</v>
      </c>
      <c r="F399" s="17">
        <f t="shared" si="19"/>
        <v>0</v>
      </c>
      <c r="G399" s="41" t="str">
        <f t="shared" si="20"/>
        <v/>
      </c>
    </row>
    <row r="400" spans="1:7" ht="20.100000000000001" hidden="1" customHeight="1">
      <c r="A400" s="23">
        <f t="shared" si="18"/>
        <v>132</v>
      </c>
      <c r="B400" s="36">
        <v>0</v>
      </c>
      <c r="C400" s="21">
        <v>0</v>
      </c>
      <c r="D400" s="39">
        <v>0</v>
      </c>
      <c r="E400" s="39">
        <v>0</v>
      </c>
      <c r="F400" s="17">
        <f t="shared" si="19"/>
        <v>0</v>
      </c>
      <c r="G400" s="41" t="str">
        <f t="shared" si="20"/>
        <v/>
      </c>
    </row>
    <row r="401" spans="1:7" ht="20.100000000000001" hidden="1" customHeight="1">
      <c r="A401" s="23">
        <f t="shared" si="18"/>
        <v>132</v>
      </c>
      <c r="B401" s="36">
        <v>0</v>
      </c>
      <c r="C401" s="21">
        <v>0</v>
      </c>
      <c r="D401" s="39">
        <v>0</v>
      </c>
      <c r="E401" s="39">
        <v>0</v>
      </c>
      <c r="F401" s="17">
        <f t="shared" si="19"/>
        <v>0</v>
      </c>
      <c r="G401" s="41" t="str">
        <f t="shared" si="20"/>
        <v/>
      </c>
    </row>
    <row r="402" spans="1:7" ht="20.100000000000001" hidden="1" customHeight="1">
      <c r="A402" s="23">
        <f t="shared" si="18"/>
        <v>132</v>
      </c>
      <c r="B402" s="36">
        <v>0</v>
      </c>
      <c r="C402" s="21">
        <v>0</v>
      </c>
      <c r="D402" s="39">
        <v>0</v>
      </c>
      <c r="E402" s="39">
        <v>0</v>
      </c>
      <c r="F402" s="17">
        <f t="shared" si="19"/>
        <v>0</v>
      </c>
      <c r="G402" s="41" t="str">
        <f t="shared" si="20"/>
        <v/>
      </c>
    </row>
    <row r="403" spans="1:7" ht="20.100000000000001" hidden="1" customHeight="1">
      <c r="A403" s="23">
        <f t="shared" si="18"/>
        <v>132</v>
      </c>
      <c r="B403" s="36">
        <v>0</v>
      </c>
      <c r="C403" s="21">
        <v>0</v>
      </c>
      <c r="D403" s="39">
        <v>0</v>
      </c>
      <c r="E403" s="39">
        <v>0</v>
      </c>
      <c r="F403" s="17">
        <f t="shared" si="19"/>
        <v>0</v>
      </c>
      <c r="G403" s="41" t="str">
        <f t="shared" si="20"/>
        <v/>
      </c>
    </row>
    <row r="404" spans="1:7" ht="20.100000000000001" hidden="1" customHeight="1">
      <c r="A404" s="23">
        <f t="shared" si="18"/>
        <v>132</v>
      </c>
      <c r="B404" s="36">
        <v>0</v>
      </c>
      <c r="C404" s="21">
        <v>0</v>
      </c>
      <c r="D404" s="39">
        <v>0</v>
      </c>
      <c r="E404" s="39">
        <v>0</v>
      </c>
      <c r="F404" s="17">
        <f t="shared" si="19"/>
        <v>0</v>
      </c>
      <c r="G404" s="41" t="str">
        <f t="shared" si="20"/>
        <v/>
      </c>
    </row>
    <row r="405" spans="1:7" ht="20.100000000000001" hidden="1" customHeight="1">
      <c r="A405" s="23">
        <f t="shared" si="18"/>
        <v>132</v>
      </c>
      <c r="B405" s="36">
        <v>0</v>
      </c>
      <c r="C405" s="21">
        <v>0</v>
      </c>
      <c r="D405" s="39">
        <v>0</v>
      </c>
      <c r="E405" s="39">
        <v>0</v>
      </c>
      <c r="F405" s="17">
        <f t="shared" si="19"/>
        <v>0</v>
      </c>
      <c r="G405" s="41" t="str">
        <f t="shared" si="20"/>
        <v/>
      </c>
    </row>
    <row r="406" spans="1:7" ht="20.100000000000001" hidden="1" customHeight="1">
      <c r="A406" s="23">
        <f t="shared" si="18"/>
        <v>132</v>
      </c>
      <c r="B406" s="36">
        <v>0</v>
      </c>
      <c r="C406" s="21">
        <v>0</v>
      </c>
      <c r="D406" s="39">
        <v>0</v>
      </c>
      <c r="E406" s="39">
        <v>0</v>
      </c>
      <c r="F406" s="17">
        <f t="shared" si="19"/>
        <v>0</v>
      </c>
      <c r="G406" s="41" t="str">
        <f t="shared" si="20"/>
        <v/>
      </c>
    </row>
    <row r="407" spans="1:7" ht="20.100000000000001" hidden="1" customHeight="1">
      <c r="A407" s="23">
        <f t="shared" si="18"/>
        <v>132</v>
      </c>
      <c r="B407" s="36">
        <v>0</v>
      </c>
      <c r="C407" s="21">
        <v>0</v>
      </c>
      <c r="D407" s="39">
        <v>0</v>
      </c>
      <c r="E407" s="39">
        <v>0</v>
      </c>
      <c r="F407" s="17">
        <f t="shared" si="19"/>
        <v>0</v>
      </c>
      <c r="G407" s="41" t="str">
        <f t="shared" si="20"/>
        <v/>
      </c>
    </row>
    <row r="408" spans="1:7" ht="20.100000000000001" hidden="1" customHeight="1">
      <c r="A408" s="23">
        <f t="shared" si="18"/>
        <v>132</v>
      </c>
      <c r="B408" s="36">
        <v>0</v>
      </c>
      <c r="C408" s="21">
        <v>0</v>
      </c>
      <c r="D408" s="39">
        <v>0</v>
      </c>
      <c r="E408" s="39">
        <v>0</v>
      </c>
      <c r="F408" s="17">
        <f t="shared" si="19"/>
        <v>0</v>
      </c>
      <c r="G408" s="41" t="str">
        <f t="shared" si="20"/>
        <v/>
      </c>
    </row>
    <row r="409" spans="1:7" ht="20.100000000000001" hidden="1" customHeight="1">
      <c r="A409" s="23">
        <f t="shared" si="18"/>
        <v>132</v>
      </c>
      <c r="B409" s="36">
        <v>0</v>
      </c>
      <c r="C409" s="21">
        <v>0</v>
      </c>
      <c r="D409" s="39">
        <v>0</v>
      </c>
      <c r="E409" s="39">
        <v>0</v>
      </c>
      <c r="F409" s="17">
        <f t="shared" si="19"/>
        <v>0</v>
      </c>
      <c r="G409" s="41" t="str">
        <f t="shared" si="20"/>
        <v/>
      </c>
    </row>
    <row r="410" spans="1:7" ht="20.100000000000001" hidden="1" customHeight="1">
      <c r="A410" s="23">
        <f t="shared" si="18"/>
        <v>132</v>
      </c>
      <c r="B410" s="36">
        <v>0</v>
      </c>
      <c r="C410" s="21">
        <v>0</v>
      </c>
      <c r="D410" s="39">
        <v>0</v>
      </c>
      <c r="E410" s="39">
        <v>0</v>
      </c>
      <c r="F410" s="17">
        <f t="shared" si="19"/>
        <v>0</v>
      </c>
      <c r="G410" s="41" t="str">
        <f t="shared" si="20"/>
        <v/>
      </c>
    </row>
    <row r="411" spans="1:7" ht="20.100000000000001" hidden="1" customHeight="1">
      <c r="A411" s="23">
        <f t="shared" si="18"/>
        <v>132</v>
      </c>
      <c r="B411" s="36">
        <v>0</v>
      </c>
      <c r="C411" s="21">
        <v>0</v>
      </c>
      <c r="D411" s="39">
        <v>0</v>
      </c>
      <c r="E411" s="39">
        <v>0</v>
      </c>
      <c r="F411" s="17">
        <f t="shared" si="19"/>
        <v>0</v>
      </c>
      <c r="G411" s="41" t="str">
        <f t="shared" si="20"/>
        <v/>
      </c>
    </row>
    <row r="412" spans="1:7" ht="20.100000000000001" hidden="1" customHeight="1">
      <c r="A412" s="23">
        <f t="shared" si="18"/>
        <v>132</v>
      </c>
      <c r="B412" s="36">
        <v>0</v>
      </c>
      <c r="C412" s="21">
        <v>0</v>
      </c>
      <c r="D412" s="39">
        <v>0</v>
      </c>
      <c r="E412" s="39">
        <v>0</v>
      </c>
      <c r="F412" s="17">
        <f t="shared" si="19"/>
        <v>0</v>
      </c>
      <c r="G412" s="41" t="str">
        <f t="shared" si="20"/>
        <v/>
      </c>
    </row>
    <row r="413" spans="1:7" ht="20.100000000000001" hidden="1" customHeight="1">
      <c r="A413" s="23">
        <f t="shared" si="18"/>
        <v>132</v>
      </c>
      <c r="B413" s="36">
        <v>0</v>
      </c>
      <c r="C413" s="21">
        <v>0</v>
      </c>
      <c r="D413" s="39">
        <v>0</v>
      </c>
      <c r="E413" s="39">
        <v>0</v>
      </c>
      <c r="F413" s="17">
        <f t="shared" si="19"/>
        <v>0</v>
      </c>
      <c r="G413" s="41" t="str">
        <f t="shared" si="20"/>
        <v/>
      </c>
    </row>
    <row r="414" spans="1:7" ht="20.100000000000001" hidden="1" customHeight="1">
      <c r="A414" s="23">
        <f t="shared" si="18"/>
        <v>132</v>
      </c>
      <c r="B414" s="36">
        <v>0</v>
      </c>
      <c r="C414" s="21">
        <v>0</v>
      </c>
      <c r="D414" s="39">
        <v>0</v>
      </c>
      <c r="E414" s="39">
        <v>0</v>
      </c>
      <c r="F414" s="17">
        <f t="shared" si="19"/>
        <v>0</v>
      </c>
      <c r="G414" s="41" t="str">
        <f t="shared" si="20"/>
        <v/>
      </c>
    </row>
    <row r="415" spans="1:7" ht="20.100000000000001" hidden="1" customHeight="1">
      <c r="A415" s="23">
        <f t="shared" si="18"/>
        <v>132</v>
      </c>
      <c r="B415" s="36">
        <v>0</v>
      </c>
      <c r="C415" s="21">
        <v>0</v>
      </c>
      <c r="D415" s="39">
        <v>0</v>
      </c>
      <c r="E415" s="39">
        <v>0</v>
      </c>
      <c r="F415" s="17">
        <f t="shared" si="19"/>
        <v>0</v>
      </c>
      <c r="G415" s="41" t="str">
        <f t="shared" si="20"/>
        <v/>
      </c>
    </row>
    <row r="416" spans="1:7" ht="20.100000000000001" hidden="1" customHeight="1">
      <c r="A416" s="23">
        <f t="shared" si="18"/>
        <v>132</v>
      </c>
      <c r="B416" s="36">
        <v>0</v>
      </c>
      <c r="C416" s="21">
        <v>0</v>
      </c>
      <c r="D416" s="39">
        <v>0</v>
      </c>
      <c r="E416" s="39">
        <v>0</v>
      </c>
      <c r="F416" s="17">
        <f t="shared" si="19"/>
        <v>0</v>
      </c>
      <c r="G416" s="41" t="str">
        <f t="shared" si="20"/>
        <v/>
      </c>
    </row>
    <row r="417" spans="1:7" ht="20.100000000000001" hidden="1" customHeight="1">
      <c r="A417" s="23">
        <f t="shared" si="18"/>
        <v>132</v>
      </c>
      <c r="B417" s="36">
        <v>0</v>
      </c>
      <c r="C417" s="21">
        <v>0</v>
      </c>
      <c r="D417" s="39">
        <v>0</v>
      </c>
      <c r="E417" s="39">
        <v>0</v>
      </c>
      <c r="F417" s="17">
        <f t="shared" si="19"/>
        <v>0</v>
      </c>
      <c r="G417" s="41" t="str">
        <f t="shared" si="20"/>
        <v/>
      </c>
    </row>
    <row r="418" spans="1:7" ht="20.100000000000001" hidden="1" customHeight="1">
      <c r="A418" s="23">
        <f t="shared" si="18"/>
        <v>132</v>
      </c>
      <c r="B418" s="36">
        <v>0</v>
      </c>
      <c r="C418" s="21">
        <v>0</v>
      </c>
      <c r="D418" s="39">
        <v>0</v>
      </c>
      <c r="E418" s="39">
        <v>0</v>
      </c>
      <c r="F418" s="17">
        <f t="shared" si="19"/>
        <v>0</v>
      </c>
      <c r="G418" s="41" t="str">
        <f t="shared" si="20"/>
        <v/>
      </c>
    </row>
    <row r="419" spans="1:7" ht="20.100000000000001" hidden="1" customHeight="1">
      <c r="A419" s="23">
        <f t="shared" si="18"/>
        <v>132</v>
      </c>
      <c r="B419" s="36">
        <v>0</v>
      </c>
      <c r="C419" s="21">
        <v>0</v>
      </c>
      <c r="D419" s="39">
        <v>0</v>
      </c>
      <c r="E419" s="39">
        <v>0</v>
      </c>
      <c r="F419" s="17">
        <f t="shared" si="19"/>
        <v>0</v>
      </c>
      <c r="G419" s="41" t="str">
        <f t="shared" si="20"/>
        <v/>
      </c>
    </row>
    <row r="420" spans="1:7" ht="20.100000000000001" hidden="1" customHeight="1">
      <c r="A420" s="23">
        <f t="shared" si="18"/>
        <v>132</v>
      </c>
      <c r="B420" s="36">
        <v>0</v>
      </c>
      <c r="C420" s="21">
        <v>0</v>
      </c>
      <c r="D420" s="39">
        <v>0</v>
      </c>
      <c r="E420" s="39">
        <v>0</v>
      </c>
      <c r="F420" s="17">
        <f t="shared" si="19"/>
        <v>0</v>
      </c>
      <c r="G420" s="41" t="str">
        <f t="shared" si="20"/>
        <v/>
      </c>
    </row>
    <row r="421" spans="1:7" ht="20.100000000000001" hidden="1" customHeight="1">
      <c r="A421" s="23">
        <f t="shared" si="18"/>
        <v>132</v>
      </c>
      <c r="B421" s="36">
        <v>0</v>
      </c>
      <c r="C421" s="21">
        <v>0</v>
      </c>
      <c r="D421" s="39">
        <v>0</v>
      </c>
      <c r="E421" s="39">
        <v>0</v>
      </c>
      <c r="F421" s="17">
        <f t="shared" si="19"/>
        <v>0</v>
      </c>
      <c r="G421" s="41" t="str">
        <f t="shared" si="20"/>
        <v/>
      </c>
    </row>
    <row r="422" spans="1:7" ht="20.100000000000001" hidden="1" customHeight="1">
      <c r="A422" s="23">
        <f t="shared" si="18"/>
        <v>132</v>
      </c>
      <c r="B422" s="36">
        <v>0</v>
      </c>
      <c r="C422" s="21">
        <v>0</v>
      </c>
      <c r="D422" s="39">
        <v>0</v>
      </c>
      <c r="E422" s="39">
        <v>0</v>
      </c>
      <c r="F422" s="17">
        <f t="shared" si="19"/>
        <v>0</v>
      </c>
      <c r="G422" s="41" t="str">
        <f t="shared" si="20"/>
        <v/>
      </c>
    </row>
    <row r="423" spans="1:7" ht="20.100000000000001" hidden="1" customHeight="1">
      <c r="A423" s="23">
        <f t="shared" si="18"/>
        <v>132</v>
      </c>
      <c r="B423" s="36">
        <v>0</v>
      </c>
      <c r="C423" s="21">
        <v>0</v>
      </c>
      <c r="D423" s="39">
        <v>0</v>
      </c>
      <c r="E423" s="39">
        <v>0</v>
      </c>
      <c r="F423" s="17">
        <f t="shared" si="19"/>
        <v>0</v>
      </c>
      <c r="G423" s="41" t="str">
        <f t="shared" si="20"/>
        <v/>
      </c>
    </row>
    <row r="424" spans="1:7" ht="20.100000000000001" hidden="1" customHeight="1">
      <c r="A424" s="23">
        <f t="shared" si="18"/>
        <v>132</v>
      </c>
      <c r="B424" s="36">
        <v>0</v>
      </c>
      <c r="C424" s="21">
        <v>0</v>
      </c>
      <c r="D424" s="39">
        <v>0</v>
      </c>
      <c r="E424" s="39">
        <v>0</v>
      </c>
      <c r="F424" s="17">
        <f t="shared" si="19"/>
        <v>0</v>
      </c>
      <c r="G424" s="41" t="str">
        <f t="shared" si="20"/>
        <v/>
      </c>
    </row>
    <row r="425" spans="1:7" ht="20.100000000000001" hidden="1" customHeight="1">
      <c r="A425" s="23">
        <f t="shared" si="18"/>
        <v>132</v>
      </c>
      <c r="B425" s="36">
        <v>0</v>
      </c>
      <c r="C425" s="21">
        <v>0</v>
      </c>
      <c r="D425" s="39">
        <v>0</v>
      </c>
      <c r="E425" s="39">
        <v>0</v>
      </c>
      <c r="F425" s="17">
        <f t="shared" si="19"/>
        <v>0</v>
      </c>
      <c r="G425" s="41" t="str">
        <f t="shared" si="20"/>
        <v/>
      </c>
    </row>
    <row r="426" spans="1:7" ht="20.100000000000001" hidden="1" customHeight="1">
      <c r="A426" s="23">
        <f t="shared" si="18"/>
        <v>132</v>
      </c>
      <c r="B426" s="36">
        <v>0</v>
      </c>
      <c r="C426" s="21">
        <v>0</v>
      </c>
      <c r="D426" s="39">
        <v>0</v>
      </c>
      <c r="E426" s="39">
        <v>0</v>
      </c>
      <c r="F426" s="17">
        <f t="shared" si="19"/>
        <v>0</v>
      </c>
      <c r="G426" s="41" t="str">
        <f t="shared" si="20"/>
        <v/>
      </c>
    </row>
    <row r="427" spans="1:7" ht="20.100000000000001" hidden="1" customHeight="1">
      <c r="A427" s="23">
        <f t="shared" si="18"/>
        <v>132</v>
      </c>
      <c r="B427" s="36">
        <v>0</v>
      </c>
      <c r="C427" s="21">
        <v>0</v>
      </c>
      <c r="D427" s="39">
        <v>0</v>
      </c>
      <c r="E427" s="39">
        <v>0</v>
      </c>
      <c r="F427" s="17">
        <f t="shared" si="19"/>
        <v>0</v>
      </c>
      <c r="G427" s="41" t="str">
        <f t="shared" si="20"/>
        <v/>
      </c>
    </row>
    <row r="428" spans="1:7" ht="20.100000000000001" hidden="1" customHeight="1">
      <c r="A428" s="23">
        <f t="shared" si="18"/>
        <v>132</v>
      </c>
      <c r="B428" s="36">
        <v>0</v>
      </c>
      <c r="C428" s="21">
        <v>0</v>
      </c>
      <c r="D428" s="39">
        <v>0</v>
      </c>
      <c r="E428" s="39">
        <v>0</v>
      </c>
      <c r="F428" s="17">
        <f t="shared" si="19"/>
        <v>0</v>
      </c>
      <c r="G428" s="41" t="str">
        <f t="shared" si="20"/>
        <v/>
      </c>
    </row>
    <row r="429" spans="1:7" ht="20.100000000000001" hidden="1" customHeight="1">
      <c r="A429" s="23">
        <f t="shared" si="18"/>
        <v>132</v>
      </c>
      <c r="B429" s="36">
        <v>0</v>
      </c>
      <c r="C429" s="21">
        <v>0</v>
      </c>
      <c r="D429" s="39">
        <v>0</v>
      </c>
      <c r="E429" s="39">
        <v>0</v>
      </c>
      <c r="F429" s="17">
        <f t="shared" si="19"/>
        <v>0</v>
      </c>
      <c r="G429" s="41" t="str">
        <f t="shared" si="20"/>
        <v/>
      </c>
    </row>
    <row r="430" spans="1:7" ht="20.100000000000001" hidden="1" customHeight="1">
      <c r="A430" s="23">
        <f t="shared" si="18"/>
        <v>132</v>
      </c>
      <c r="B430" s="36">
        <v>0</v>
      </c>
      <c r="C430" s="21">
        <v>0</v>
      </c>
      <c r="D430" s="39">
        <v>0</v>
      </c>
      <c r="E430" s="39">
        <v>0</v>
      </c>
      <c r="F430" s="17">
        <f t="shared" si="19"/>
        <v>0</v>
      </c>
      <c r="G430" s="41" t="str">
        <f t="shared" si="20"/>
        <v/>
      </c>
    </row>
    <row r="431" spans="1:7" ht="20.100000000000001" hidden="1" customHeight="1">
      <c r="A431" s="23">
        <f t="shared" si="18"/>
        <v>132</v>
      </c>
      <c r="B431" s="36">
        <v>0</v>
      </c>
      <c r="C431" s="21">
        <v>0</v>
      </c>
      <c r="D431" s="39">
        <v>0</v>
      </c>
      <c r="E431" s="39">
        <v>0</v>
      </c>
      <c r="F431" s="17">
        <f t="shared" si="19"/>
        <v>0</v>
      </c>
      <c r="G431" s="41" t="str">
        <f t="shared" si="20"/>
        <v/>
      </c>
    </row>
    <row r="432" spans="1:7" ht="20.100000000000001" hidden="1" customHeight="1">
      <c r="A432" s="23">
        <f t="shared" si="18"/>
        <v>132</v>
      </c>
      <c r="B432" s="36">
        <v>0</v>
      </c>
      <c r="C432" s="21">
        <v>0</v>
      </c>
      <c r="D432" s="39">
        <v>0</v>
      </c>
      <c r="E432" s="39">
        <v>0</v>
      </c>
      <c r="F432" s="17">
        <f t="shared" si="19"/>
        <v>0</v>
      </c>
      <c r="G432" s="41" t="str">
        <f t="shared" si="20"/>
        <v/>
      </c>
    </row>
    <row r="433" spans="1:7" ht="20.100000000000001" hidden="1" customHeight="1">
      <c r="A433" s="23">
        <f t="shared" si="18"/>
        <v>132</v>
      </c>
      <c r="B433" s="36">
        <v>0</v>
      </c>
      <c r="C433" s="21">
        <v>0</v>
      </c>
      <c r="D433" s="39">
        <v>0</v>
      </c>
      <c r="E433" s="39">
        <v>0</v>
      </c>
      <c r="F433" s="17">
        <f t="shared" si="19"/>
        <v>0</v>
      </c>
      <c r="G433" s="41" t="str">
        <f t="shared" si="20"/>
        <v/>
      </c>
    </row>
    <row r="434" spans="1:7" ht="20.100000000000001" hidden="1" customHeight="1">
      <c r="A434" s="23">
        <f t="shared" si="18"/>
        <v>132</v>
      </c>
      <c r="B434" s="36">
        <v>0</v>
      </c>
      <c r="C434" s="21">
        <v>0</v>
      </c>
      <c r="D434" s="39">
        <v>0</v>
      </c>
      <c r="E434" s="39">
        <v>0</v>
      </c>
      <c r="F434" s="17">
        <f t="shared" si="19"/>
        <v>0</v>
      </c>
      <c r="G434" s="41" t="str">
        <f t="shared" si="20"/>
        <v/>
      </c>
    </row>
    <row r="435" spans="1:7" ht="20.100000000000001" hidden="1" customHeight="1">
      <c r="A435" s="23">
        <f t="shared" si="18"/>
        <v>132</v>
      </c>
      <c r="B435" s="36">
        <v>0</v>
      </c>
      <c r="C435" s="21">
        <v>0</v>
      </c>
      <c r="D435" s="39">
        <v>0</v>
      </c>
      <c r="E435" s="39">
        <v>0</v>
      </c>
      <c r="F435" s="17">
        <f t="shared" si="19"/>
        <v>0</v>
      </c>
      <c r="G435" s="41" t="str">
        <f t="shared" si="20"/>
        <v/>
      </c>
    </row>
    <row r="436" spans="1:7" ht="20.100000000000001" hidden="1" customHeight="1">
      <c r="A436" s="23">
        <f t="shared" si="18"/>
        <v>132</v>
      </c>
      <c r="B436" s="36">
        <v>0</v>
      </c>
      <c r="C436" s="21">
        <v>0</v>
      </c>
      <c r="D436" s="39">
        <v>0</v>
      </c>
      <c r="E436" s="39">
        <v>0</v>
      </c>
      <c r="F436" s="17">
        <f t="shared" si="19"/>
        <v>0</v>
      </c>
      <c r="G436" s="41" t="str">
        <f t="shared" si="20"/>
        <v/>
      </c>
    </row>
    <row r="437" spans="1:7" ht="20.100000000000001" hidden="1" customHeight="1">
      <c r="A437" s="23">
        <f t="shared" si="18"/>
        <v>132</v>
      </c>
      <c r="B437" s="36">
        <v>0</v>
      </c>
      <c r="C437" s="21">
        <v>0</v>
      </c>
      <c r="D437" s="39">
        <v>0</v>
      </c>
      <c r="E437" s="39">
        <v>0</v>
      </c>
      <c r="F437" s="17">
        <f t="shared" si="19"/>
        <v>0</v>
      </c>
      <c r="G437" s="41" t="str">
        <f t="shared" si="20"/>
        <v/>
      </c>
    </row>
    <row r="438" spans="1:7" ht="20.100000000000001" hidden="1" customHeight="1">
      <c r="A438" s="23">
        <f t="shared" si="18"/>
        <v>132</v>
      </c>
      <c r="B438" s="36">
        <v>0</v>
      </c>
      <c r="C438" s="21">
        <v>0</v>
      </c>
      <c r="D438" s="39">
        <v>0</v>
      </c>
      <c r="E438" s="39">
        <v>0</v>
      </c>
      <c r="F438" s="17">
        <f t="shared" si="19"/>
        <v>0</v>
      </c>
      <c r="G438" s="41" t="str">
        <f t="shared" si="20"/>
        <v/>
      </c>
    </row>
    <row r="439" spans="1:7" ht="20.100000000000001" hidden="1" customHeight="1">
      <c r="A439" s="23">
        <f t="shared" si="18"/>
        <v>132</v>
      </c>
      <c r="B439" s="36">
        <v>0</v>
      </c>
      <c r="C439" s="21">
        <v>0</v>
      </c>
      <c r="D439" s="39">
        <v>0</v>
      </c>
      <c r="E439" s="39">
        <v>0</v>
      </c>
      <c r="F439" s="17">
        <f t="shared" si="19"/>
        <v>0</v>
      </c>
      <c r="G439" s="41" t="str">
        <f t="shared" si="20"/>
        <v/>
      </c>
    </row>
    <row r="440" spans="1:7" ht="20.100000000000001" hidden="1" customHeight="1">
      <c r="A440" s="23">
        <f t="shared" si="18"/>
        <v>132</v>
      </c>
      <c r="B440" s="36">
        <v>0</v>
      </c>
      <c r="C440" s="21">
        <v>0</v>
      </c>
      <c r="D440" s="39">
        <v>0</v>
      </c>
      <c r="E440" s="39">
        <v>0</v>
      </c>
      <c r="F440" s="17">
        <f t="shared" si="19"/>
        <v>0</v>
      </c>
      <c r="G440" s="41" t="str">
        <f t="shared" si="20"/>
        <v/>
      </c>
    </row>
    <row r="441" spans="1:7" ht="20.100000000000001" hidden="1" customHeight="1">
      <c r="A441" s="23">
        <f t="shared" si="18"/>
        <v>132</v>
      </c>
      <c r="B441" s="36">
        <v>0</v>
      </c>
      <c r="C441" s="21">
        <v>0</v>
      </c>
      <c r="D441" s="39">
        <v>0</v>
      </c>
      <c r="E441" s="39">
        <v>0</v>
      </c>
      <c r="F441" s="17">
        <f t="shared" si="19"/>
        <v>0</v>
      </c>
      <c r="G441" s="41" t="str">
        <f t="shared" si="20"/>
        <v/>
      </c>
    </row>
    <row r="442" spans="1:7" ht="20.100000000000001" hidden="1" customHeight="1">
      <c r="A442" s="23">
        <f t="shared" si="18"/>
        <v>132</v>
      </c>
      <c r="B442" s="36">
        <v>0</v>
      </c>
      <c r="C442" s="21">
        <v>0</v>
      </c>
      <c r="D442" s="39">
        <v>0</v>
      </c>
      <c r="E442" s="39">
        <v>0</v>
      </c>
      <c r="F442" s="17">
        <f t="shared" si="19"/>
        <v>0</v>
      </c>
      <c r="G442" s="41" t="str">
        <f t="shared" si="20"/>
        <v/>
      </c>
    </row>
    <row r="443" spans="1:7" ht="20.100000000000001" hidden="1" customHeight="1">
      <c r="A443" s="23">
        <f t="shared" si="18"/>
        <v>132</v>
      </c>
      <c r="B443" s="36">
        <v>0</v>
      </c>
      <c r="C443" s="21">
        <v>0</v>
      </c>
      <c r="D443" s="39">
        <v>0</v>
      </c>
      <c r="E443" s="39">
        <v>0</v>
      </c>
      <c r="F443" s="17">
        <f t="shared" si="19"/>
        <v>0</v>
      </c>
      <c r="G443" s="41" t="str">
        <f t="shared" si="20"/>
        <v/>
      </c>
    </row>
    <row r="444" spans="1:7" ht="20.100000000000001" hidden="1" customHeight="1">
      <c r="A444" s="23">
        <f t="shared" si="18"/>
        <v>132</v>
      </c>
      <c r="B444" s="36">
        <v>0</v>
      </c>
      <c r="C444" s="21">
        <v>0</v>
      </c>
      <c r="D444" s="39">
        <v>0</v>
      </c>
      <c r="E444" s="39">
        <v>0</v>
      </c>
      <c r="F444" s="17">
        <f t="shared" si="19"/>
        <v>0</v>
      </c>
      <c r="G444" s="41" t="str">
        <f t="shared" si="20"/>
        <v/>
      </c>
    </row>
    <row r="445" spans="1:7" ht="20.100000000000001" hidden="1" customHeight="1">
      <c r="A445" s="23">
        <f t="shared" si="18"/>
        <v>132</v>
      </c>
      <c r="B445" s="36">
        <v>0</v>
      </c>
      <c r="C445" s="21">
        <v>0</v>
      </c>
      <c r="D445" s="39">
        <v>0</v>
      </c>
      <c r="E445" s="39">
        <v>0</v>
      </c>
      <c r="F445" s="17">
        <f t="shared" si="19"/>
        <v>0</v>
      </c>
      <c r="G445" s="41" t="str">
        <f t="shared" si="20"/>
        <v/>
      </c>
    </row>
    <row r="446" spans="1:7" ht="20.100000000000001" hidden="1" customHeight="1">
      <c r="A446" s="23">
        <f t="shared" si="18"/>
        <v>132</v>
      </c>
      <c r="B446" s="36">
        <v>0</v>
      </c>
      <c r="C446" s="21">
        <v>0</v>
      </c>
      <c r="D446" s="39">
        <v>0</v>
      </c>
      <c r="E446" s="39">
        <v>0</v>
      </c>
      <c r="F446" s="17">
        <f t="shared" si="19"/>
        <v>0</v>
      </c>
      <c r="G446" s="41" t="str">
        <f t="shared" si="20"/>
        <v/>
      </c>
    </row>
    <row r="447" spans="1:7" ht="20.100000000000001" hidden="1" customHeight="1">
      <c r="A447" s="23">
        <f t="shared" si="18"/>
        <v>132</v>
      </c>
      <c r="B447" s="36">
        <v>0</v>
      </c>
      <c r="C447" s="21">
        <v>0</v>
      </c>
      <c r="D447" s="39">
        <v>0</v>
      </c>
      <c r="E447" s="39">
        <v>0</v>
      </c>
      <c r="F447" s="17">
        <f t="shared" si="19"/>
        <v>0</v>
      </c>
      <c r="G447" s="41" t="str">
        <f t="shared" si="20"/>
        <v/>
      </c>
    </row>
    <row r="448" spans="1:7" ht="20.100000000000001" hidden="1" customHeight="1">
      <c r="A448" s="23">
        <f t="shared" si="18"/>
        <v>132</v>
      </c>
      <c r="B448" s="36">
        <v>0</v>
      </c>
      <c r="C448" s="21">
        <v>0</v>
      </c>
      <c r="D448" s="39">
        <v>0</v>
      </c>
      <c r="E448" s="39">
        <v>0</v>
      </c>
      <c r="F448" s="17">
        <f t="shared" si="19"/>
        <v>0</v>
      </c>
      <c r="G448" s="41" t="str">
        <f t="shared" si="20"/>
        <v/>
      </c>
    </row>
    <row r="449" spans="1:7" ht="20.100000000000001" hidden="1" customHeight="1">
      <c r="A449" s="23">
        <f t="shared" si="18"/>
        <v>132</v>
      </c>
      <c r="B449" s="36">
        <v>0</v>
      </c>
      <c r="C449" s="21">
        <v>0</v>
      </c>
      <c r="D449" s="39">
        <v>0</v>
      </c>
      <c r="E449" s="39">
        <v>0</v>
      </c>
      <c r="F449" s="17">
        <f t="shared" si="19"/>
        <v>0</v>
      </c>
      <c r="G449" s="41" t="str">
        <f t="shared" si="20"/>
        <v/>
      </c>
    </row>
    <row r="450" spans="1:7" ht="20.100000000000001" hidden="1" customHeight="1">
      <c r="A450" s="23">
        <f t="shared" si="18"/>
        <v>132</v>
      </c>
      <c r="B450" s="36">
        <v>0</v>
      </c>
      <c r="C450" s="21">
        <v>0</v>
      </c>
      <c r="D450" s="39">
        <v>0</v>
      </c>
      <c r="E450" s="39">
        <v>0</v>
      </c>
      <c r="F450" s="17">
        <f t="shared" si="19"/>
        <v>0</v>
      </c>
      <c r="G450" s="41" t="str">
        <f t="shared" si="20"/>
        <v/>
      </c>
    </row>
    <row r="451" spans="1:7" ht="20.100000000000001" hidden="1" customHeight="1">
      <c r="A451" s="23">
        <f t="shared" si="18"/>
        <v>132</v>
      </c>
      <c r="B451" s="36">
        <v>0</v>
      </c>
      <c r="C451" s="21">
        <v>0</v>
      </c>
      <c r="D451" s="39">
        <v>0</v>
      </c>
      <c r="E451" s="39">
        <v>0</v>
      </c>
      <c r="F451" s="17">
        <f t="shared" si="19"/>
        <v>0</v>
      </c>
      <c r="G451" s="41" t="str">
        <f t="shared" si="20"/>
        <v/>
      </c>
    </row>
    <row r="452" spans="1:7" ht="20.100000000000001" hidden="1" customHeight="1">
      <c r="A452" s="23">
        <f t="shared" si="18"/>
        <v>132</v>
      </c>
      <c r="B452" s="36">
        <v>0</v>
      </c>
      <c r="C452" s="21">
        <v>0</v>
      </c>
      <c r="D452" s="39">
        <v>0</v>
      </c>
      <c r="E452" s="39">
        <v>0</v>
      </c>
      <c r="F452" s="17">
        <f t="shared" si="19"/>
        <v>0</v>
      </c>
      <c r="G452" s="41" t="str">
        <f t="shared" si="20"/>
        <v/>
      </c>
    </row>
    <row r="453" spans="1:7" ht="20.100000000000001" hidden="1" customHeight="1">
      <c r="A453" s="23">
        <f t="shared" si="18"/>
        <v>132</v>
      </c>
      <c r="B453" s="36">
        <v>0</v>
      </c>
      <c r="C453" s="21">
        <v>0</v>
      </c>
      <c r="D453" s="39">
        <v>0</v>
      </c>
      <c r="E453" s="39">
        <v>0</v>
      </c>
      <c r="F453" s="17">
        <f t="shared" si="19"/>
        <v>0</v>
      </c>
      <c r="G453" s="41" t="str">
        <f t="shared" si="20"/>
        <v/>
      </c>
    </row>
    <row r="454" spans="1:7" ht="20.100000000000001" hidden="1" customHeight="1">
      <c r="A454" s="23">
        <f t="shared" si="18"/>
        <v>132</v>
      </c>
      <c r="B454" s="36">
        <v>0</v>
      </c>
      <c r="C454" s="21">
        <v>0</v>
      </c>
      <c r="D454" s="39">
        <v>0</v>
      </c>
      <c r="E454" s="39">
        <v>0</v>
      </c>
      <c r="F454" s="17">
        <f t="shared" si="19"/>
        <v>0</v>
      </c>
      <c r="G454" s="41" t="str">
        <f t="shared" si="20"/>
        <v/>
      </c>
    </row>
    <row r="455" spans="1:7" ht="20.100000000000001" hidden="1" customHeight="1">
      <c r="A455" s="23">
        <f t="shared" si="18"/>
        <v>132</v>
      </c>
      <c r="B455" s="36">
        <v>0</v>
      </c>
      <c r="C455" s="21">
        <v>0</v>
      </c>
      <c r="D455" s="39">
        <v>0</v>
      </c>
      <c r="E455" s="39">
        <v>0</v>
      </c>
      <c r="F455" s="17">
        <f t="shared" si="19"/>
        <v>0</v>
      </c>
      <c r="G455" s="41" t="str">
        <f t="shared" si="20"/>
        <v/>
      </c>
    </row>
    <row r="456" spans="1:7" ht="20.100000000000001" hidden="1" customHeight="1">
      <c r="A456" s="23">
        <f t="shared" si="18"/>
        <v>132</v>
      </c>
      <c r="B456" s="36">
        <v>0</v>
      </c>
      <c r="C456" s="21">
        <v>0</v>
      </c>
      <c r="D456" s="39">
        <v>0</v>
      </c>
      <c r="E456" s="39">
        <v>0</v>
      </c>
      <c r="F456" s="17">
        <f t="shared" si="19"/>
        <v>0</v>
      </c>
      <c r="G456" s="41" t="str">
        <f t="shared" si="20"/>
        <v/>
      </c>
    </row>
    <row r="457" spans="1:7" ht="20.100000000000001" hidden="1" customHeight="1">
      <c r="A457" s="23">
        <f t="shared" si="18"/>
        <v>132</v>
      </c>
      <c r="B457" s="36">
        <v>0</v>
      </c>
      <c r="C457" s="21">
        <v>0</v>
      </c>
      <c r="D457" s="39">
        <v>0</v>
      </c>
      <c r="E457" s="39">
        <v>0</v>
      </c>
      <c r="F457" s="17">
        <f t="shared" si="19"/>
        <v>0</v>
      </c>
      <c r="G457" s="41" t="str">
        <f t="shared" si="20"/>
        <v/>
      </c>
    </row>
    <row r="458" spans="1:7" ht="20.100000000000001" hidden="1" customHeight="1">
      <c r="A458" s="23">
        <f t="shared" ref="A458:A521" si="21">IF(F458&gt;0,1+A457,A457)</f>
        <v>132</v>
      </c>
      <c r="B458" s="36">
        <v>0</v>
      </c>
      <c r="C458" s="21">
        <v>0</v>
      </c>
      <c r="D458" s="39">
        <v>0</v>
      </c>
      <c r="E458" s="39">
        <v>0</v>
      </c>
      <c r="F458" s="17">
        <f t="shared" ref="F458:F521" si="22">IF(E458&gt;D458,D458,E458)</f>
        <v>0</v>
      </c>
      <c r="G458" s="41" t="str">
        <f t="shared" ref="G458:G521" si="23">IFERROR(F458/D458,"")</f>
        <v/>
      </c>
    </row>
    <row r="459" spans="1:7" ht="20.100000000000001" hidden="1" customHeight="1">
      <c r="A459" s="23">
        <f t="shared" si="21"/>
        <v>132</v>
      </c>
      <c r="B459" s="36">
        <v>0</v>
      </c>
      <c r="C459" s="21">
        <v>0</v>
      </c>
      <c r="D459" s="39">
        <v>0</v>
      </c>
      <c r="E459" s="39">
        <v>0</v>
      </c>
      <c r="F459" s="17">
        <f t="shared" si="22"/>
        <v>0</v>
      </c>
      <c r="G459" s="41" t="str">
        <f t="shared" si="23"/>
        <v/>
      </c>
    </row>
    <row r="460" spans="1:7" ht="20.100000000000001" hidden="1" customHeight="1">
      <c r="A460" s="23">
        <f t="shared" si="21"/>
        <v>132</v>
      </c>
      <c r="B460" s="36">
        <v>0</v>
      </c>
      <c r="C460" s="21">
        <v>0</v>
      </c>
      <c r="D460" s="39">
        <v>0</v>
      </c>
      <c r="E460" s="39">
        <v>0</v>
      </c>
      <c r="F460" s="17">
        <f t="shared" si="22"/>
        <v>0</v>
      </c>
      <c r="G460" s="41" t="str">
        <f t="shared" si="23"/>
        <v/>
      </c>
    </row>
    <row r="461" spans="1:7" ht="20.100000000000001" hidden="1" customHeight="1">
      <c r="A461" s="23">
        <f t="shared" si="21"/>
        <v>132</v>
      </c>
      <c r="B461" s="36">
        <v>0</v>
      </c>
      <c r="C461" s="21">
        <v>0</v>
      </c>
      <c r="D461" s="39">
        <v>0</v>
      </c>
      <c r="E461" s="39">
        <v>0</v>
      </c>
      <c r="F461" s="17">
        <f t="shared" si="22"/>
        <v>0</v>
      </c>
      <c r="G461" s="41" t="str">
        <f t="shared" si="23"/>
        <v/>
      </c>
    </row>
    <row r="462" spans="1:7" ht="20.100000000000001" hidden="1" customHeight="1">
      <c r="A462" s="23">
        <f t="shared" si="21"/>
        <v>132</v>
      </c>
      <c r="B462" s="36">
        <v>0</v>
      </c>
      <c r="C462" s="21">
        <v>0</v>
      </c>
      <c r="D462" s="39">
        <v>0</v>
      </c>
      <c r="E462" s="39">
        <v>0</v>
      </c>
      <c r="F462" s="17">
        <f t="shared" si="22"/>
        <v>0</v>
      </c>
      <c r="G462" s="41" t="str">
        <f t="shared" si="23"/>
        <v/>
      </c>
    </row>
    <row r="463" spans="1:7" ht="20.100000000000001" hidden="1" customHeight="1">
      <c r="A463" s="23">
        <f t="shared" si="21"/>
        <v>132</v>
      </c>
      <c r="B463" s="36">
        <v>0</v>
      </c>
      <c r="C463" s="21">
        <v>0</v>
      </c>
      <c r="D463" s="39">
        <v>0</v>
      </c>
      <c r="E463" s="39">
        <v>0</v>
      </c>
      <c r="F463" s="17">
        <f t="shared" si="22"/>
        <v>0</v>
      </c>
      <c r="G463" s="41" t="str">
        <f t="shared" si="23"/>
        <v/>
      </c>
    </row>
    <row r="464" spans="1:7" ht="20.100000000000001" hidden="1" customHeight="1">
      <c r="A464" s="23">
        <f t="shared" si="21"/>
        <v>132</v>
      </c>
      <c r="B464" s="36">
        <v>0</v>
      </c>
      <c r="C464" s="21">
        <v>0</v>
      </c>
      <c r="D464" s="39">
        <v>0</v>
      </c>
      <c r="E464" s="39">
        <v>0</v>
      </c>
      <c r="F464" s="17">
        <f t="shared" si="22"/>
        <v>0</v>
      </c>
      <c r="G464" s="41" t="str">
        <f t="shared" si="23"/>
        <v/>
      </c>
    </row>
    <row r="465" spans="1:7" ht="20.100000000000001" hidden="1" customHeight="1">
      <c r="A465" s="23">
        <f t="shared" si="21"/>
        <v>132</v>
      </c>
      <c r="B465" s="36">
        <v>0</v>
      </c>
      <c r="C465" s="21">
        <v>0</v>
      </c>
      <c r="D465" s="39">
        <v>0</v>
      </c>
      <c r="E465" s="39">
        <v>0</v>
      </c>
      <c r="F465" s="17">
        <f t="shared" si="22"/>
        <v>0</v>
      </c>
      <c r="G465" s="41" t="str">
        <f t="shared" si="23"/>
        <v/>
      </c>
    </row>
    <row r="466" spans="1:7" ht="20.100000000000001" hidden="1" customHeight="1">
      <c r="A466" s="23">
        <f t="shared" si="21"/>
        <v>132</v>
      </c>
      <c r="B466" s="36">
        <v>0</v>
      </c>
      <c r="C466" s="21">
        <v>0</v>
      </c>
      <c r="D466" s="39">
        <v>0</v>
      </c>
      <c r="E466" s="39">
        <v>0</v>
      </c>
      <c r="F466" s="17">
        <f t="shared" si="22"/>
        <v>0</v>
      </c>
      <c r="G466" s="41" t="str">
        <f t="shared" si="23"/>
        <v/>
      </c>
    </row>
    <row r="467" spans="1:7" ht="20.100000000000001" hidden="1" customHeight="1">
      <c r="A467" s="23">
        <f t="shared" si="21"/>
        <v>132</v>
      </c>
      <c r="B467" s="36">
        <v>0</v>
      </c>
      <c r="C467" s="21">
        <v>0</v>
      </c>
      <c r="D467" s="39">
        <v>0</v>
      </c>
      <c r="E467" s="39">
        <v>0</v>
      </c>
      <c r="F467" s="17">
        <f t="shared" si="22"/>
        <v>0</v>
      </c>
      <c r="G467" s="41" t="str">
        <f t="shared" si="23"/>
        <v/>
      </c>
    </row>
    <row r="468" spans="1:7" ht="20.100000000000001" hidden="1" customHeight="1">
      <c r="A468" s="23">
        <f t="shared" si="21"/>
        <v>132</v>
      </c>
      <c r="B468" s="36">
        <v>0</v>
      </c>
      <c r="C468" s="21">
        <v>0</v>
      </c>
      <c r="D468" s="39">
        <v>0</v>
      </c>
      <c r="E468" s="39">
        <v>0</v>
      </c>
      <c r="F468" s="17">
        <f t="shared" si="22"/>
        <v>0</v>
      </c>
      <c r="G468" s="41" t="str">
        <f t="shared" si="23"/>
        <v/>
      </c>
    </row>
    <row r="469" spans="1:7" ht="20.100000000000001" hidden="1" customHeight="1">
      <c r="A469" s="23">
        <f t="shared" si="21"/>
        <v>132</v>
      </c>
      <c r="B469" s="36">
        <v>0</v>
      </c>
      <c r="C469" s="21">
        <v>0</v>
      </c>
      <c r="D469" s="39">
        <v>0</v>
      </c>
      <c r="E469" s="39">
        <v>0</v>
      </c>
      <c r="F469" s="17">
        <f t="shared" si="22"/>
        <v>0</v>
      </c>
      <c r="G469" s="41" t="str">
        <f t="shared" si="23"/>
        <v/>
      </c>
    </row>
    <row r="470" spans="1:7" ht="20.100000000000001" hidden="1" customHeight="1">
      <c r="A470" s="23">
        <f t="shared" si="21"/>
        <v>132</v>
      </c>
      <c r="B470" s="36">
        <v>0</v>
      </c>
      <c r="C470" s="21">
        <v>0</v>
      </c>
      <c r="D470" s="39">
        <v>0</v>
      </c>
      <c r="E470" s="39">
        <v>0</v>
      </c>
      <c r="F470" s="17">
        <f t="shared" si="22"/>
        <v>0</v>
      </c>
      <c r="G470" s="41" t="str">
        <f t="shared" si="23"/>
        <v/>
      </c>
    </row>
    <row r="471" spans="1:7" ht="20.100000000000001" hidden="1" customHeight="1">
      <c r="A471" s="23">
        <f t="shared" si="21"/>
        <v>132</v>
      </c>
      <c r="B471" s="36">
        <v>0</v>
      </c>
      <c r="C471" s="21">
        <v>0</v>
      </c>
      <c r="D471" s="39">
        <v>0</v>
      </c>
      <c r="E471" s="39">
        <v>0</v>
      </c>
      <c r="F471" s="17">
        <f t="shared" si="22"/>
        <v>0</v>
      </c>
      <c r="G471" s="41" t="str">
        <f t="shared" si="23"/>
        <v/>
      </c>
    </row>
    <row r="472" spans="1:7" ht="20.100000000000001" hidden="1" customHeight="1">
      <c r="A472" s="23">
        <f t="shared" si="21"/>
        <v>132</v>
      </c>
      <c r="B472" s="36">
        <v>0</v>
      </c>
      <c r="C472" s="21">
        <v>0</v>
      </c>
      <c r="D472" s="39">
        <v>0</v>
      </c>
      <c r="E472" s="39">
        <v>0</v>
      </c>
      <c r="F472" s="17">
        <f t="shared" si="22"/>
        <v>0</v>
      </c>
      <c r="G472" s="41" t="str">
        <f t="shared" si="23"/>
        <v/>
      </c>
    </row>
    <row r="473" spans="1:7" ht="20.100000000000001" hidden="1" customHeight="1">
      <c r="A473" s="23">
        <f t="shared" si="21"/>
        <v>132</v>
      </c>
      <c r="B473" s="36">
        <v>0</v>
      </c>
      <c r="C473" s="21">
        <v>0</v>
      </c>
      <c r="D473" s="39">
        <v>0</v>
      </c>
      <c r="E473" s="39">
        <v>0</v>
      </c>
      <c r="F473" s="17">
        <f t="shared" si="22"/>
        <v>0</v>
      </c>
      <c r="G473" s="41" t="str">
        <f t="shared" si="23"/>
        <v/>
      </c>
    </row>
    <row r="474" spans="1:7" ht="20.100000000000001" hidden="1" customHeight="1">
      <c r="A474" s="23">
        <f t="shared" si="21"/>
        <v>132</v>
      </c>
      <c r="B474" s="36">
        <v>0</v>
      </c>
      <c r="C474" s="21">
        <v>0</v>
      </c>
      <c r="D474" s="39">
        <v>0</v>
      </c>
      <c r="E474" s="39">
        <v>0</v>
      </c>
      <c r="F474" s="17">
        <f t="shared" si="22"/>
        <v>0</v>
      </c>
      <c r="G474" s="41" t="str">
        <f t="shared" si="23"/>
        <v/>
      </c>
    </row>
    <row r="475" spans="1:7" ht="20.100000000000001" hidden="1" customHeight="1">
      <c r="A475" s="23">
        <f t="shared" si="21"/>
        <v>132</v>
      </c>
      <c r="B475" s="36">
        <v>0</v>
      </c>
      <c r="C475" s="21">
        <v>0</v>
      </c>
      <c r="D475" s="39">
        <v>0</v>
      </c>
      <c r="E475" s="39">
        <v>0</v>
      </c>
      <c r="F475" s="17">
        <f t="shared" si="22"/>
        <v>0</v>
      </c>
      <c r="G475" s="41" t="str">
        <f t="shared" si="23"/>
        <v/>
      </c>
    </row>
    <row r="476" spans="1:7" ht="20.100000000000001" hidden="1" customHeight="1">
      <c r="A476" s="23">
        <f t="shared" si="21"/>
        <v>132</v>
      </c>
      <c r="B476" s="36">
        <v>0</v>
      </c>
      <c r="C476" s="21">
        <v>0</v>
      </c>
      <c r="D476" s="39">
        <v>0</v>
      </c>
      <c r="E476" s="39">
        <v>0</v>
      </c>
      <c r="F476" s="17">
        <f t="shared" si="22"/>
        <v>0</v>
      </c>
      <c r="G476" s="41" t="str">
        <f t="shared" si="23"/>
        <v/>
      </c>
    </row>
    <row r="477" spans="1:7" ht="20.100000000000001" hidden="1" customHeight="1">
      <c r="A477" s="23">
        <f t="shared" si="21"/>
        <v>132</v>
      </c>
      <c r="B477" s="36">
        <v>0</v>
      </c>
      <c r="C477" s="21">
        <v>0</v>
      </c>
      <c r="D477" s="39">
        <v>0</v>
      </c>
      <c r="E477" s="39">
        <v>0</v>
      </c>
      <c r="F477" s="17">
        <f t="shared" si="22"/>
        <v>0</v>
      </c>
      <c r="G477" s="41" t="str">
        <f t="shared" si="23"/>
        <v/>
      </c>
    </row>
    <row r="478" spans="1:7" ht="20.100000000000001" hidden="1" customHeight="1">
      <c r="A478" s="23">
        <f t="shared" si="21"/>
        <v>132</v>
      </c>
      <c r="B478" s="36">
        <v>0</v>
      </c>
      <c r="C478" s="21">
        <v>0</v>
      </c>
      <c r="D478" s="39">
        <v>0</v>
      </c>
      <c r="E478" s="39">
        <v>0</v>
      </c>
      <c r="F478" s="17">
        <f t="shared" si="22"/>
        <v>0</v>
      </c>
      <c r="G478" s="41" t="str">
        <f t="shared" si="23"/>
        <v/>
      </c>
    </row>
    <row r="479" spans="1:7" ht="20.100000000000001" hidden="1" customHeight="1">
      <c r="A479" s="23">
        <f t="shared" si="21"/>
        <v>132</v>
      </c>
      <c r="B479" s="36">
        <v>0</v>
      </c>
      <c r="C479" s="21">
        <v>0</v>
      </c>
      <c r="D479" s="39">
        <v>0</v>
      </c>
      <c r="E479" s="39">
        <v>0</v>
      </c>
      <c r="F479" s="17">
        <f t="shared" si="22"/>
        <v>0</v>
      </c>
      <c r="G479" s="41" t="str">
        <f t="shared" si="23"/>
        <v/>
      </c>
    </row>
    <row r="480" spans="1:7" ht="20.100000000000001" hidden="1" customHeight="1">
      <c r="A480" s="23">
        <f t="shared" si="21"/>
        <v>132</v>
      </c>
      <c r="B480" s="36">
        <v>0</v>
      </c>
      <c r="C480" s="21">
        <v>0</v>
      </c>
      <c r="D480" s="39">
        <v>0</v>
      </c>
      <c r="E480" s="39">
        <v>0</v>
      </c>
      <c r="F480" s="17">
        <f t="shared" si="22"/>
        <v>0</v>
      </c>
      <c r="G480" s="41" t="str">
        <f t="shared" si="23"/>
        <v/>
      </c>
    </row>
    <row r="481" spans="1:7" ht="20.100000000000001" hidden="1" customHeight="1">
      <c r="A481" s="23">
        <f t="shared" si="21"/>
        <v>132</v>
      </c>
      <c r="B481" s="36">
        <v>0</v>
      </c>
      <c r="C481" s="21">
        <v>0</v>
      </c>
      <c r="D481" s="39">
        <v>0</v>
      </c>
      <c r="E481" s="39">
        <v>0</v>
      </c>
      <c r="F481" s="17">
        <f t="shared" si="22"/>
        <v>0</v>
      </c>
      <c r="G481" s="41" t="str">
        <f t="shared" si="23"/>
        <v/>
      </c>
    </row>
    <row r="482" spans="1:7" ht="20.100000000000001" hidden="1" customHeight="1">
      <c r="A482" s="23">
        <f t="shared" si="21"/>
        <v>132</v>
      </c>
      <c r="B482" s="36">
        <v>0</v>
      </c>
      <c r="C482" s="21">
        <v>0</v>
      </c>
      <c r="D482" s="39">
        <v>0</v>
      </c>
      <c r="E482" s="39">
        <v>0</v>
      </c>
      <c r="F482" s="17">
        <f t="shared" si="22"/>
        <v>0</v>
      </c>
      <c r="G482" s="41" t="str">
        <f t="shared" si="23"/>
        <v/>
      </c>
    </row>
    <row r="483" spans="1:7" ht="20.100000000000001" hidden="1" customHeight="1">
      <c r="A483" s="23">
        <f t="shared" si="21"/>
        <v>132</v>
      </c>
      <c r="B483" s="36">
        <v>0</v>
      </c>
      <c r="C483" s="21">
        <v>0</v>
      </c>
      <c r="D483" s="39">
        <v>0</v>
      </c>
      <c r="E483" s="39">
        <v>0</v>
      </c>
      <c r="F483" s="17">
        <f t="shared" si="22"/>
        <v>0</v>
      </c>
      <c r="G483" s="41" t="str">
        <f t="shared" si="23"/>
        <v/>
      </c>
    </row>
    <row r="484" spans="1:7" ht="20.100000000000001" hidden="1" customHeight="1">
      <c r="A484" s="23">
        <f t="shared" si="21"/>
        <v>132</v>
      </c>
      <c r="B484" s="36">
        <v>0</v>
      </c>
      <c r="C484" s="21">
        <v>0</v>
      </c>
      <c r="D484" s="39">
        <v>0</v>
      </c>
      <c r="E484" s="39">
        <v>0</v>
      </c>
      <c r="F484" s="17">
        <f t="shared" si="22"/>
        <v>0</v>
      </c>
      <c r="G484" s="41" t="str">
        <f t="shared" si="23"/>
        <v/>
      </c>
    </row>
    <row r="485" spans="1:7" ht="20.100000000000001" hidden="1" customHeight="1">
      <c r="A485" s="23">
        <f t="shared" si="21"/>
        <v>132</v>
      </c>
      <c r="B485" s="36">
        <v>0</v>
      </c>
      <c r="C485" s="21">
        <v>0</v>
      </c>
      <c r="D485" s="39">
        <v>0</v>
      </c>
      <c r="E485" s="39">
        <v>0</v>
      </c>
      <c r="F485" s="17">
        <f t="shared" si="22"/>
        <v>0</v>
      </c>
      <c r="G485" s="41" t="str">
        <f t="shared" si="23"/>
        <v/>
      </c>
    </row>
    <row r="486" spans="1:7" ht="20.100000000000001" hidden="1" customHeight="1">
      <c r="A486" s="23">
        <f t="shared" si="21"/>
        <v>132</v>
      </c>
      <c r="B486" s="36">
        <v>0</v>
      </c>
      <c r="C486" s="21">
        <v>0</v>
      </c>
      <c r="D486" s="39">
        <v>0</v>
      </c>
      <c r="E486" s="39">
        <v>0</v>
      </c>
      <c r="F486" s="17">
        <f t="shared" si="22"/>
        <v>0</v>
      </c>
      <c r="G486" s="41" t="str">
        <f t="shared" si="23"/>
        <v/>
      </c>
    </row>
    <row r="487" spans="1:7" ht="20.100000000000001" hidden="1" customHeight="1">
      <c r="A487" s="23">
        <f t="shared" si="21"/>
        <v>132</v>
      </c>
      <c r="B487" s="36">
        <v>0</v>
      </c>
      <c r="C487" s="21">
        <v>0</v>
      </c>
      <c r="D487" s="39">
        <v>0</v>
      </c>
      <c r="E487" s="39">
        <v>0</v>
      </c>
      <c r="F487" s="17">
        <f t="shared" si="22"/>
        <v>0</v>
      </c>
      <c r="G487" s="41" t="str">
        <f t="shared" si="23"/>
        <v/>
      </c>
    </row>
    <row r="488" spans="1:7" ht="20.100000000000001" hidden="1" customHeight="1">
      <c r="A488" s="23">
        <f t="shared" si="21"/>
        <v>132</v>
      </c>
      <c r="B488" s="36">
        <v>0</v>
      </c>
      <c r="C488" s="21">
        <v>0</v>
      </c>
      <c r="D488" s="39">
        <v>0</v>
      </c>
      <c r="E488" s="39">
        <v>0</v>
      </c>
      <c r="F488" s="17">
        <f t="shared" si="22"/>
        <v>0</v>
      </c>
      <c r="G488" s="41" t="str">
        <f t="shared" si="23"/>
        <v/>
      </c>
    </row>
    <row r="489" spans="1:7" ht="20.100000000000001" hidden="1" customHeight="1">
      <c r="A489" s="23">
        <f t="shared" si="21"/>
        <v>132</v>
      </c>
      <c r="B489" s="36">
        <v>0</v>
      </c>
      <c r="C489" s="21">
        <v>0</v>
      </c>
      <c r="D489" s="39">
        <v>0</v>
      </c>
      <c r="E489" s="39">
        <v>0</v>
      </c>
      <c r="F489" s="17">
        <f t="shared" si="22"/>
        <v>0</v>
      </c>
      <c r="G489" s="41" t="str">
        <f t="shared" si="23"/>
        <v/>
      </c>
    </row>
    <row r="490" spans="1:7" ht="20.100000000000001" hidden="1" customHeight="1">
      <c r="A490" s="23">
        <f t="shared" si="21"/>
        <v>132</v>
      </c>
      <c r="B490" s="36">
        <v>0</v>
      </c>
      <c r="C490" s="21">
        <v>0</v>
      </c>
      <c r="D490" s="39">
        <v>0</v>
      </c>
      <c r="E490" s="39">
        <v>0</v>
      </c>
      <c r="F490" s="17">
        <f t="shared" si="22"/>
        <v>0</v>
      </c>
      <c r="G490" s="41" t="str">
        <f t="shared" si="23"/>
        <v/>
      </c>
    </row>
    <row r="491" spans="1:7" ht="20.100000000000001" hidden="1" customHeight="1">
      <c r="A491" s="23">
        <f t="shared" si="21"/>
        <v>132</v>
      </c>
      <c r="B491" s="36">
        <v>0</v>
      </c>
      <c r="C491" s="21">
        <v>0</v>
      </c>
      <c r="D491" s="39">
        <v>0</v>
      </c>
      <c r="E491" s="39">
        <v>0</v>
      </c>
      <c r="F491" s="17">
        <f t="shared" si="22"/>
        <v>0</v>
      </c>
      <c r="G491" s="41" t="str">
        <f t="shared" si="23"/>
        <v/>
      </c>
    </row>
    <row r="492" spans="1:7" ht="20.100000000000001" hidden="1" customHeight="1">
      <c r="A492" s="23">
        <f t="shared" si="21"/>
        <v>132</v>
      </c>
      <c r="B492" s="36">
        <v>0</v>
      </c>
      <c r="C492" s="21">
        <v>0</v>
      </c>
      <c r="D492" s="39">
        <v>0</v>
      </c>
      <c r="E492" s="39">
        <v>0</v>
      </c>
      <c r="F492" s="17">
        <f t="shared" si="22"/>
        <v>0</v>
      </c>
      <c r="G492" s="41" t="str">
        <f t="shared" si="23"/>
        <v/>
      </c>
    </row>
    <row r="493" spans="1:7" ht="20.100000000000001" hidden="1" customHeight="1">
      <c r="A493" s="23">
        <f t="shared" si="21"/>
        <v>132</v>
      </c>
      <c r="B493" s="36">
        <v>0</v>
      </c>
      <c r="C493" s="21">
        <v>0</v>
      </c>
      <c r="D493" s="39">
        <v>0</v>
      </c>
      <c r="E493" s="39">
        <v>0</v>
      </c>
      <c r="F493" s="17">
        <f t="shared" si="22"/>
        <v>0</v>
      </c>
      <c r="G493" s="41" t="str">
        <f t="shared" si="23"/>
        <v/>
      </c>
    </row>
    <row r="494" spans="1:7" ht="20.100000000000001" hidden="1" customHeight="1">
      <c r="A494" s="23">
        <f t="shared" si="21"/>
        <v>132</v>
      </c>
      <c r="B494" s="36">
        <v>0</v>
      </c>
      <c r="C494" s="21">
        <v>0</v>
      </c>
      <c r="D494" s="39">
        <v>0</v>
      </c>
      <c r="E494" s="39">
        <v>0</v>
      </c>
      <c r="F494" s="17">
        <f t="shared" si="22"/>
        <v>0</v>
      </c>
      <c r="G494" s="41" t="str">
        <f t="shared" si="23"/>
        <v/>
      </c>
    </row>
    <row r="495" spans="1:7" ht="20.100000000000001" hidden="1" customHeight="1">
      <c r="A495" s="23">
        <f t="shared" si="21"/>
        <v>132</v>
      </c>
      <c r="B495" s="36">
        <v>0</v>
      </c>
      <c r="C495" s="21">
        <v>0</v>
      </c>
      <c r="D495" s="39">
        <v>0</v>
      </c>
      <c r="E495" s="39">
        <v>0</v>
      </c>
      <c r="F495" s="17">
        <f t="shared" si="22"/>
        <v>0</v>
      </c>
      <c r="G495" s="41" t="str">
        <f t="shared" si="23"/>
        <v/>
      </c>
    </row>
    <row r="496" spans="1:7" ht="20.100000000000001" hidden="1" customHeight="1">
      <c r="A496" s="23">
        <f t="shared" si="21"/>
        <v>132</v>
      </c>
      <c r="B496" s="36">
        <v>0</v>
      </c>
      <c r="C496" s="21">
        <v>0</v>
      </c>
      <c r="D496" s="39">
        <v>0</v>
      </c>
      <c r="E496" s="39">
        <v>0</v>
      </c>
      <c r="F496" s="17">
        <f t="shared" si="22"/>
        <v>0</v>
      </c>
      <c r="G496" s="41" t="str">
        <f t="shared" si="23"/>
        <v/>
      </c>
    </row>
    <row r="497" spans="1:7" ht="20.100000000000001" hidden="1" customHeight="1">
      <c r="A497" s="23">
        <f t="shared" si="21"/>
        <v>132</v>
      </c>
      <c r="B497" s="36">
        <v>0</v>
      </c>
      <c r="C497" s="21">
        <v>0</v>
      </c>
      <c r="D497" s="39">
        <v>0</v>
      </c>
      <c r="E497" s="39">
        <v>0</v>
      </c>
      <c r="F497" s="17">
        <f t="shared" si="22"/>
        <v>0</v>
      </c>
      <c r="G497" s="41" t="str">
        <f t="shared" si="23"/>
        <v/>
      </c>
    </row>
    <row r="498" spans="1:7" ht="20.100000000000001" hidden="1" customHeight="1">
      <c r="A498" s="23">
        <f t="shared" si="21"/>
        <v>132</v>
      </c>
      <c r="B498" s="36">
        <v>0</v>
      </c>
      <c r="C498" s="21">
        <v>0</v>
      </c>
      <c r="D498" s="39">
        <v>0</v>
      </c>
      <c r="E498" s="39">
        <v>0</v>
      </c>
      <c r="F498" s="17">
        <f t="shared" si="22"/>
        <v>0</v>
      </c>
      <c r="G498" s="41" t="str">
        <f t="shared" si="23"/>
        <v/>
      </c>
    </row>
    <row r="499" spans="1:7" ht="20.100000000000001" hidden="1" customHeight="1">
      <c r="A499" s="23">
        <f t="shared" si="21"/>
        <v>132</v>
      </c>
      <c r="B499" s="36">
        <v>0</v>
      </c>
      <c r="C499" s="21">
        <v>0</v>
      </c>
      <c r="D499" s="39">
        <v>0</v>
      </c>
      <c r="E499" s="39">
        <v>0</v>
      </c>
      <c r="F499" s="17">
        <f t="shared" si="22"/>
        <v>0</v>
      </c>
      <c r="G499" s="41" t="str">
        <f t="shared" si="23"/>
        <v/>
      </c>
    </row>
    <row r="500" spans="1:7" ht="20.100000000000001" hidden="1" customHeight="1">
      <c r="A500" s="23">
        <f t="shared" si="21"/>
        <v>132</v>
      </c>
      <c r="B500" s="36">
        <v>0</v>
      </c>
      <c r="C500" s="21">
        <v>0</v>
      </c>
      <c r="D500" s="39">
        <v>0</v>
      </c>
      <c r="E500" s="39">
        <v>0</v>
      </c>
      <c r="F500" s="17">
        <f t="shared" si="22"/>
        <v>0</v>
      </c>
      <c r="G500" s="41" t="str">
        <f t="shared" si="23"/>
        <v/>
      </c>
    </row>
    <row r="501" spans="1:7" ht="20.100000000000001" hidden="1" customHeight="1">
      <c r="A501" s="23">
        <f t="shared" si="21"/>
        <v>132</v>
      </c>
      <c r="B501" s="36">
        <v>0</v>
      </c>
      <c r="C501" s="21">
        <v>0</v>
      </c>
      <c r="D501" s="39">
        <v>0</v>
      </c>
      <c r="E501" s="39">
        <v>0</v>
      </c>
      <c r="F501" s="17">
        <f t="shared" si="22"/>
        <v>0</v>
      </c>
      <c r="G501" s="41" t="str">
        <f t="shared" si="23"/>
        <v/>
      </c>
    </row>
    <row r="502" spans="1:7" ht="20.100000000000001" hidden="1" customHeight="1">
      <c r="A502" s="23">
        <f t="shared" si="21"/>
        <v>132</v>
      </c>
      <c r="B502" s="36">
        <v>0</v>
      </c>
      <c r="C502" s="21">
        <v>0</v>
      </c>
      <c r="D502" s="39">
        <v>0</v>
      </c>
      <c r="E502" s="39">
        <v>0</v>
      </c>
      <c r="F502" s="17">
        <f t="shared" si="22"/>
        <v>0</v>
      </c>
      <c r="G502" s="41" t="str">
        <f t="shared" si="23"/>
        <v/>
      </c>
    </row>
    <row r="503" spans="1:7" ht="20.100000000000001" hidden="1" customHeight="1">
      <c r="A503" s="23">
        <f t="shared" si="21"/>
        <v>132</v>
      </c>
      <c r="B503" s="36">
        <v>0</v>
      </c>
      <c r="C503" s="21">
        <v>0</v>
      </c>
      <c r="D503" s="39">
        <v>0</v>
      </c>
      <c r="E503" s="39">
        <v>0</v>
      </c>
      <c r="F503" s="17">
        <f t="shared" si="22"/>
        <v>0</v>
      </c>
      <c r="G503" s="41" t="str">
        <f t="shared" si="23"/>
        <v/>
      </c>
    </row>
    <row r="504" spans="1:7" ht="20.100000000000001" hidden="1" customHeight="1">
      <c r="A504" s="23">
        <f t="shared" si="21"/>
        <v>132</v>
      </c>
      <c r="B504" s="36">
        <v>0</v>
      </c>
      <c r="C504" s="21">
        <v>0</v>
      </c>
      <c r="D504" s="39">
        <v>0</v>
      </c>
      <c r="E504" s="39">
        <v>0</v>
      </c>
      <c r="F504" s="17">
        <f t="shared" si="22"/>
        <v>0</v>
      </c>
      <c r="G504" s="41" t="str">
        <f t="shared" si="23"/>
        <v/>
      </c>
    </row>
    <row r="505" spans="1:7" ht="20.100000000000001" hidden="1" customHeight="1">
      <c r="A505" s="23">
        <f t="shared" si="21"/>
        <v>132</v>
      </c>
      <c r="B505" s="36">
        <v>0</v>
      </c>
      <c r="C505" s="21">
        <v>0</v>
      </c>
      <c r="D505" s="39">
        <v>0</v>
      </c>
      <c r="E505" s="39">
        <v>0</v>
      </c>
      <c r="F505" s="17">
        <f t="shared" si="22"/>
        <v>0</v>
      </c>
      <c r="G505" s="41" t="str">
        <f t="shared" si="23"/>
        <v/>
      </c>
    </row>
    <row r="506" spans="1:7" ht="20.100000000000001" hidden="1" customHeight="1">
      <c r="A506" s="23">
        <f t="shared" si="21"/>
        <v>132</v>
      </c>
      <c r="B506" s="36">
        <v>0</v>
      </c>
      <c r="C506" s="21">
        <v>0</v>
      </c>
      <c r="D506" s="39">
        <v>0</v>
      </c>
      <c r="E506" s="39">
        <v>0</v>
      </c>
      <c r="F506" s="17">
        <f t="shared" si="22"/>
        <v>0</v>
      </c>
      <c r="G506" s="41" t="str">
        <f t="shared" si="23"/>
        <v/>
      </c>
    </row>
    <row r="507" spans="1:7" ht="20.100000000000001" hidden="1" customHeight="1">
      <c r="A507" s="23">
        <f t="shared" si="21"/>
        <v>132</v>
      </c>
      <c r="B507" s="36">
        <v>0</v>
      </c>
      <c r="C507" s="21">
        <v>0</v>
      </c>
      <c r="D507" s="39">
        <v>0</v>
      </c>
      <c r="E507" s="39">
        <v>0</v>
      </c>
      <c r="F507" s="17">
        <f t="shared" si="22"/>
        <v>0</v>
      </c>
      <c r="G507" s="41" t="str">
        <f t="shared" si="23"/>
        <v/>
      </c>
    </row>
    <row r="508" spans="1:7" ht="20.100000000000001" hidden="1" customHeight="1">
      <c r="A508" s="23">
        <f t="shared" si="21"/>
        <v>132</v>
      </c>
      <c r="B508" s="36">
        <v>0</v>
      </c>
      <c r="C508" s="21">
        <v>0</v>
      </c>
      <c r="D508" s="39">
        <v>0</v>
      </c>
      <c r="E508" s="39">
        <v>0</v>
      </c>
      <c r="F508" s="17">
        <f t="shared" si="22"/>
        <v>0</v>
      </c>
      <c r="G508" s="41" t="str">
        <f t="shared" si="23"/>
        <v/>
      </c>
    </row>
    <row r="509" spans="1:7" ht="20.100000000000001" hidden="1" customHeight="1">
      <c r="A509" s="23">
        <f t="shared" si="21"/>
        <v>132</v>
      </c>
      <c r="B509" s="36">
        <v>0</v>
      </c>
      <c r="C509" s="21">
        <v>0</v>
      </c>
      <c r="D509" s="39">
        <v>0</v>
      </c>
      <c r="E509" s="39">
        <v>0</v>
      </c>
      <c r="F509" s="17">
        <f t="shared" si="22"/>
        <v>0</v>
      </c>
      <c r="G509" s="41" t="str">
        <f t="shared" si="23"/>
        <v/>
      </c>
    </row>
    <row r="510" spans="1:7" ht="20.100000000000001" hidden="1" customHeight="1">
      <c r="A510" s="23">
        <f t="shared" si="21"/>
        <v>132</v>
      </c>
      <c r="B510" s="36">
        <v>0</v>
      </c>
      <c r="C510" s="21">
        <v>0</v>
      </c>
      <c r="D510" s="39">
        <v>0</v>
      </c>
      <c r="E510" s="39">
        <v>0</v>
      </c>
      <c r="F510" s="17">
        <f t="shared" si="22"/>
        <v>0</v>
      </c>
      <c r="G510" s="41" t="str">
        <f t="shared" si="23"/>
        <v/>
      </c>
    </row>
    <row r="511" spans="1:7" ht="20.100000000000001" hidden="1" customHeight="1">
      <c r="A511" s="23">
        <f t="shared" si="21"/>
        <v>132</v>
      </c>
      <c r="B511" s="36">
        <v>0</v>
      </c>
      <c r="C511" s="21">
        <v>0</v>
      </c>
      <c r="D511" s="39">
        <v>0</v>
      </c>
      <c r="E511" s="39">
        <v>0</v>
      </c>
      <c r="F511" s="17">
        <f t="shared" si="22"/>
        <v>0</v>
      </c>
      <c r="G511" s="41" t="str">
        <f t="shared" si="23"/>
        <v/>
      </c>
    </row>
    <row r="512" spans="1:7" ht="20.100000000000001" hidden="1" customHeight="1">
      <c r="A512" s="23">
        <f t="shared" si="21"/>
        <v>132</v>
      </c>
      <c r="B512" s="36">
        <v>0</v>
      </c>
      <c r="C512" s="21">
        <v>0</v>
      </c>
      <c r="D512" s="39">
        <v>0</v>
      </c>
      <c r="E512" s="39">
        <v>0</v>
      </c>
      <c r="F512" s="17">
        <f t="shared" si="22"/>
        <v>0</v>
      </c>
      <c r="G512" s="41" t="str">
        <f t="shared" si="23"/>
        <v/>
      </c>
    </row>
    <row r="513" spans="1:7" ht="20.100000000000001" hidden="1" customHeight="1">
      <c r="A513" s="23">
        <f t="shared" si="21"/>
        <v>132</v>
      </c>
      <c r="B513" s="36">
        <v>0</v>
      </c>
      <c r="C513" s="21">
        <v>0</v>
      </c>
      <c r="D513" s="39">
        <v>0</v>
      </c>
      <c r="E513" s="39">
        <v>0</v>
      </c>
      <c r="F513" s="17">
        <f t="shared" si="22"/>
        <v>0</v>
      </c>
      <c r="G513" s="41" t="str">
        <f t="shared" si="23"/>
        <v/>
      </c>
    </row>
    <row r="514" spans="1:7" ht="20.100000000000001" hidden="1" customHeight="1">
      <c r="A514" s="23">
        <f t="shared" si="21"/>
        <v>132</v>
      </c>
      <c r="B514" s="36">
        <v>0</v>
      </c>
      <c r="C514" s="21">
        <v>0</v>
      </c>
      <c r="D514" s="39">
        <v>0</v>
      </c>
      <c r="E514" s="39">
        <v>0</v>
      </c>
      <c r="F514" s="17">
        <f t="shared" si="22"/>
        <v>0</v>
      </c>
      <c r="G514" s="41" t="str">
        <f t="shared" si="23"/>
        <v/>
      </c>
    </row>
    <row r="515" spans="1:7" ht="20.100000000000001" hidden="1" customHeight="1">
      <c r="A515" s="23">
        <f t="shared" si="21"/>
        <v>132</v>
      </c>
      <c r="B515" s="36">
        <v>0</v>
      </c>
      <c r="C515" s="21">
        <v>0</v>
      </c>
      <c r="D515" s="39">
        <v>0</v>
      </c>
      <c r="E515" s="39">
        <v>0</v>
      </c>
      <c r="F515" s="17">
        <f t="shared" si="22"/>
        <v>0</v>
      </c>
      <c r="G515" s="41" t="str">
        <f t="shared" si="23"/>
        <v/>
      </c>
    </row>
    <row r="516" spans="1:7" ht="20.100000000000001" hidden="1" customHeight="1">
      <c r="A516" s="23">
        <f t="shared" si="21"/>
        <v>132</v>
      </c>
      <c r="B516" s="36">
        <v>0</v>
      </c>
      <c r="C516" s="21">
        <v>0</v>
      </c>
      <c r="D516" s="39">
        <v>0</v>
      </c>
      <c r="E516" s="39">
        <v>0</v>
      </c>
      <c r="F516" s="17">
        <f t="shared" si="22"/>
        <v>0</v>
      </c>
      <c r="G516" s="41" t="str">
        <f t="shared" si="23"/>
        <v/>
      </c>
    </row>
    <row r="517" spans="1:7" ht="20.100000000000001" hidden="1" customHeight="1">
      <c r="A517" s="23">
        <f t="shared" si="21"/>
        <v>132</v>
      </c>
      <c r="B517" s="36">
        <v>0</v>
      </c>
      <c r="C517" s="21">
        <v>0</v>
      </c>
      <c r="D517" s="39">
        <v>0</v>
      </c>
      <c r="E517" s="39">
        <v>0</v>
      </c>
      <c r="F517" s="17">
        <f t="shared" si="22"/>
        <v>0</v>
      </c>
      <c r="G517" s="41" t="str">
        <f t="shared" si="23"/>
        <v/>
      </c>
    </row>
    <row r="518" spans="1:7" ht="20.100000000000001" hidden="1" customHeight="1">
      <c r="A518" s="23">
        <f t="shared" si="21"/>
        <v>132</v>
      </c>
      <c r="B518" s="36">
        <v>0</v>
      </c>
      <c r="C518" s="21">
        <v>0</v>
      </c>
      <c r="D518" s="39">
        <v>0</v>
      </c>
      <c r="E518" s="39">
        <v>0</v>
      </c>
      <c r="F518" s="17">
        <f t="shared" si="22"/>
        <v>0</v>
      </c>
      <c r="G518" s="41" t="str">
        <f t="shared" si="23"/>
        <v/>
      </c>
    </row>
    <row r="519" spans="1:7" ht="20.100000000000001" hidden="1" customHeight="1">
      <c r="A519" s="23">
        <f t="shared" si="21"/>
        <v>132</v>
      </c>
      <c r="B519" s="36">
        <v>0</v>
      </c>
      <c r="C519" s="21">
        <v>0</v>
      </c>
      <c r="D519" s="39">
        <v>0</v>
      </c>
      <c r="E519" s="39">
        <v>0</v>
      </c>
      <c r="F519" s="17">
        <f t="shared" si="22"/>
        <v>0</v>
      </c>
      <c r="G519" s="41" t="str">
        <f t="shared" si="23"/>
        <v/>
      </c>
    </row>
    <row r="520" spans="1:7" ht="20.100000000000001" hidden="1" customHeight="1">
      <c r="A520" s="23">
        <f t="shared" si="21"/>
        <v>132</v>
      </c>
      <c r="B520" s="36">
        <v>0</v>
      </c>
      <c r="C520" s="21">
        <v>0</v>
      </c>
      <c r="D520" s="39">
        <v>0</v>
      </c>
      <c r="E520" s="39">
        <v>0</v>
      </c>
      <c r="F520" s="17">
        <f t="shared" si="22"/>
        <v>0</v>
      </c>
      <c r="G520" s="41" t="str">
        <f t="shared" si="23"/>
        <v/>
      </c>
    </row>
    <row r="521" spans="1:7" ht="20.100000000000001" hidden="1" customHeight="1">
      <c r="A521" s="23">
        <f t="shared" si="21"/>
        <v>132</v>
      </c>
      <c r="B521" s="36">
        <v>0</v>
      </c>
      <c r="C521" s="21">
        <v>0</v>
      </c>
      <c r="D521" s="39">
        <v>0</v>
      </c>
      <c r="E521" s="39">
        <v>0</v>
      </c>
      <c r="F521" s="17">
        <f t="shared" si="22"/>
        <v>0</v>
      </c>
      <c r="G521" s="41" t="str">
        <f t="shared" si="23"/>
        <v/>
      </c>
    </row>
    <row r="522" spans="1:7" ht="20.100000000000001" hidden="1" customHeight="1">
      <c r="A522" s="23">
        <f t="shared" ref="A522:A531" si="24">IF(F522&gt;0,1+A521,A521)</f>
        <v>132</v>
      </c>
      <c r="B522" s="36">
        <v>0</v>
      </c>
      <c r="C522" s="21">
        <v>0</v>
      </c>
      <c r="D522" s="39">
        <v>0</v>
      </c>
      <c r="E522" s="39">
        <v>0</v>
      </c>
      <c r="F522" s="17">
        <f t="shared" ref="F522:F531" si="25">IF(E522&gt;D522,D522,E522)</f>
        <v>0</v>
      </c>
      <c r="G522" s="41" t="str">
        <f t="shared" ref="G522:G531" si="26">IFERROR(F522/D522,"")</f>
        <v/>
      </c>
    </row>
    <row r="523" spans="1:7" ht="20.100000000000001" hidden="1" customHeight="1">
      <c r="A523" s="23">
        <f t="shared" si="24"/>
        <v>132</v>
      </c>
      <c r="B523" s="36">
        <v>0</v>
      </c>
      <c r="C523" s="21">
        <v>0</v>
      </c>
      <c r="D523" s="39">
        <v>0</v>
      </c>
      <c r="E523" s="39">
        <v>0</v>
      </c>
      <c r="F523" s="17">
        <f t="shared" si="25"/>
        <v>0</v>
      </c>
      <c r="G523" s="41" t="str">
        <f t="shared" si="26"/>
        <v/>
      </c>
    </row>
    <row r="524" spans="1:7" ht="20.100000000000001" hidden="1" customHeight="1">
      <c r="A524" s="23">
        <f t="shared" si="24"/>
        <v>132</v>
      </c>
      <c r="B524" s="36">
        <v>0</v>
      </c>
      <c r="C524" s="21">
        <v>0</v>
      </c>
      <c r="D524" s="39">
        <v>0</v>
      </c>
      <c r="E524" s="39">
        <v>0</v>
      </c>
      <c r="F524" s="17">
        <f t="shared" si="25"/>
        <v>0</v>
      </c>
      <c r="G524" s="41" t="str">
        <f t="shared" si="26"/>
        <v/>
      </c>
    </row>
    <row r="525" spans="1:7" ht="20.100000000000001" hidden="1" customHeight="1">
      <c r="A525" s="23">
        <f t="shared" si="24"/>
        <v>132</v>
      </c>
      <c r="B525" s="36">
        <v>0</v>
      </c>
      <c r="C525" s="21">
        <v>0</v>
      </c>
      <c r="D525" s="39">
        <v>0</v>
      </c>
      <c r="E525" s="39">
        <v>0</v>
      </c>
      <c r="F525" s="17">
        <f t="shared" si="25"/>
        <v>0</v>
      </c>
      <c r="G525" s="41" t="str">
        <f t="shared" si="26"/>
        <v/>
      </c>
    </row>
    <row r="526" spans="1:7" ht="20.100000000000001" hidden="1" customHeight="1">
      <c r="A526" s="23">
        <f t="shared" si="24"/>
        <v>132</v>
      </c>
      <c r="B526" s="36">
        <v>0</v>
      </c>
      <c r="C526" s="21">
        <v>0</v>
      </c>
      <c r="D526" s="39">
        <v>0</v>
      </c>
      <c r="E526" s="39">
        <v>0</v>
      </c>
      <c r="F526" s="17">
        <f t="shared" si="25"/>
        <v>0</v>
      </c>
      <c r="G526" s="41" t="str">
        <f t="shared" si="26"/>
        <v/>
      </c>
    </row>
    <row r="527" spans="1:7" ht="20.100000000000001" hidden="1" customHeight="1">
      <c r="A527" s="23">
        <f t="shared" si="24"/>
        <v>132</v>
      </c>
      <c r="B527" s="36">
        <v>0</v>
      </c>
      <c r="C527" s="21">
        <v>0</v>
      </c>
      <c r="D527" s="39">
        <v>0</v>
      </c>
      <c r="E527" s="39">
        <v>0</v>
      </c>
      <c r="F527" s="17">
        <f t="shared" si="25"/>
        <v>0</v>
      </c>
      <c r="G527" s="41" t="str">
        <f t="shared" si="26"/>
        <v/>
      </c>
    </row>
    <row r="528" spans="1:7" ht="20.100000000000001" hidden="1" customHeight="1">
      <c r="A528" s="23">
        <f t="shared" si="24"/>
        <v>132</v>
      </c>
      <c r="B528" s="36">
        <v>0</v>
      </c>
      <c r="C528" s="21">
        <v>0</v>
      </c>
      <c r="D528" s="39">
        <v>0</v>
      </c>
      <c r="E528" s="39">
        <v>0</v>
      </c>
      <c r="F528" s="17">
        <f t="shared" si="25"/>
        <v>0</v>
      </c>
      <c r="G528" s="41" t="str">
        <f t="shared" si="26"/>
        <v/>
      </c>
    </row>
    <row r="529" spans="1:7" ht="20.100000000000001" hidden="1" customHeight="1">
      <c r="A529" s="23">
        <f t="shared" si="24"/>
        <v>132</v>
      </c>
      <c r="B529" s="36">
        <v>0</v>
      </c>
      <c r="C529" s="21">
        <v>0</v>
      </c>
      <c r="D529" s="39">
        <v>0</v>
      </c>
      <c r="E529" s="39">
        <v>0</v>
      </c>
      <c r="F529" s="17">
        <f t="shared" si="25"/>
        <v>0</v>
      </c>
      <c r="G529" s="41" t="str">
        <f t="shared" si="26"/>
        <v/>
      </c>
    </row>
    <row r="530" spans="1:7" ht="20.100000000000001" hidden="1" customHeight="1">
      <c r="A530" s="23">
        <f t="shared" si="24"/>
        <v>132</v>
      </c>
      <c r="B530" s="36">
        <v>0</v>
      </c>
      <c r="C530" s="21">
        <v>0</v>
      </c>
      <c r="D530" s="39">
        <v>0</v>
      </c>
      <c r="E530" s="39">
        <v>0</v>
      </c>
      <c r="F530" s="17">
        <f t="shared" si="25"/>
        <v>0</v>
      </c>
      <c r="G530" s="41" t="str">
        <f t="shared" si="26"/>
        <v/>
      </c>
    </row>
    <row r="531" spans="1:7" ht="20.100000000000001" hidden="1" customHeight="1">
      <c r="A531" s="23">
        <f t="shared" si="24"/>
        <v>132</v>
      </c>
      <c r="B531" s="36">
        <v>0</v>
      </c>
      <c r="C531" s="21">
        <v>0</v>
      </c>
      <c r="D531" s="39">
        <v>0</v>
      </c>
      <c r="E531" s="39">
        <v>0</v>
      </c>
      <c r="F531" s="17">
        <f t="shared" si="25"/>
        <v>0</v>
      </c>
      <c r="G531" s="41" t="str">
        <f t="shared" si="26"/>
        <v/>
      </c>
    </row>
    <row r="532" spans="1:7" ht="25.5" customHeight="1">
      <c r="A532" s="75" t="s">
        <v>33</v>
      </c>
      <c r="B532" s="75"/>
      <c r="C532" s="75"/>
      <c r="D532" s="24">
        <f>SUM(D9:D531)</f>
        <v>497356</v>
      </c>
      <c r="E532" s="24"/>
      <c r="F532" s="24">
        <f>SUM(F9:F531)</f>
        <v>486287</v>
      </c>
      <c r="G532" s="24"/>
    </row>
    <row r="533" spans="1:7" ht="25.5" customHeight="1">
      <c r="A533" s="76" t="s">
        <v>36</v>
      </c>
      <c r="B533" s="76"/>
      <c r="C533" s="76"/>
      <c r="D533" s="77">
        <f>F532/D532</f>
        <v>0.97774431192144062</v>
      </c>
      <c r="E533" s="77"/>
      <c r="F533" s="77"/>
      <c r="G533" s="25"/>
    </row>
    <row r="534" spans="1:7" ht="25.5" customHeight="1">
      <c r="A534" s="78" t="s">
        <v>37</v>
      </c>
      <c r="B534" s="78"/>
      <c r="C534" s="78"/>
      <c r="D534" s="78" t="str">
        <f>IF(D533&lt;50%,B541,IF(D533&lt;70%,B540,IF(D533&lt;80%,B539,IF(D533&lt;90%,B538,B537))))</f>
        <v>A</v>
      </c>
      <c r="E534" s="78"/>
      <c r="F534" s="78"/>
      <c r="G534" s="26"/>
    </row>
    <row r="535" spans="1:7" ht="20.100000000000001" customHeight="1">
      <c r="E535" s="11"/>
      <c r="F535" s="11"/>
    </row>
    <row r="536" spans="1:7" ht="35.25" customHeight="1">
      <c r="B536" s="27" t="s">
        <v>38</v>
      </c>
    </row>
    <row r="537" spans="1:7" ht="20.100000000000001" customHeight="1">
      <c r="B537" s="28" t="s">
        <v>5</v>
      </c>
      <c r="C537" s="29" t="s">
        <v>6</v>
      </c>
    </row>
    <row r="538" spans="1:7" ht="20.100000000000001" customHeight="1">
      <c r="B538" s="28" t="s">
        <v>8</v>
      </c>
      <c r="C538" s="29" t="s">
        <v>9</v>
      </c>
    </row>
    <row r="539" spans="1:7" ht="20.100000000000001" customHeight="1">
      <c r="B539" s="28" t="s">
        <v>11</v>
      </c>
      <c r="C539" s="29" t="s">
        <v>12</v>
      </c>
    </row>
    <row r="540" spans="1:7" ht="20.100000000000001" customHeight="1">
      <c r="B540" s="28" t="s">
        <v>14</v>
      </c>
      <c r="C540" s="29" t="s">
        <v>15</v>
      </c>
    </row>
    <row r="541" spans="1:7" ht="20.100000000000001" customHeight="1">
      <c r="B541" s="28" t="s">
        <v>17</v>
      </c>
      <c r="C541" s="29" t="s">
        <v>18</v>
      </c>
    </row>
    <row r="543" spans="1:7" ht="20.100000000000001" customHeight="1">
      <c r="A543" s="37"/>
      <c r="B543" s="63" t="s">
        <v>797</v>
      </c>
      <c r="C543" s="63"/>
      <c r="D543" s="63"/>
      <c r="E543" s="63"/>
      <c r="F543" s="63"/>
      <c r="G543" s="63"/>
    </row>
    <row r="544" spans="1:7" ht="20.100000000000001" customHeight="1">
      <c r="A544" s="63" t="s">
        <v>39</v>
      </c>
      <c r="B544" s="63"/>
      <c r="C544" s="63"/>
      <c r="D544" s="63" t="s">
        <v>40</v>
      </c>
      <c r="E544" s="63"/>
      <c r="F544" s="63"/>
      <c r="G544" s="63"/>
    </row>
    <row r="545" spans="1:7" ht="53.25" customHeight="1">
      <c r="A545" s="37"/>
      <c r="B545" s="37"/>
      <c r="C545" s="31"/>
      <c r="D545" s="31"/>
      <c r="E545" s="31"/>
      <c r="F545" s="31"/>
      <c r="G545" s="31"/>
    </row>
    <row r="546" spans="1:7" ht="20.100000000000001" customHeight="1">
      <c r="A546" s="79" t="s">
        <v>778</v>
      </c>
      <c r="B546" s="79"/>
      <c r="C546" s="79"/>
      <c r="D546" s="63" t="s">
        <v>41</v>
      </c>
      <c r="E546" s="63"/>
      <c r="F546" s="63"/>
      <c r="G546" s="63"/>
    </row>
    <row r="547" spans="1:7" ht="20.100000000000001" customHeight="1">
      <c r="A547" s="63" t="s">
        <v>779</v>
      </c>
      <c r="B547" s="63"/>
      <c r="C547" s="63"/>
      <c r="D547" s="63"/>
      <c r="E547" s="63"/>
      <c r="F547" s="63"/>
      <c r="G547" s="63"/>
    </row>
  </sheetData>
  <autoFilter ref="A8:G534">
    <filterColumn colId="1" showButton="0"/>
    <filterColumn colId="3">
      <filters>
        <filter val="1,000"/>
        <filter val="1,050"/>
        <filter val="1,083"/>
        <filter val="1,100"/>
        <filter val="1,150"/>
        <filter val="1,340"/>
        <filter val="1,500"/>
        <filter val="1,728"/>
        <filter val="1,800"/>
        <filter val="1,860"/>
        <filter val="1,896"/>
        <filter val="1,900"/>
        <filter val="1,928"/>
        <filter val="10,250"/>
        <filter val="100"/>
        <filter val="110"/>
        <filter val="12,450"/>
        <filter val="120"/>
        <filter val="13,000"/>
        <filter val="130"/>
        <filter val="14,000"/>
        <filter val="140"/>
        <filter val="143"/>
        <filter val="150"/>
        <filter val="154"/>
        <filter val="155"/>
        <filter val="190"/>
        <filter val="2,000"/>
        <filter val="2,280"/>
        <filter val="2,330"/>
        <filter val="2,350"/>
        <filter val="2,500"/>
        <filter val="2,600"/>
        <filter val="2,900"/>
        <filter val="2,920"/>
        <filter val="2,932"/>
        <filter val="20"/>
        <filter val="20,000"/>
        <filter val="200"/>
        <filter val="206"/>
        <filter val="224"/>
        <filter val="24,000"/>
        <filter val="25"/>
        <filter val="25,850"/>
        <filter val="287"/>
        <filter val="295"/>
        <filter val="297"/>
        <filter val="3,000"/>
        <filter val="3,116"/>
        <filter val="3,500"/>
        <filter val="3,591"/>
        <filter val="3,800"/>
        <filter val="3,900"/>
        <filter val="30,000"/>
        <filter val="30,900"/>
        <filter val="300"/>
        <filter val="317"/>
        <filter val="33"/>
        <filter val="340"/>
        <filter val="35"/>
        <filter val="350"/>
        <filter val="363"/>
        <filter val="37"/>
        <filter val="370"/>
        <filter val="4,216"/>
        <filter val="4,500"/>
        <filter val="4,800"/>
        <filter val="40"/>
        <filter val="40,000"/>
        <filter val="416"/>
        <filter val="420"/>
        <filter val="432"/>
        <filter val="452"/>
        <filter val="480"/>
        <filter val="494,609"/>
        <filter val="50"/>
        <filter val="500"/>
        <filter val="520"/>
        <filter val="55"/>
        <filter val="58"/>
        <filter val="582"/>
        <filter val="6,000"/>
        <filter val="6,500"/>
        <filter val="60"/>
        <filter val="600"/>
        <filter val="610"/>
        <filter val="650"/>
        <filter val="658"/>
        <filter val="660"/>
        <filter val="670"/>
        <filter val="680"/>
        <filter val="7,000"/>
        <filter val="7,200"/>
        <filter val="700"/>
        <filter val="733"/>
        <filter val="752"/>
        <filter val="760"/>
        <filter val="8,500"/>
        <filter val="80,000"/>
        <filter val="833"/>
        <filter val="84"/>
        <filter val="840"/>
        <filter val="850"/>
        <filter val="870"/>
        <filter val="9,500"/>
        <filter val="900"/>
        <filter val="920"/>
        <filter val="97.75%"/>
        <filter val="A"/>
      </filters>
    </filterColumn>
  </autoFilter>
  <mergeCells count="21">
    <mergeCell ref="A544:C544"/>
    <mergeCell ref="D544:G544"/>
    <mergeCell ref="A546:C546"/>
    <mergeCell ref="D546:G546"/>
    <mergeCell ref="A547:C547"/>
    <mergeCell ref="D547:G547"/>
    <mergeCell ref="B543:G543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532:C532"/>
    <mergeCell ref="A533:C533"/>
    <mergeCell ref="D533:F533"/>
    <mergeCell ref="A534:C534"/>
    <mergeCell ref="D534:F534"/>
  </mergeCells>
  <conditionalFormatting sqref="G9:G531">
    <cfRule type="cellIs" dxfId="17" priority="1" operator="lessThan">
      <formula>0.9</formula>
    </cfRule>
    <cfRule type="cellIs" dxfId="1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K332"/>
  <sheetViews>
    <sheetView zoomScale="90" zoomScaleNormal="90" workbookViewId="0">
      <pane xSplit="2" ySplit="8" topLeftCell="C288" activePane="bottomRight" state="frozen"/>
      <selection pane="topRight" activeCell="C1" sqref="C1"/>
      <selection pane="bottomLeft" activeCell="A9" sqref="A9"/>
      <selection pane="bottomRight" activeCell="I288" sqref="I288"/>
    </sheetView>
  </sheetViews>
  <sheetFormatPr defaultRowHeight="20.100000000000001" customHeight="1"/>
  <cols>
    <col min="1" max="1" width="6" style="11" customWidth="1"/>
    <col min="2" max="2" width="11.85546875" style="11" customWidth="1"/>
    <col min="3" max="3" width="47.7109375" style="12" bestFit="1" customWidth="1"/>
    <col min="4" max="6" width="11.140625" style="12" customWidth="1"/>
    <col min="7" max="7" width="11.28515625" style="12" bestFit="1" customWidth="1"/>
    <col min="8" max="8" width="9.140625" style="12"/>
    <col min="9" max="9" width="57.7109375" style="12" bestFit="1" customWidth="1"/>
    <col min="10" max="16384" width="9.140625" style="12"/>
  </cols>
  <sheetData>
    <row r="1" spans="1:11" ht="20.100000000000001" customHeight="1">
      <c r="A1" s="64" t="s">
        <v>26</v>
      </c>
      <c r="B1" s="64"/>
      <c r="C1" s="64"/>
      <c r="D1" s="64"/>
      <c r="E1" s="64"/>
      <c r="F1" s="64"/>
      <c r="G1" s="64"/>
    </row>
    <row r="2" spans="1:11" ht="20.100000000000001" customHeight="1">
      <c r="A2" s="65" t="s">
        <v>27</v>
      </c>
      <c r="B2" s="65"/>
      <c r="C2" s="65"/>
      <c r="D2" s="65"/>
      <c r="E2" s="65"/>
      <c r="F2" s="65"/>
      <c r="G2" s="65"/>
    </row>
    <row r="3" spans="1:11" ht="20.100000000000001" customHeight="1">
      <c r="A3" s="66" t="s">
        <v>798</v>
      </c>
      <c r="B3" s="66"/>
      <c r="C3" s="66"/>
      <c r="D3" s="66"/>
      <c r="E3" s="66"/>
      <c r="F3" s="66"/>
      <c r="G3" s="66"/>
    </row>
    <row r="4" spans="1:11" ht="20.100000000000001" customHeight="1">
      <c r="A4" s="19"/>
      <c r="B4" s="19"/>
      <c r="C4" s="13"/>
      <c r="D4" s="13"/>
      <c r="E4" s="13"/>
      <c r="F4" s="13"/>
      <c r="G4" s="13"/>
    </row>
    <row r="5" spans="1:11" ht="30.75" customHeight="1">
      <c r="A5" s="67" t="s">
        <v>28</v>
      </c>
      <c r="B5" s="67"/>
      <c r="C5" s="67"/>
      <c r="D5" s="67"/>
      <c r="E5" s="67"/>
      <c r="F5" s="67"/>
      <c r="G5" s="67"/>
    </row>
    <row r="6" spans="1:11" ht="20.100000000000001" customHeight="1">
      <c r="A6" s="68" t="s">
        <v>810</v>
      </c>
      <c r="B6" s="68"/>
      <c r="C6" s="68"/>
      <c r="D6" s="68"/>
      <c r="E6" s="68"/>
      <c r="F6" s="68"/>
      <c r="G6" s="68"/>
    </row>
    <row r="7" spans="1:11" s="14" customFormat="1" ht="20.100000000000001" customHeight="1">
      <c r="A7" s="69" t="s">
        <v>30</v>
      </c>
      <c r="B7" s="70" t="s">
        <v>31</v>
      </c>
      <c r="C7" s="69" t="s">
        <v>32</v>
      </c>
      <c r="D7" s="72" t="s">
        <v>33</v>
      </c>
      <c r="E7" s="73"/>
      <c r="F7" s="73"/>
      <c r="G7" s="74"/>
    </row>
    <row r="8" spans="1:11" s="14" customFormat="1" ht="20.100000000000001" customHeight="1">
      <c r="A8" s="69"/>
      <c r="B8" s="71"/>
      <c r="C8" s="69"/>
      <c r="D8" s="43" t="s">
        <v>34</v>
      </c>
      <c r="E8" s="43" t="s">
        <v>35</v>
      </c>
      <c r="F8" s="43" t="s">
        <v>777</v>
      </c>
      <c r="G8" s="43" t="s">
        <v>36</v>
      </c>
      <c r="I8" s="12"/>
      <c r="J8" s="12"/>
      <c r="K8" s="12"/>
    </row>
    <row r="9" spans="1:11" ht="20.100000000000001" hidden="1" customHeight="1">
      <c r="A9" s="15">
        <f>IF(F9&gt;0,1,0)</f>
        <v>0</v>
      </c>
      <c r="B9" s="36" t="s">
        <v>51</v>
      </c>
      <c r="C9" s="21" t="s">
        <v>52</v>
      </c>
      <c r="D9" s="21">
        <v>0</v>
      </c>
      <c r="E9" s="21">
        <v>0</v>
      </c>
      <c r="F9" s="17">
        <f>IF(E9&gt;D9,D9,E9)</f>
        <v>0</v>
      </c>
      <c r="G9" s="41" t="str">
        <f>IFERROR(F9/D9,"")</f>
        <v/>
      </c>
    </row>
    <row r="10" spans="1:11" ht="20.100000000000001" customHeight="1">
      <c r="A10" s="23">
        <f t="shared" ref="A10:A73" si="0">IF(F10&gt;0,1+A9,A9)</f>
        <v>1</v>
      </c>
      <c r="B10" s="36" t="s">
        <v>59</v>
      </c>
      <c r="C10" s="21" t="s">
        <v>60</v>
      </c>
      <c r="D10" s="21">
        <v>2000</v>
      </c>
      <c r="E10" s="21">
        <v>2100</v>
      </c>
      <c r="F10" s="17">
        <f t="shared" ref="F10:F73" si="1">IF(E10&gt;D10,D10,E10)</f>
        <v>2000</v>
      </c>
      <c r="G10" s="41">
        <f t="shared" ref="G10:G73" si="2">IFERROR(F10/D10,"")</f>
        <v>1</v>
      </c>
    </row>
    <row r="11" spans="1:11" ht="20.100000000000001" hidden="1" customHeight="1">
      <c r="A11" s="23">
        <f t="shared" si="0"/>
        <v>1</v>
      </c>
      <c r="B11" s="36" t="s">
        <v>61</v>
      </c>
      <c r="C11" s="21" t="s">
        <v>62</v>
      </c>
      <c r="D11" s="21">
        <v>0</v>
      </c>
      <c r="E11" s="21">
        <v>0</v>
      </c>
      <c r="F11" s="17">
        <f t="shared" si="1"/>
        <v>0</v>
      </c>
      <c r="G11" s="41" t="str">
        <f t="shared" si="2"/>
        <v/>
      </c>
    </row>
    <row r="12" spans="1:11" ht="20.100000000000001" customHeight="1">
      <c r="A12" s="23">
        <f t="shared" si="0"/>
        <v>2</v>
      </c>
      <c r="B12" s="36" t="s">
        <v>63</v>
      </c>
      <c r="C12" s="21" t="s">
        <v>64</v>
      </c>
      <c r="D12" s="21">
        <v>2600</v>
      </c>
      <c r="E12" s="21">
        <v>3000</v>
      </c>
      <c r="F12" s="17">
        <f t="shared" si="1"/>
        <v>2600</v>
      </c>
      <c r="G12" s="41">
        <f t="shared" si="2"/>
        <v>1</v>
      </c>
    </row>
    <row r="13" spans="1:11" ht="20.100000000000001" customHeight="1">
      <c r="A13" s="23">
        <f t="shared" si="0"/>
        <v>3</v>
      </c>
      <c r="B13" s="36" t="s">
        <v>65</v>
      </c>
      <c r="C13" s="21" t="s">
        <v>66</v>
      </c>
      <c r="D13" s="21">
        <v>2600</v>
      </c>
      <c r="E13" s="21">
        <v>3000</v>
      </c>
      <c r="F13" s="17">
        <f t="shared" si="1"/>
        <v>2600</v>
      </c>
      <c r="G13" s="41">
        <f t="shared" si="2"/>
        <v>1</v>
      </c>
    </row>
    <row r="14" spans="1:11" ht="20.100000000000001" customHeight="1">
      <c r="A14" s="23">
        <f t="shared" si="0"/>
        <v>4</v>
      </c>
      <c r="B14" s="36" t="s">
        <v>67</v>
      </c>
      <c r="C14" s="21" t="s">
        <v>68</v>
      </c>
      <c r="D14" s="21">
        <v>500</v>
      </c>
      <c r="E14" s="21">
        <v>500</v>
      </c>
      <c r="F14" s="17">
        <f t="shared" si="1"/>
        <v>500</v>
      </c>
      <c r="G14" s="41">
        <f t="shared" si="2"/>
        <v>1</v>
      </c>
    </row>
    <row r="15" spans="1:11" ht="20.100000000000001" customHeight="1">
      <c r="A15" s="23">
        <f t="shared" si="0"/>
        <v>5</v>
      </c>
      <c r="B15" s="36" t="s">
        <v>69</v>
      </c>
      <c r="C15" s="21" t="s">
        <v>70</v>
      </c>
      <c r="D15" s="21">
        <v>500</v>
      </c>
      <c r="E15" s="21">
        <v>500</v>
      </c>
      <c r="F15" s="17">
        <f t="shared" si="1"/>
        <v>500</v>
      </c>
      <c r="G15" s="41">
        <f t="shared" si="2"/>
        <v>1</v>
      </c>
    </row>
    <row r="16" spans="1:11" ht="20.100000000000001" hidden="1" customHeight="1">
      <c r="A16" s="23">
        <f t="shared" si="0"/>
        <v>5</v>
      </c>
      <c r="B16" s="36" t="s">
        <v>71</v>
      </c>
      <c r="C16" s="21" t="s">
        <v>72</v>
      </c>
      <c r="D16" s="21">
        <v>0</v>
      </c>
      <c r="E16" s="21">
        <v>0</v>
      </c>
      <c r="F16" s="17">
        <f t="shared" si="1"/>
        <v>0</v>
      </c>
      <c r="G16" s="41" t="str">
        <f t="shared" si="2"/>
        <v/>
      </c>
    </row>
    <row r="17" spans="1:7" ht="20.100000000000001" customHeight="1">
      <c r="A17" s="23">
        <f t="shared" si="0"/>
        <v>6</v>
      </c>
      <c r="B17" s="36" t="s">
        <v>73</v>
      </c>
      <c r="C17" s="21" t="s">
        <v>74</v>
      </c>
      <c r="D17" s="21">
        <v>500</v>
      </c>
      <c r="E17" s="21">
        <v>500</v>
      </c>
      <c r="F17" s="17">
        <f t="shared" si="1"/>
        <v>500</v>
      </c>
      <c r="G17" s="41">
        <f t="shared" si="2"/>
        <v>1</v>
      </c>
    </row>
    <row r="18" spans="1:7" ht="20.100000000000001" hidden="1" customHeight="1">
      <c r="A18" s="23">
        <f t="shared" si="0"/>
        <v>6</v>
      </c>
      <c r="B18" s="36" t="s">
        <v>75</v>
      </c>
      <c r="C18" s="21" t="s">
        <v>76</v>
      </c>
      <c r="D18" s="21">
        <v>0</v>
      </c>
      <c r="E18" s="21">
        <v>55</v>
      </c>
      <c r="F18" s="17">
        <f t="shared" si="1"/>
        <v>0</v>
      </c>
      <c r="G18" s="41" t="str">
        <f t="shared" si="2"/>
        <v/>
      </c>
    </row>
    <row r="19" spans="1:7" ht="20.100000000000001" hidden="1" customHeight="1">
      <c r="A19" s="23">
        <f t="shared" si="0"/>
        <v>6</v>
      </c>
      <c r="B19" s="36" t="s">
        <v>77</v>
      </c>
      <c r="C19" s="21" t="s">
        <v>78</v>
      </c>
      <c r="D19" s="21">
        <v>0</v>
      </c>
      <c r="E19" s="21">
        <v>50</v>
      </c>
      <c r="F19" s="17">
        <f t="shared" si="1"/>
        <v>0</v>
      </c>
      <c r="G19" s="41" t="str">
        <f t="shared" si="2"/>
        <v/>
      </c>
    </row>
    <row r="20" spans="1:7" ht="20.100000000000001" customHeight="1">
      <c r="A20" s="23">
        <f t="shared" si="0"/>
        <v>7</v>
      </c>
      <c r="B20" s="36" t="s">
        <v>79</v>
      </c>
      <c r="C20" s="21" t="s">
        <v>80</v>
      </c>
      <c r="D20" s="21">
        <v>250</v>
      </c>
      <c r="E20" s="21">
        <v>1000</v>
      </c>
      <c r="F20" s="17">
        <f t="shared" si="1"/>
        <v>250</v>
      </c>
      <c r="G20" s="41">
        <f t="shared" si="2"/>
        <v>1</v>
      </c>
    </row>
    <row r="21" spans="1:7" ht="20.100000000000001" customHeight="1">
      <c r="A21" s="23">
        <f t="shared" si="0"/>
        <v>8</v>
      </c>
      <c r="B21" s="36" t="s">
        <v>81</v>
      </c>
      <c r="C21" s="21" t="s">
        <v>82</v>
      </c>
      <c r="D21" s="21">
        <v>250</v>
      </c>
      <c r="E21" s="21">
        <v>500</v>
      </c>
      <c r="F21" s="17">
        <f t="shared" si="1"/>
        <v>250</v>
      </c>
      <c r="G21" s="41">
        <f t="shared" si="2"/>
        <v>1</v>
      </c>
    </row>
    <row r="22" spans="1:7" ht="20.100000000000001" hidden="1" customHeight="1">
      <c r="A22" s="23">
        <f t="shared" si="0"/>
        <v>8</v>
      </c>
      <c r="B22" s="36" t="s">
        <v>83</v>
      </c>
      <c r="C22" s="21" t="s">
        <v>84</v>
      </c>
      <c r="D22" s="21">
        <v>0</v>
      </c>
      <c r="E22" s="21">
        <v>0</v>
      </c>
      <c r="F22" s="17">
        <f t="shared" si="1"/>
        <v>0</v>
      </c>
      <c r="G22" s="41" t="str">
        <f t="shared" si="2"/>
        <v/>
      </c>
    </row>
    <row r="23" spans="1:7" ht="20.100000000000001" hidden="1" customHeight="1">
      <c r="A23" s="23">
        <f t="shared" si="0"/>
        <v>8</v>
      </c>
      <c r="B23" s="36" t="s">
        <v>85</v>
      </c>
      <c r="C23" s="21" t="s">
        <v>86</v>
      </c>
      <c r="D23" s="21">
        <v>0</v>
      </c>
      <c r="E23" s="21">
        <v>0</v>
      </c>
      <c r="F23" s="17">
        <f t="shared" si="1"/>
        <v>0</v>
      </c>
      <c r="G23" s="41" t="str">
        <f t="shared" si="2"/>
        <v/>
      </c>
    </row>
    <row r="24" spans="1:7" ht="20.100000000000001" hidden="1" customHeight="1">
      <c r="A24" s="23">
        <f t="shared" si="0"/>
        <v>8</v>
      </c>
      <c r="B24" s="36" t="s">
        <v>87</v>
      </c>
      <c r="C24" s="21" t="s">
        <v>88</v>
      </c>
      <c r="D24" s="21">
        <v>0</v>
      </c>
      <c r="E24" s="21">
        <v>0</v>
      </c>
      <c r="F24" s="17">
        <f t="shared" si="1"/>
        <v>0</v>
      </c>
      <c r="G24" s="41" t="str">
        <f t="shared" si="2"/>
        <v/>
      </c>
    </row>
    <row r="25" spans="1:7" ht="20.100000000000001" hidden="1" customHeight="1">
      <c r="A25" s="23">
        <f t="shared" si="0"/>
        <v>8</v>
      </c>
      <c r="B25" s="36" t="s">
        <v>89</v>
      </c>
      <c r="C25" s="21" t="s">
        <v>90</v>
      </c>
      <c r="D25" s="21">
        <v>0</v>
      </c>
      <c r="E25" s="21">
        <v>0</v>
      </c>
      <c r="F25" s="17">
        <f t="shared" si="1"/>
        <v>0</v>
      </c>
      <c r="G25" s="41" t="str">
        <f t="shared" si="2"/>
        <v/>
      </c>
    </row>
    <row r="26" spans="1:7" ht="20.100000000000001" hidden="1" customHeight="1">
      <c r="A26" s="23">
        <f t="shared" si="0"/>
        <v>8</v>
      </c>
      <c r="B26" s="36" t="s">
        <v>91</v>
      </c>
      <c r="C26" s="21" t="s">
        <v>92</v>
      </c>
      <c r="D26" s="21">
        <v>0</v>
      </c>
      <c r="E26" s="21">
        <v>0</v>
      </c>
      <c r="F26" s="17">
        <f t="shared" si="1"/>
        <v>0</v>
      </c>
      <c r="G26" s="41" t="str">
        <f t="shared" si="2"/>
        <v/>
      </c>
    </row>
    <row r="27" spans="1:7" ht="20.100000000000001" hidden="1" customHeight="1">
      <c r="A27" s="23">
        <f t="shared" si="0"/>
        <v>8</v>
      </c>
      <c r="B27" s="36" t="s">
        <v>93</v>
      </c>
      <c r="C27" s="21" t="s">
        <v>94</v>
      </c>
      <c r="D27" s="21">
        <v>0</v>
      </c>
      <c r="E27" s="21">
        <v>0</v>
      </c>
      <c r="F27" s="17">
        <f t="shared" si="1"/>
        <v>0</v>
      </c>
      <c r="G27" s="41" t="str">
        <f t="shared" si="2"/>
        <v/>
      </c>
    </row>
    <row r="28" spans="1:7" ht="20.100000000000001" hidden="1" customHeight="1">
      <c r="A28" s="23">
        <f t="shared" si="0"/>
        <v>8</v>
      </c>
      <c r="B28" s="36" t="s">
        <v>95</v>
      </c>
      <c r="C28" s="21" t="s">
        <v>96</v>
      </c>
      <c r="D28" s="21">
        <v>0</v>
      </c>
      <c r="E28" s="21">
        <v>0</v>
      </c>
      <c r="F28" s="17">
        <f t="shared" si="1"/>
        <v>0</v>
      </c>
      <c r="G28" s="41" t="str">
        <f t="shared" si="2"/>
        <v/>
      </c>
    </row>
    <row r="29" spans="1:7" ht="20.100000000000001" hidden="1" customHeight="1">
      <c r="A29" s="23">
        <f t="shared" si="0"/>
        <v>8</v>
      </c>
      <c r="B29" s="36" t="s">
        <v>97</v>
      </c>
      <c r="C29" s="21" t="s">
        <v>98</v>
      </c>
      <c r="D29" s="21">
        <v>0</v>
      </c>
      <c r="E29" s="21">
        <v>0</v>
      </c>
      <c r="F29" s="17">
        <f t="shared" si="1"/>
        <v>0</v>
      </c>
      <c r="G29" s="41" t="str">
        <f t="shared" si="2"/>
        <v/>
      </c>
    </row>
    <row r="30" spans="1:7" ht="20.100000000000001" customHeight="1">
      <c r="A30" s="23">
        <f t="shared" si="0"/>
        <v>9</v>
      </c>
      <c r="B30" s="36" t="s">
        <v>99</v>
      </c>
      <c r="C30" s="21" t="s">
        <v>100</v>
      </c>
      <c r="D30" s="21">
        <v>1000</v>
      </c>
      <c r="E30" s="21">
        <v>1200</v>
      </c>
      <c r="F30" s="17">
        <f t="shared" si="1"/>
        <v>1000</v>
      </c>
      <c r="G30" s="41">
        <f t="shared" si="2"/>
        <v>1</v>
      </c>
    </row>
    <row r="31" spans="1:7" ht="20.100000000000001" customHeight="1">
      <c r="A31" s="23">
        <f t="shared" si="0"/>
        <v>10</v>
      </c>
      <c r="B31" s="36" t="s">
        <v>101</v>
      </c>
      <c r="C31" s="21" t="s">
        <v>102</v>
      </c>
      <c r="D31" s="21">
        <v>1000</v>
      </c>
      <c r="E31" s="21">
        <v>1250</v>
      </c>
      <c r="F31" s="17">
        <f t="shared" si="1"/>
        <v>1000</v>
      </c>
      <c r="G31" s="41">
        <f t="shared" si="2"/>
        <v>1</v>
      </c>
    </row>
    <row r="32" spans="1:7" ht="20.100000000000001" hidden="1" customHeight="1">
      <c r="A32" s="23">
        <f t="shared" si="0"/>
        <v>10</v>
      </c>
      <c r="B32" s="36" t="s">
        <v>103</v>
      </c>
      <c r="C32" s="21" t="s">
        <v>104</v>
      </c>
      <c r="D32" s="21">
        <v>0</v>
      </c>
      <c r="E32" s="21">
        <v>0</v>
      </c>
      <c r="F32" s="17">
        <f t="shared" si="1"/>
        <v>0</v>
      </c>
      <c r="G32" s="41" t="str">
        <f t="shared" si="2"/>
        <v/>
      </c>
    </row>
    <row r="33" spans="1:8" ht="20.100000000000001" hidden="1" customHeight="1">
      <c r="A33" s="23">
        <f t="shared" si="0"/>
        <v>10</v>
      </c>
      <c r="B33" s="36" t="s">
        <v>105</v>
      </c>
      <c r="C33" s="21" t="s">
        <v>106</v>
      </c>
      <c r="D33" s="21">
        <v>0</v>
      </c>
      <c r="E33" s="21">
        <v>0</v>
      </c>
      <c r="F33" s="17">
        <f t="shared" si="1"/>
        <v>0</v>
      </c>
      <c r="G33" s="41" t="str">
        <f t="shared" si="2"/>
        <v/>
      </c>
    </row>
    <row r="34" spans="1:8" ht="20.100000000000001" hidden="1" customHeight="1">
      <c r="A34" s="23">
        <f t="shared" si="0"/>
        <v>10</v>
      </c>
      <c r="B34" s="36" t="s">
        <v>107</v>
      </c>
      <c r="C34" s="21" t="s">
        <v>108</v>
      </c>
      <c r="D34" s="21">
        <v>0</v>
      </c>
      <c r="E34" s="21">
        <v>0</v>
      </c>
      <c r="F34" s="17">
        <f t="shared" si="1"/>
        <v>0</v>
      </c>
      <c r="G34" s="41" t="str">
        <f t="shared" si="2"/>
        <v/>
      </c>
    </row>
    <row r="35" spans="1:8" ht="20.100000000000001" hidden="1" customHeight="1">
      <c r="A35" s="23">
        <f t="shared" si="0"/>
        <v>10</v>
      </c>
      <c r="B35" s="36" t="s">
        <v>109</v>
      </c>
      <c r="C35" s="21" t="s">
        <v>110</v>
      </c>
      <c r="D35" s="21">
        <v>0</v>
      </c>
      <c r="E35" s="21">
        <v>0</v>
      </c>
      <c r="F35" s="17">
        <f t="shared" si="1"/>
        <v>0</v>
      </c>
      <c r="G35" s="41" t="str">
        <f t="shared" si="2"/>
        <v/>
      </c>
    </row>
    <row r="36" spans="1:8" ht="20.100000000000001" hidden="1" customHeight="1">
      <c r="A36" s="23">
        <f t="shared" si="0"/>
        <v>10</v>
      </c>
      <c r="B36" s="36" t="s">
        <v>111</v>
      </c>
      <c r="C36" s="21" t="s">
        <v>112</v>
      </c>
      <c r="D36" s="21">
        <v>0</v>
      </c>
      <c r="E36" s="21">
        <v>0</v>
      </c>
      <c r="F36" s="17">
        <f t="shared" si="1"/>
        <v>0</v>
      </c>
      <c r="G36" s="41" t="str">
        <f t="shared" si="2"/>
        <v/>
      </c>
    </row>
    <row r="37" spans="1:8" ht="20.100000000000001" hidden="1" customHeight="1">
      <c r="A37" s="23">
        <f t="shared" si="0"/>
        <v>10</v>
      </c>
      <c r="B37" s="36" t="s">
        <v>113</v>
      </c>
      <c r="C37" s="21" t="s">
        <v>114</v>
      </c>
      <c r="D37" s="21">
        <v>0</v>
      </c>
      <c r="E37" s="21">
        <v>0</v>
      </c>
      <c r="F37" s="17">
        <f t="shared" si="1"/>
        <v>0</v>
      </c>
      <c r="G37" s="41" t="str">
        <f t="shared" si="2"/>
        <v/>
      </c>
    </row>
    <row r="38" spans="1:8" ht="20.100000000000001" customHeight="1">
      <c r="A38" s="23">
        <f t="shared" si="0"/>
        <v>10</v>
      </c>
      <c r="B38" s="36" t="s">
        <v>115</v>
      </c>
      <c r="C38" s="21" t="s">
        <v>116</v>
      </c>
      <c r="D38" s="21">
        <v>100</v>
      </c>
      <c r="E38" s="21">
        <v>0</v>
      </c>
      <c r="F38" s="17">
        <f t="shared" si="1"/>
        <v>0</v>
      </c>
      <c r="G38" s="41">
        <f t="shared" si="2"/>
        <v>0</v>
      </c>
      <c r="H38" s="44" t="s">
        <v>811</v>
      </c>
    </row>
    <row r="39" spans="1:8" ht="20.100000000000001" customHeight="1">
      <c r="A39" s="23">
        <f t="shared" si="0"/>
        <v>10</v>
      </c>
      <c r="B39" s="36" t="s">
        <v>117</v>
      </c>
      <c r="C39" s="21" t="s">
        <v>118</v>
      </c>
      <c r="D39" s="21">
        <v>5000</v>
      </c>
      <c r="E39" s="21">
        <v>0</v>
      </c>
      <c r="F39" s="17">
        <f t="shared" si="1"/>
        <v>0</v>
      </c>
      <c r="G39" s="41">
        <f t="shared" si="2"/>
        <v>0</v>
      </c>
      <c r="H39" s="44" t="s">
        <v>812</v>
      </c>
    </row>
    <row r="40" spans="1:8" ht="20.100000000000001" hidden="1" customHeight="1">
      <c r="A40" s="23">
        <f t="shared" si="0"/>
        <v>10</v>
      </c>
      <c r="B40" s="36" t="s">
        <v>119</v>
      </c>
      <c r="C40" s="21" t="s">
        <v>120</v>
      </c>
      <c r="D40" s="21">
        <v>0</v>
      </c>
      <c r="E40" s="21">
        <v>0</v>
      </c>
      <c r="F40" s="17">
        <f t="shared" si="1"/>
        <v>0</v>
      </c>
      <c r="G40" s="41" t="str">
        <f t="shared" si="2"/>
        <v/>
      </c>
    </row>
    <row r="41" spans="1:8" ht="20.100000000000001" hidden="1" customHeight="1">
      <c r="A41" s="23">
        <f t="shared" si="0"/>
        <v>10</v>
      </c>
      <c r="B41" s="36" t="s">
        <v>121</v>
      </c>
      <c r="C41" s="21" t="s">
        <v>122</v>
      </c>
      <c r="D41" s="21">
        <v>0</v>
      </c>
      <c r="E41" s="21">
        <v>0</v>
      </c>
      <c r="F41" s="17">
        <f t="shared" si="1"/>
        <v>0</v>
      </c>
      <c r="G41" s="41" t="str">
        <f t="shared" si="2"/>
        <v/>
      </c>
    </row>
    <row r="42" spans="1:8" ht="20.100000000000001" hidden="1" customHeight="1">
      <c r="A42" s="23">
        <f t="shared" si="0"/>
        <v>10</v>
      </c>
      <c r="B42" s="36" t="s">
        <v>123</v>
      </c>
      <c r="C42" s="21" t="s">
        <v>124</v>
      </c>
      <c r="D42" s="21">
        <v>0</v>
      </c>
      <c r="E42" s="21">
        <v>0</v>
      </c>
      <c r="F42" s="17">
        <f t="shared" si="1"/>
        <v>0</v>
      </c>
      <c r="G42" s="41" t="str">
        <f t="shared" si="2"/>
        <v/>
      </c>
    </row>
    <row r="43" spans="1:8" ht="20.100000000000001" hidden="1" customHeight="1">
      <c r="A43" s="23">
        <f t="shared" si="0"/>
        <v>10</v>
      </c>
      <c r="B43" s="36" t="s">
        <v>125</v>
      </c>
      <c r="C43" s="21" t="s">
        <v>126</v>
      </c>
      <c r="D43" s="21">
        <v>0</v>
      </c>
      <c r="E43" s="21">
        <v>0</v>
      </c>
      <c r="F43" s="17">
        <f t="shared" si="1"/>
        <v>0</v>
      </c>
      <c r="G43" s="41" t="str">
        <f t="shared" si="2"/>
        <v/>
      </c>
    </row>
    <row r="44" spans="1:8" ht="20.100000000000001" hidden="1" customHeight="1">
      <c r="A44" s="23">
        <f t="shared" si="0"/>
        <v>10</v>
      </c>
      <c r="B44" s="36" t="s">
        <v>127</v>
      </c>
      <c r="C44" s="21" t="s">
        <v>128</v>
      </c>
      <c r="D44" s="21">
        <v>0</v>
      </c>
      <c r="E44" s="21">
        <v>0</v>
      </c>
      <c r="F44" s="17">
        <f t="shared" si="1"/>
        <v>0</v>
      </c>
      <c r="G44" s="41" t="str">
        <f t="shared" si="2"/>
        <v/>
      </c>
    </row>
    <row r="45" spans="1:8" ht="20.100000000000001" customHeight="1">
      <c r="A45" s="23">
        <f t="shared" si="0"/>
        <v>11</v>
      </c>
      <c r="B45" s="36" t="s">
        <v>129</v>
      </c>
      <c r="C45" s="21" t="s">
        <v>130</v>
      </c>
      <c r="D45" s="21">
        <v>300</v>
      </c>
      <c r="E45" s="21">
        <v>300</v>
      </c>
      <c r="F45" s="17">
        <f t="shared" si="1"/>
        <v>300</v>
      </c>
      <c r="G45" s="41">
        <f t="shared" si="2"/>
        <v>1</v>
      </c>
    </row>
    <row r="46" spans="1:8" ht="20.100000000000001" customHeight="1">
      <c r="A46" s="23">
        <f t="shared" si="0"/>
        <v>11</v>
      </c>
      <c r="B46" s="36" t="s">
        <v>131</v>
      </c>
      <c r="C46" s="21" t="s">
        <v>132</v>
      </c>
      <c r="D46" s="21">
        <v>501</v>
      </c>
      <c r="E46" s="21">
        <v>0</v>
      </c>
      <c r="F46" s="17">
        <f t="shared" si="1"/>
        <v>0</v>
      </c>
      <c r="G46" s="41">
        <f t="shared" si="2"/>
        <v>0</v>
      </c>
      <c r="H46" s="44" t="s">
        <v>813</v>
      </c>
    </row>
    <row r="47" spans="1:8" ht="20.100000000000001" customHeight="1">
      <c r="A47" s="23">
        <f t="shared" si="0"/>
        <v>12</v>
      </c>
      <c r="B47" s="36" t="s">
        <v>133</v>
      </c>
      <c r="C47" s="21" t="s">
        <v>134</v>
      </c>
      <c r="D47" s="21">
        <v>280</v>
      </c>
      <c r="E47" s="21">
        <v>370</v>
      </c>
      <c r="F47" s="17">
        <f t="shared" si="1"/>
        <v>280</v>
      </c>
      <c r="G47" s="41">
        <f t="shared" si="2"/>
        <v>1</v>
      </c>
    </row>
    <row r="48" spans="1:8" ht="20.100000000000001" customHeight="1">
      <c r="A48" s="23">
        <f t="shared" si="0"/>
        <v>13</v>
      </c>
      <c r="B48" s="36" t="s">
        <v>135</v>
      </c>
      <c r="C48" s="21" t="s">
        <v>136</v>
      </c>
      <c r="D48" s="21">
        <v>5500</v>
      </c>
      <c r="E48" s="21">
        <v>5500</v>
      </c>
      <c r="F48" s="17">
        <f t="shared" si="1"/>
        <v>5500</v>
      </c>
      <c r="G48" s="41">
        <f t="shared" si="2"/>
        <v>1</v>
      </c>
    </row>
    <row r="49" spans="1:7" ht="20.100000000000001" hidden="1" customHeight="1">
      <c r="A49" s="23">
        <f t="shared" si="0"/>
        <v>13</v>
      </c>
      <c r="B49" s="36" t="s">
        <v>137</v>
      </c>
      <c r="C49" s="21" t="s">
        <v>138</v>
      </c>
      <c r="D49" s="21">
        <v>0</v>
      </c>
      <c r="E49" s="21">
        <v>0</v>
      </c>
      <c r="F49" s="17">
        <f t="shared" si="1"/>
        <v>0</v>
      </c>
      <c r="G49" s="41" t="str">
        <f t="shared" si="2"/>
        <v/>
      </c>
    </row>
    <row r="50" spans="1:7" ht="20.100000000000001" hidden="1" customHeight="1">
      <c r="A50" s="23">
        <f t="shared" si="0"/>
        <v>13</v>
      </c>
      <c r="B50" s="36" t="s">
        <v>139</v>
      </c>
      <c r="C50" s="21" t="s">
        <v>140</v>
      </c>
      <c r="D50" s="21">
        <v>0</v>
      </c>
      <c r="E50" s="21">
        <v>0</v>
      </c>
      <c r="F50" s="17">
        <f t="shared" si="1"/>
        <v>0</v>
      </c>
      <c r="G50" s="41" t="str">
        <f t="shared" si="2"/>
        <v/>
      </c>
    </row>
    <row r="51" spans="1:7" ht="20.100000000000001" customHeight="1">
      <c r="A51" s="23">
        <f t="shared" si="0"/>
        <v>14</v>
      </c>
      <c r="B51" s="36" t="s">
        <v>141</v>
      </c>
      <c r="C51" s="21" t="s">
        <v>142</v>
      </c>
      <c r="D51" s="21">
        <v>450</v>
      </c>
      <c r="E51" s="21">
        <v>450</v>
      </c>
      <c r="F51" s="17">
        <f t="shared" si="1"/>
        <v>450</v>
      </c>
      <c r="G51" s="41">
        <f t="shared" si="2"/>
        <v>1</v>
      </c>
    </row>
    <row r="52" spans="1:7" ht="20.100000000000001" customHeight="1">
      <c r="A52" s="23">
        <f t="shared" si="0"/>
        <v>15</v>
      </c>
      <c r="B52" s="36" t="s">
        <v>143</v>
      </c>
      <c r="C52" s="21" t="s">
        <v>144</v>
      </c>
      <c r="D52" s="21">
        <v>2450</v>
      </c>
      <c r="E52" s="21">
        <v>2450</v>
      </c>
      <c r="F52" s="17">
        <f t="shared" si="1"/>
        <v>2450</v>
      </c>
      <c r="G52" s="41">
        <f t="shared" si="2"/>
        <v>1</v>
      </c>
    </row>
    <row r="53" spans="1:7" ht="20.100000000000001" hidden="1" customHeight="1">
      <c r="A53" s="23">
        <f t="shared" si="0"/>
        <v>15</v>
      </c>
      <c r="B53" s="36" t="s">
        <v>145</v>
      </c>
      <c r="C53" s="21" t="s">
        <v>146</v>
      </c>
      <c r="D53" s="21">
        <v>0</v>
      </c>
      <c r="E53" s="21">
        <v>0</v>
      </c>
      <c r="F53" s="17">
        <f t="shared" si="1"/>
        <v>0</v>
      </c>
      <c r="G53" s="41" t="str">
        <f t="shared" si="2"/>
        <v/>
      </c>
    </row>
    <row r="54" spans="1:7" ht="20.100000000000001" hidden="1" customHeight="1">
      <c r="A54" s="23">
        <f t="shared" si="0"/>
        <v>15</v>
      </c>
      <c r="B54" s="36" t="s">
        <v>147</v>
      </c>
      <c r="C54" s="21" t="s">
        <v>148</v>
      </c>
      <c r="D54" s="21">
        <v>0</v>
      </c>
      <c r="E54" s="21">
        <v>0</v>
      </c>
      <c r="F54" s="17">
        <f t="shared" si="1"/>
        <v>0</v>
      </c>
      <c r="G54" s="41" t="str">
        <f t="shared" si="2"/>
        <v/>
      </c>
    </row>
    <row r="55" spans="1:7" ht="20.100000000000001" customHeight="1">
      <c r="A55" s="23">
        <f t="shared" si="0"/>
        <v>16</v>
      </c>
      <c r="B55" s="36" t="s">
        <v>149</v>
      </c>
      <c r="C55" s="21" t="s">
        <v>150</v>
      </c>
      <c r="D55" s="21">
        <v>5000</v>
      </c>
      <c r="E55" s="21">
        <v>5000</v>
      </c>
      <c r="F55" s="17">
        <f t="shared" si="1"/>
        <v>5000</v>
      </c>
      <c r="G55" s="41">
        <f t="shared" si="2"/>
        <v>1</v>
      </c>
    </row>
    <row r="56" spans="1:7" ht="20.100000000000001" hidden="1" customHeight="1">
      <c r="A56" s="23">
        <f t="shared" si="0"/>
        <v>16</v>
      </c>
      <c r="B56" s="36" t="s">
        <v>151</v>
      </c>
      <c r="C56" s="21" t="s">
        <v>152</v>
      </c>
      <c r="D56" s="21">
        <v>0</v>
      </c>
      <c r="E56" s="21">
        <v>0</v>
      </c>
      <c r="F56" s="17">
        <f t="shared" si="1"/>
        <v>0</v>
      </c>
      <c r="G56" s="41" t="str">
        <f t="shared" si="2"/>
        <v/>
      </c>
    </row>
    <row r="57" spans="1:7" ht="20.100000000000001" hidden="1" customHeight="1">
      <c r="A57" s="23">
        <f t="shared" si="0"/>
        <v>16</v>
      </c>
      <c r="B57" s="36" t="s">
        <v>153</v>
      </c>
      <c r="C57" s="21" t="s">
        <v>154</v>
      </c>
      <c r="D57" s="21">
        <v>0</v>
      </c>
      <c r="E57" s="21">
        <v>0</v>
      </c>
      <c r="F57" s="17">
        <f t="shared" si="1"/>
        <v>0</v>
      </c>
      <c r="G57" s="41" t="str">
        <f t="shared" si="2"/>
        <v/>
      </c>
    </row>
    <row r="58" spans="1:7" ht="20.100000000000001" hidden="1" customHeight="1">
      <c r="A58" s="23">
        <f t="shared" si="0"/>
        <v>16</v>
      </c>
      <c r="B58" s="36" t="s">
        <v>155</v>
      </c>
      <c r="C58" s="21" t="s">
        <v>156</v>
      </c>
      <c r="D58" s="21">
        <v>0</v>
      </c>
      <c r="E58" s="21">
        <v>0</v>
      </c>
      <c r="F58" s="17">
        <f t="shared" si="1"/>
        <v>0</v>
      </c>
      <c r="G58" s="41" t="str">
        <f t="shared" si="2"/>
        <v/>
      </c>
    </row>
    <row r="59" spans="1:7" ht="20.100000000000001" hidden="1" customHeight="1">
      <c r="A59" s="23">
        <f t="shared" si="0"/>
        <v>16</v>
      </c>
      <c r="B59" s="36" t="s">
        <v>157</v>
      </c>
      <c r="C59" s="21" t="s">
        <v>158</v>
      </c>
      <c r="D59" s="21">
        <v>0</v>
      </c>
      <c r="E59" s="21">
        <v>0</v>
      </c>
      <c r="F59" s="17">
        <f t="shared" si="1"/>
        <v>0</v>
      </c>
      <c r="G59" s="41" t="str">
        <f t="shared" si="2"/>
        <v/>
      </c>
    </row>
    <row r="60" spans="1:7" ht="20.100000000000001" hidden="1" customHeight="1">
      <c r="A60" s="23">
        <f t="shared" si="0"/>
        <v>16</v>
      </c>
      <c r="B60" s="36" t="s">
        <v>159</v>
      </c>
      <c r="C60" s="21" t="s">
        <v>160</v>
      </c>
      <c r="D60" s="21">
        <v>0</v>
      </c>
      <c r="E60" s="21">
        <v>0</v>
      </c>
      <c r="F60" s="17">
        <f t="shared" si="1"/>
        <v>0</v>
      </c>
      <c r="G60" s="41" t="str">
        <f t="shared" si="2"/>
        <v/>
      </c>
    </row>
    <row r="61" spans="1:7" ht="20.100000000000001" hidden="1" customHeight="1">
      <c r="A61" s="23">
        <f t="shared" si="0"/>
        <v>16</v>
      </c>
      <c r="B61" s="36" t="s">
        <v>161</v>
      </c>
      <c r="C61" s="21" t="s">
        <v>162</v>
      </c>
      <c r="D61" s="21">
        <v>0</v>
      </c>
      <c r="E61" s="21">
        <v>0</v>
      </c>
      <c r="F61" s="17">
        <f t="shared" si="1"/>
        <v>0</v>
      </c>
      <c r="G61" s="41" t="str">
        <f t="shared" si="2"/>
        <v/>
      </c>
    </row>
    <row r="62" spans="1:7" ht="20.100000000000001" hidden="1" customHeight="1">
      <c r="A62" s="23">
        <f t="shared" si="0"/>
        <v>16</v>
      </c>
      <c r="B62" s="36" t="s">
        <v>163</v>
      </c>
      <c r="C62" s="21" t="s">
        <v>164</v>
      </c>
      <c r="D62" s="21">
        <v>0</v>
      </c>
      <c r="E62" s="21">
        <v>0</v>
      </c>
      <c r="F62" s="17">
        <f t="shared" si="1"/>
        <v>0</v>
      </c>
      <c r="G62" s="41" t="str">
        <f t="shared" si="2"/>
        <v/>
      </c>
    </row>
    <row r="63" spans="1:7" ht="20.100000000000001" hidden="1" customHeight="1">
      <c r="A63" s="23">
        <f t="shared" si="0"/>
        <v>16</v>
      </c>
      <c r="B63" s="36" t="s">
        <v>165</v>
      </c>
      <c r="C63" s="21" t="s">
        <v>166</v>
      </c>
      <c r="D63" s="21">
        <v>0</v>
      </c>
      <c r="E63" s="21">
        <v>0</v>
      </c>
      <c r="F63" s="17">
        <f t="shared" si="1"/>
        <v>0</v>
      </c>
      <c r="G63" s="41" t="str">
        <f t="shared" si="2"/>
        <v/>
      </c>
    </row>
    <row r="64" spans="1:7" ht="20.100000000000001" customHeight="1">
      <c r="A64" s="23">
        <f t="shared" si="0"/>
        <v>17</v>
      </c>
      <c r="B64" s="36" t="s">
        <v>167</v>
      </c>
      <c r="C64" s="21" t="s">
        <v>168</v>
      </c>
      <c r="D64" s="21">
        <v>1017</v>
      </c>
      <c r="E64" s="21">
        <v>1020</v>
      </c>
      <c r="F64" s="17">
        <f t="shared" si="1"/>
        <v>1017</v>
      </c>
      <c r="G64" s="41">
        <f t="shared" si="2"/>
        <v>1</v>
      </c>
    </row>
    <row r="65" spans="1:7" ht="20.100000000000001" hidden="1" customHeight="1">
      <c r="A65" s="23">
        <f t="shared" si="0"/>
        <v>17</v>
      </c>
      <c r="B65" s="36" t="s">
        <v>169</v>
      </c>
      <c r="C65" s="21" t="s">
        <v>170</v>
      </c>
      <c r="D65" s="21">
        <v>0</v>
      </c>
      <c r="E65" s="21">
        <v>0</v>
      </c>
      <c r="F65" s="17">
        <f t="shared" si="1"/>
        <v>0</v>
      </c>
      <c r="G65" s="41" t="str">
        <f t="shared" si="2"/>
        <v/>
      </c>
    </row>
    <row r="66" spans="1:7" ht="20.100000000000001" customHeight="1">
      <c r="A66" s="23">
        <f t="shared" si="0"/>
        <v>18</v>
      </c>
      <c r="B66" s="36" t="s">
        <v>171</v>
      </c>
      <c r="C66" s="21" t="s">
        <v>172</v>
      </c>
      <c r="D66" s="21">
        <v>150</v>
      </c>
      <c r="E66" s="21">
        <v>150</v>
      </c>
      <c r="F66" s="17">
        <f t="shared" si="1"/>
        <v>150</v>
      </c>
      <c r="G66" s="41">
        <f t="shared" si="2"/>
        <v>1</v>
      </c>
    </row>
    <row r="67" spans="1:7" ht="20.100000000000001" customHeight="1">
      <c r="A67" s="23">
        <f t="shared" si="0"/>
        <v>19</v>
      </c>
      <c r="B67" s="36" t="s">
        <v>173</v>
      </c>
      <c r="C67" s="21" t="s">
        <v>174</v>
      </c>
      <c r="D67" s="21">
        <v>200</v>
      </c>
      <c r="E67" s="21">
        <v>200</v>
      </c>
      <c r="F67" s="17">
        <f t="shared" si="1"/>
        <v>200</v>
      </c>
      <c r="G67" s="41">
        <f t="shared" si="2"/>
        <v>1</v>
      </c>
    </row>
    <row r="68" spans="1:7" ht="20.100000000000001" customHeight="1">
      <c r="A68" s="23">
        <f t="shared" si="0"/>
        <v>20</v>
      </c>
      <c r="B68" s="36" t="s">
        <v>175</v>
      </c>
      <c r="C68" s="21" t="s">
        <v>176</v>
      </c>
      <c r="D68" s="21">
        <v>4500</v>
      </c>
      <c r="E68" s="21">
        <v>4200</v>
      </c>
      <c r="F68" s="17">
        <f t="shared" si="1"/>
        <v>4200</v>
      </c>
      <c r="G68" s="41">
        <f t="shared" si="2"/>
        <v>0.93333333333333335</v>
      </c>
    </row>
    <row r="69" spans="1:7" ht="20.100000000000001" customHeight="1">
      <c r="A69" s="23">
        <f t="shared" si="0"/>
        <v>21</v>
      </c>
      <c r="B69" s="36" t="s">
        <v>177</v>
      </c>
      <c r="C69" s="21" t="s">
        <v>178</v>
      </c>
      <c r="D69" s="21">
        <v>200</v>
      </c>
      <c r="E69" s="21">
        <v>200</v>
      </c>
      <c r="F69" s="17">
        <f t="shared" si="1"/>
        <v>200</v>
      </c>
      <c r="G69" s="41">
        <f t="shared" si="2"/>
        <v>1</v>
      </c>
    </row>
    <row r="70" spans="1:7" ht="20.100000000000001" customHeight="1">
      <c r="A70" s="23">
        <f t="shared" si="0"/>
        <v>22</v>
      </c>
      <c r="B70" s="36" t="s">
        <v>179</v>
      </c>
      <c r="C70" s="21" t="s">
        <v>180</v>
      </c>
      <c r="D70" s="21">
        <v>20</v>
      </c>
      <c r="E70" s="21">
        <v>20</v>
      </c>
      <c r="F70" s="17">
        <f t="shared" si="1"/>
        <v>20</v>
      </c>
      <c r="G70" s="41">
        <f t="shared" si="2"/>
        <v>1</v>
      </c>
    </row>
    <row r="71" spans="1:7" ht="20.100000000000001" hidden="1" customHeight="1">
      <c r="A71" s="23">
        <f t="shared" si="0"/>
        <v>22</v>
      </c>
      <c r="B71" s="36" t="s">
        <v>181</v>
      </c>
      <c r="C71" s="21" t="s">
        <v>182</v>
      </c>
      <c r="D71" s="21">
        <v>0</v>
      </c>
      <c r="E71" s="21">
        <v>0</v>
      </c>
      <c r="F71" s="17">
        <f t="shared" si="1"/>
        <v>0</v>
      </c>
      <c r="G71" s="41" t="str">
        <f t="shared" si="2"/>
        <v/>
      </c>
    </row>
    <row r="72" spans="1:7" ht="20.100000000000001" hidden="1" customHeight="1">
      <c r="A72" s="23">
        <f t="shared" si="0"/>
        <v>22</v>
      </c>
      <c r="B72" s="36" t="s">
        <v>183</v>
      </c>
      <c r="C72" s="21" t="s">
        <v>184</v>
      </c>
      <c r="D72" s="21">
        <v>0</v>
      </c>
      <c r="E72" s="21">
        <v>0</v>
      </c>
      <c r="F72" s="17">
        <f t="shared" si="1"/>
        <v>0</v>
      </c>
      <c r="G72" s="41" t="str">
        <f t="shared" si="2"/>
        <v/>
      </c>
    </row>
    <row r="73" spans="1:7" ht="20.100000000000001" hidden="1" customHeight="1">
      <c r="A73" s="23">
        <f t="shared" si="0"/>
        <v>22</v>
      </c>
      <c r="B73" s="36" t="s">
        <v>185</v>
      </c>
      <c r="C73" s="21" t="s">
        <v>186</v>
      </c>
      <c r="D73" s="21">
        <v>0</v>
      </c>
      <c r="E73" s="21">
        <v>0</v>
      </c>
      <c r="F73" s="17">
        <f t="shared" si="1"/>
        <v>0</v>
      </c>
      <c r="G73" s="41" t="str">
        <f t="shared" si="2"/>
        <v/>
      </c>
    </row>
    <row r="74" spans="1:7" ht="20.100000000000001" customHeight="1">
      <c r="A74" s="23">
        <f t="shared" ref="A74:A137" si="3">IF(F74&gt;0,1+A73,A73)</f>
        <v>23</v>
      </c>
      <c r="B74" s="36" t="s">
        <v>187</v>
      </c>
      <c r="C74" s="21" t="s">
        <v>188</v>
      </c>
      <c r="D74" s="21">
        <v>25</v>
      </c>
      <c r="E74" s="21">
        <v>25</v>
      </c>
      <c r="F74" s="17">
        <f t="shared" ref="F74:F137" si="4">IF(E74&gt;D74,D74,E74)</f>
        <v>25</v>
      </c>
      <c r="G74" s="41">
        <f t="shared" ref="G74:G137" si="5">IFERROR(F74/D74,"")</f>
        <v>1</v>
      </c>
    </row>
    <row r="75" spans="1:7" ht="20.100000000000001" hidden="1" customHeight="1">
      <c r="A75" s="23">
        <f t="shared" si="3"/>
        <v>23</v>
      </c>
      <c r="B75" s="36" t="s">
        <v>189</v>
      </c>
      <c r="C75" s="21" t="s">
        <v>190</v>
      </c>
      <c r="D75" s="21">
        <v>0</v>
      </c>
      <c r="E75" s="21">
        <v>0</v>
      </c>
      <c r="F75" s="17">
        <f t="shared" si="4"/>
        <v>0</v>
      </c>
      <c r="G75" s="41" t="str">
        <f t="shared" si="5"/>
        <v/>
      </c>
    </row>
    <row r="76" spans="1:7" ht="20.100000000000001" hidden="1" customHeight="1">
      <c r="A76" s="23">
        <f t="shared" si="3"/>
        <v>23</v>
      </c>
      <c r="B76" s="36" t="s">
        <v>191</v>
      </c>
      <c r="C76" s="21" t="s">
        <v>192</v>
      </c>
      <c r="D76" s="21">
        <v>0</v>
      </c>
      <c r="E76" s="21">
        <v>0</v>
      </c>
      <c r="F76" s="17">
        <f t="shared" si="4"/>
        <v>0</v>
      </c>
      <c r="G76" s="41" t="str">
        <f t="shared" si="5"/>
        <v/>
      </c>
    </row>
    <row r="77" spans="1:7" ht="20.100000000000001" hidden="1" customHeight="1">
      <c r="A77" s="23">
        <f t="shared" si="3"/>
        <v>23</v>
      </c>
      <c r="B77" s="36" t="s">
        <v>193</v>
      </c>
      <c r="C77" s="21" t="s">
        <v>194</v>
      </c>
      <c r="D77" s="21">
        <v>0</v>
      </c>
      <c r="E77" s="21">
        <v>0</v>
      </c>
      <c r="F77" s="17">
        <f t="shared" si="4"/>
        <v>0</v>
      </c>
      <c r="G77" s="41" t="str">
        <f t="shared" si="5"/>
        <v/>
      </c>
    </row>
    <row r="78" spans="1:7" ht="20.100000000000001" hidden="1" customHeight="1">
      <c r="A78" s="23">
        <f t="shared" si="3"/>
        <v>23</v>
      </c>
      <c r="B78" s="36" t="s">
        <v>195</v>
      </c>
      <c r="C78" s="21" t="s">
        <v>196</v>
      </c>
      <c r="D78" s="21">
        <v>0</v>
      </c>
      <c r="E78" s="21">
        <v>51</v>
      </c>
      <c r="F78" s="17">
        <f t="shared" si="4"/>
        <v>0</v>
      </c>
      <c r="G78" s="41" t="str">
        <f t="shared" si="5"/>
        <v/>
      </c>
    </row>
    <row r="79" spans="1:7" ht="20.100000000000001" hidden="1" customHeight="1">
      <c r="A79" s="23">
        <f t="shared" si="3"/>
        <v>23</v>
      </c>
      <c r="B79" s="36" t="s">
        <v>197</v>
      </c>
      <c r="C79" s="21" t="s">
        <v>198</v>
      </c>
      <c r="D79" s="21">
        <v>0</v>
      </c>
      <c r="E79" s="21">
        <v>0</v>
      </c>
      <c r="F79" s="17">
        <f t="shared" si="4"/>
        <v>0</v>
      </c>
      <c r="G79" s="41" t="str">
        <f t="shared" si="5"/>
        <v/>
      </c>
    </row>
    <row r="80" spans="1:7" ht="20.100000000000001" hidden="1" customHeight="1">
      <c r="A80" s="23">
        <f t="shared" si="3"/>
        <v>23</v>
      </c>
      <c r="B80" s="36" t="s">
        <v>199</v>
      </c>
      <c r="C80" s="21" t="s">
        <v>200</v>
      </c>
      <c r="D80" s="21">
        <v>0</v>
      </c>
      <c r="E80" s="21">
        <v>0</v>
      </c>
      <c r="F80" s="17">
        <f t="shared" si="4"/>
        <v>0</v>
      </c>
      <c r="G80" s="41" t="str">
        <f t="shared" si="5"/>
        <v/>
      </c>
    </row>
    <row r="81" spans="1:7" ht="20.100000000000001" hidden="1" customHeight="1">
      <c r="A81" s="23">
        <f t="shared" si="3"/>
        <v>23</v>
      </c>
      <c r="B81" s="36" t="s">
        <v>201</v>
      </c>
      <c r="C81" s="21" t="s">
        <v>202</v>
      </c>
      <c r="D81" s="21">
        <v>0</v>
      </c>
      <c r="E81" s="21">
        <v>0</v>
      </c>
      <c r="F81" s="17">
        <f t="shared" si="4"/>
        <v>0</v>
      </c>
      <c r="G81" s="41" t="str">
        <f t="shared" si="5"/>
        <v/>
      </c>
    </row>
    <row r="82" spans="1:7" ht="20.100000000000001" hidden="1" customHeight="1">
      <c r="A82" s="23">
        <f t="shared" si="3"/>
        <v>23</v>
      </c>
      <c r="B82" s="36" t="s">
        <v>203</v>
      </c>
      <c r="C82" s="21" t="s">
        <v>204</v>
      </c>
      <c r="D82" s="21">
        <v>0</v>
      </c>
      <c r="E82" s="21">
        <v>0</v>
      </c>
      <c r="F82" s="17">
        <f t="shared" si="4"/>
        <v>0</v>
      </c>
      <c r="G82" s="41" t="str">
        <f t="shared" si="5"/>
        <v/>
      </c>
    </row>
    <row r="83" spans="1:7" ht="20.100000000000001" customHeight="1">
      <c r="A83" s="23">
        <f t="shared" si="3"/>
        <v>24</v>
      </c>
      <c r="B83" s="36" t="s">
        <v>205</v>
      </c>
      <c r="C83" s="21" t="s">
        <v>206</v>
      </c>
      <c r="D83" s="21">
        <v>3000</v>
      </c>
      <c r="E83" s="21">
        <v>3000</v>
      </c>
      <c r="F83" s="17">
        <f t="shared" si="4"/>
        <v>3000</v>
      </c>
      <c r="G83" s="41">
        <f t="shared" si="5"/>
        <v>1</v>
      </c>
    </row>
    <row r="84" spans="1:7" ht="20.100000000000001" hidden="1" customHeight="1">
      <c r="A84" s="23">
        <f t="shared" si="3"/>
        <v>24</v>
      </c>
      <c r="B84" s="36" t="s">
        <v>207</v>
      </c>
      <c r="C84" s="21" t="s">
        <v>208</v>
      </c>
      <c r="D84" s="21">
        <v>0</v>
      </c>
      <c r="E84" s="21">
        <v>0</v>
      </c>
      <c r="F84" s="17">
        <f t="shared" si="4"/>
        <v>0</v>
      </c>
      <c r="G84" s="41" t="str">
        <f t="shared" si="5"/>
        <v/>
      </c>
    </row>
    <row r="85" spans="1:7" ht="20.100000000000001" hidden="1" customHeight="1">
      <c r="A85" s="23">
        <f t="shared" si="3"/>
        <v>24</v>
      </c>
      <c r="B85" s="36" t="s">
        <v>209</v>
      </c>
      <c r="C85" s="21" t="s">
        <v>210</v>
      </c>
      <c r="D85" s="21">
        <v>0</v>
      </c>
      <c r="E85" s="21">
        <v>0</v>
      </c>
      <c r="F85" s="17">
        <f t="shared" si="4"/>
        <v>0</v>
      </c>
      <c r="G85" s="41" t="str">
        <f t="shared" si="5"/>
        <v/>
      </c>
    </row>
    <row r="86" spans="1:7" ht="20.100000000000001" hidden="1" customHeight="1">
      <c r="A86" s="23">
        <f t="shared" si="3"/>
        <v>24</v>
      </c>
      <c r="B86" s="36" t="s">
        <v>211</v>
      </c>
      <c r="C86" s="21" t="s">
        <v>212</v>
      </c>
      <c r="D86" s="21">
        <v>0</v>
      </c>
      <c r="E86" s="21">
        <v>0</v>
      </c>
      <c r="F86" s="17">
        <f t="shared" si="4"/>
        <v>0</v>
      </c>
      <c r="G86" s="41" t="str">
        <f t="shared" si="5"/>
        <v/>
      </c>
    </row>
    <row r="87" spans="1:7" ht="20.100000000000001" hidden="1" customHeight="1">
      <c r="A87" s="23">
        <f t="shared" si="3"/>
        <v>24</v>
      </c>
      <c r="B87" s="36" t="s">
        <v>213</v>
      </c>
      <c r="C87" s="21" t="s">
        <v>214</v>
      </c>
      <c r="D87" s="21">
        <v>0</v>
      </c>
      <c r="E87" s="21">
        <v>0</v>
      </c>
      <c r="F87" s="17">
        <f t="shared" si="4"/>
        <v>0</v>
      </c>
      <c r="G87" s="41" t="str">
        <f t="shared" si="5"/>
        <v/>
      </c>
    </row>
    <row r="88" spans="1:7" ht="20.100000000000001" customHeight="1">
      <c r="A88" s="23">
        <f t="shared" si="3"/>
        <v>25</v>
      </c>
      <c r="B88" s="36" t="s">
        <v>215</v>
      </c>
      <c r="C88" s="21" t="s">
        <v>216</v>
      </c>
      <c r="D88" s="21">
        <v>100</v>
      </c>
      <c r="E88" s="21">
        <v>100</v>
      </c>
      <c r="F88" s="17">
        <f t="shared" si="4"/>
        <v>100</v>
      </c>
      <c r="G88" s="41">
        <f t="shared" si="5"/>
        <v>1</v>
      </c>
    </row>
    <row r="89" spans="1:7" ht="20.100000000000001" hidden="1" customHeight="1">
      <c r="A89" s="23">
        <f t="shared" si="3"/>
        <v>25</v>
      </c>
      <c r="B89" s="36" t="s">
        <v>217</v>
      </c>
      <c r="C89" s="21" t="s">
        <v>218</v>
      </c>
      <c r="D89" s="21">
        <v>0</v>
      </c>
      <c r="E89" s="21">
        <v>0</v>
      </c>
      <c r="F89" s="17">
        <f t="shared" si="4"/>
        <v>0</v>
      </c>
      <c r="G89" s="41" t="str">
        <f t="shared" si="5"/>
        <v/>
      </c>
    </row>
    <row r="90" spans="1:7" ht="20.100000000000001" hidden="1" customHeight="1">
      <c r="A90" s="23">
        <f t="shared" si="3"/>
        <v>25</v>
      </c>
      <c r="B90" s="36" t="s">
        <v>219</v>
      </c>
      <c r="C90" s="21" t="s">
        <v>220</v>
      </c>
      <c r="D90" s="21">
        <v>0</v>
      </c>
      <c r="E90" s="21">
        <v>0</v>
      </c>
      <c r="F90" s="17">
        <f t="shared" si="4"/>
        <v>0</v>
      </c>
      <c r="G90" s="41" t="str">
        <f t="shared" si="5"/>
        <v/>
      </c>
    </row>
    <row r="91" spans="1:7" ht="20.100000000000001" hidden="1" customHeight="1">
      <c r="A91" s="23">
        <f t="shared" si="3"/>
        <v>25</v>
      </c>
      <c r="B91" s="36" t="s">
        <v>221</v>
      </c>
      <c r="C91" s="21" t="s">
        <v>222</v>
      </c>
      <c r="D91" s="21">
        <v>0</v>
      </c>
      <c r="E91" s="21">
        <v>0</v>
      </c>
      <c r="F91" s="17">
        <f t="shared" si="4"/>
        <v>0</v>
      </c>
      <c r="G91" s="41" t="str">
        <f t="shared" si="5"/>
        <v/>
      </c>
    </row>
    <row r="92" spans="1:7" ht="20.100000000000001" hidden="1" customHeight="1">
      <c r="A92" s="23">
        <f t="shared" si="3"/>
        <v>25</v>
      </c>
      <c r="B92" s="36" t="s">
        <v>223</v>
      </c>
      <c r="C92" s="21" t="s">
        <v>224</v>
      </c>
      <c r="D92" s="21">
        <v>0</v>
      </c>
      <c r="E92" s="21">
        <v>0</v>
      </c>
      <c r="F92" s="17">
        <f t="shared" si="4"/>
        <v>0</v>
      </c>
      <c r="G92" s="41" t="str">
        <f t="shared" si="5"/>
        <v/>
      </c>
    </row>
    <row r="93" spans="1:7" ht="20.100000000000001" hidden="1" customHeight="1">
      <c r="A93" s="23">
        <f t="shared" si="3"/>
        <v>25</v>
      </c>
      <c r="B93" s="36" t="s">
        <v>227</v>
      </c>
      <c r="C93" s="21" t="s">
        <v>228</v>
      </c>
      <c r="D93" s="21">
        <v>0</v>
      </c>
      <c r="E93" s="21">
        <v>0</v>
      </c>
      <c r="F93" s="17">
        <f t="shared" si="4"/>
        <v>0</v>
      </c>
      <c r="G93" s="41" t="str">
        <f t="shared" si="5"/>
        <v/>
      </c>
    </row>
    <row r="94" spans="1:7" ht="20.100000000000001" hidden="1" customHeight="1">
      <c r="A94" s="23">
        <f t="shared" si="3"/>
        <v>25</v>
      </c>
      <c r="B94" s="36" t="s">
        <v>229</v>
      </c>
      <c r="C94" s="21" t="s">
        <v>230</v>
      </c>
      <c r="D94" s="21">
        <v>0</v>
      </c>
      <c r="E94" s="21">
        <v>0</v>
      </c>
      <c r="F94" s="17">
        <f t="shared" si="4"/>
        <v>0</v>
      </c>
      <c r="G94" s="41" t="str">
        <f t="shared" si="5"/>
        <v/>
      </c>
    </row>
    <row r="95" spans="1:7" ht="20.100000000000001" hidden="1" customHeight="1">
      <c r="A95" s="23">
        <f t="shared" si="3"/>
        <v>25</v>
      </c>
      <c r="B95" s="36" t="s">
        <v>235</v>
      </c>
      <c r="C95" s="21" t="s">
        <v>236</v>
      </c>
      <c r="D95" s="21">
        <v>0</v>
      </c>
      <c r="E95" s="21">
        <v>0</v>
      </c>
      <c r="F95" s="17">
        <f t="shared" si="4"/>
        <v>0</v>
      </c>
      <c r="G95" s="41" t="str">
        <f t="shared" si="5"/>
        <v/>
      </c>
    </row>
    <row r="96" spans="1:7" ht="20.100000000000001" hidden="1" customHeight="1">
      <c r="A96" s="23">
        <f t="shared" si="3"/>
        <v>25</v>
      </c>
      <c r="B96" s="36" t="s">
        <v>237</v>
      </c>
      <c r="C96" s="21" t="s">
        <v>238</v>
      </c>
      <c r="D96" s="21">
        <v>0</v>
      </c>
      <c r="E96" s="21">
        <v>0</v>
      </c>
      <c r="F96" s="17">
        <f t="shared" si="4"/>
        <v>0</v>
      </c>
      <c r="G96" s="41" t="str">
        <f t="shared" si="5"/>
        <v/>
      </c>
    </row>
    <row r="97" spans="1:7" ht="20.100000000000001" hidden="1" customHeight="1">
      <c r="A97" s="23">
        <f t="shared" si="3"/>
        <v>25</v>
      </c>
      <c r="B97" s="36" t="s">
        <v>239</v>
      </c>
      <c r="C97" s="21" t="s">
        <v>240</v>
      </c>
      <c r="D97" s="21">
        <v>0</v>
      </c>
      <c r="E97" s="21">
        <v>0</v>
      </c>
      <c r="F97" s="17">
        <f t="shared" si="4"/>
        <v>0</v>
      </c>
      <c r="G97" s="41" t="str">
        <f t="shared" si="5"/>
        <v/>
      </c>
    </row>
    <row r="98" spans="1:7" ht="20.100000000000001" hidden="1" customHeight="1">
      <c r="A98" s="23">
        <f t="shared" si="3"/>
        <v>25</v>
      </c>
      <c r="B98" s="36" t="s">
        <v>241</v>
      </c>
      <c r="C98" s="21" t="s">
        <v>242</v>
      </c>
      <c r="D98" s="21">
        <v>0</v>
      </c>
      <c r="E98" s="21">
        <v>0</v>
      </c>
      <c r="F98" s="17">
        <f t="shared" si="4"/>
        <v>0</v>
      </c>
      <c r="G98" s="41" t="str">
        <f t="shared" si="5"/>
        <v/>
      </c>
    </row>
    <row r="99" spans="1:7" ht="20.100000000000001" hidden="1" customHeight="1">
      <c r="A99" s="23">
        <f t="shared" si="3"/>
        <v>25</v>
      </c>
      <c r="B99" s="36" t="s">
        <v>243</v>
      </c>
      <c r="C99" s="21" t="s">
        <v>244</v>
      </c>
      <c r="D99" s="21">
        <v>0</v>
      </c>
      <c r="E99" s="21">
        <v>0</v>
      </c>
      <c r="F99" s="17">
        <f t="shared" si="4"/>
        <v>0</v>
      </c>
      <c r="G99" s="41" t="str">
        <f t="shared" si="5"/>
        <v/>
      </c>
    </row>
    <row r="100" spans="1:7" ht="20.100000000000001" hidden="1" customHeight="1">
      <c r="A100" s="23">
        <f t="shared" si="3"/>
        <v>25</v>
      </c>
      <c r="B100" s="36" t="s">
        <v>245</v>
      </c>
      <c r="C100" s="21" t="s">
        <v>246</v>
      </c>
      <c r="D100" s="21">
        <v>0</v>
      </c>
      <c r="E100" s="21">
        <v>0</v>
      </c>
      <c r="F100" s="17">
        <f t="shared" si="4"/>
        <v>0</v>
      </c>
      <c r="G100" s="41" t="str">
        <f t="shared" si="5"/>
        <v/>
      </c>
    </row>
    <row r="101" spans="1:7" ht="20.100000000000001" hidden="1" customHeight="1">
      <c r="A101" s="23">
        <f t="shared" si="3"/>
        <v>25</v>
      </c>
      <c r="B101" s="36" t="s">
        <v>247</v>
      </c>
      <c r="C101" s="21" t="s">
        <v>248</v>
      </c>
      <c r="D101" s="21">
        <v>0</v>
      </c>
      <c r="E101" s="21">
        <v>0</v>
      </c>
      <c r="F101" s="17">
        <f t="shared" si="4"/>
        <v>0</v>
      </c>
      <c r="G101" s="41" t="str">
        <f t="shared" si="5"/>
        <v/>
      </c>
    </row>
    <row r="102" spans="1:7" ht="20.100000000000001" hidden="1" customHeight="1">
      <c r="A102" s="23">
        <f t="shared" si="3"/>
        <v>25</v>
      </c>
      <c r="B102" s="36" t="s">
        <v>249</v>
      </c>
      <c r="C102" s="21" t="s">
        <v>250</v>
      </c>
      <c r="D102" s="21">
        <v>0</v>
      </c>
      <c r="E102" s="21">
        <v>0</v>
      </c>
      <c r="F102" s="17">
        <f t="shared" si="4"/>
        <v>0</v>
      </c>
      <c r="G102" s="41" t="str">
        <f t="shared" si="5"/>
        <v/>
      </c>
    </row>
    <row r="103" spans="1:7" ht="20.100000000000001" hidden="1" customHeight="1">
      <c r="A103" s="23">
        <f t="shared" si="3"/>
        <v>25</v>
      </c>
      <c r="B103" s="36" t="s">
        <v>251</v>
      </c>
      <c r="C103" s="21" t="s">
        <v>252</v>
      </c>
      <c r="D103" s="21">
        <v>0</v>
      </c>
      <c r="E103" s="21">
        <v>0</v>
      </c>
      <c r="F103" s="17">
        <f t="shared" si="4"/>
        <v>0</v>
      </c>
      <c r="G103" s="41" t="str">
        <f t="shared" si="5"/>
        <v/>
      </c>
    </row>
    <row r="104" spans="1:7" ht="20.100000000000001" hidden="1" customHeight="1">
      <c r="A104" s="23">
        <f t="shared" si="3"/>
        <v>25</v>
      </c>
      <c r="B104" s="36" t="s">
        <v>253</v>
      </c>
      <c r="C104" s="21" t="s">
        <v>254</v>
      </c>
      <c r="D104" s="21">
        <v>0</v>
      </c>
      <c r="E104" s="21">
        <v>0</v>
      </c>
      <c r="F104" s="17">
        <f t="shared" si="4"/>
        <v>0</v>
      </c>
      <c r="G104" s="41" t="str">
        <f t="shared" si="5"/>
        <v/>
      </c>
    </row>
    <row r="105" spans="1:7" ht="20.100000000000001" hidden="1" customHeight="1">
      <c r="A105" s="23">
        <f t="shared" si="3"/>
        <v>25</v>
      </c>
      <c r="B105" s="36" t="s">
        <v>255</v>
      </c>
      <c r="C105" s="21" t="s">
        <v>256</v>
      </c>
      <c r="D105" s="21">
        <v>0</v>
      </c>
      <c r="E105" s="21">
        <v>0</v>
      </c>
      <c r="F105" s="17">
        <f t="shared" si="4"/>
        <v>0</v>
      </c>
      <c r="G105" s="41" t="str">
        <f t="shared" si="5"/>
        <v/>
      </c>
    </row>
    <row r="106" spans="1:7" ht="20.100000000000001" hidden="1" customHeight="1">
      <c r="A106" s="23">
        <f t="shared" si="3"/>
        <v>25</v>
      </c>
      <c r="B106" s="36" t="s">
        <v>257</v>
      </c>
      <c r="C106" s="21" t="s">
        <v>258</v>
      </c>
      <c r="D106" s="21">
        <v>0</v>
      </c>
      <c r="E106" s="21">
        <v>0</v>
      </c>
      <c r="F106" s="17">
        <f t="shared" si="4"/>
        <v>0</v>
      </c>
      <c r="G106" s="41" t="str">
        <f t="shared" si="5"/>
        <v/>
      </c>
    </row>
    <row r="107" spans="1:7" ht="20.100000000000001" hidden="1" customHeight="1">
      <c r="A107" s="23">
        <f t="shared" si="3"/>
        <v>25</v>
      </c>
      <c r="B107" s="36" t="s">
        <v>259</v>
      </c>
      <c r="C107" s="21" t="s">
        <v>260</v>
      </c>
      <c r="D107" s="21">
        <v>0</v>
      </c>
      <c r="E107" s="21">
        <v>0</v>
      </c>
      <c r="F107" s="17">
        <f t="shared" si="4"/>
        <v>0</v>
      </c>
      <c r="G107" s="41" t="str">
        <f t="shared" si="5"/>
        <v/>
      </c>
    </row>
    <row r="108" spans="1:7" ht="20.100000000000001" hidden="1" customHeight="1">
      <c r="A108" s="23">
        <f t="shared" si="3"/>
        <v>25</v>
      </c>
      <c r="B108" s="36" t="s">
        <v>261</v>
      </c>
      <c r="C108" s="21" t="s">
        <v>262</v>
      </c>
      <c r="D108" s="21">
        <v>0</v>
      </c>
      <c r="E108" s="21">
        <v>0</v>
      </c>
      <c r="F108" s="17">
        <f t="shared" si="4"/>
        <v>0</v>
      </c>
      <c r="G108" s="41" t="str">
        <f t="shared" si="5"/>
        <v/>
      </c>
    </row>
    <row r="109" spans="1:7" ht="20.100000000000001" hidden="1" customHeight="1">
      <c r="A109" s="23">
        <f t="shared" si="3"/>
        <v>25</v>
      </c>
      <c r="B109" s="36" t="s">
        <v>263</v>
      </c>
      <c r="C109" s="21" t="s">
        <v>264</v>
      </c>
      <c r="D109" s="21">
        <v>0</v>
      </c>
      <c r="E109" s="21">
        <v>0</v>
      </c>
      <c r="F109" s="17">
        <f t="shared" si="4"/>
        <v>0</v>
      </c>
      <c r="G109" s="41" t="str">
        <f t="shared" si="5"/>
        <v/>
      </c>
    </row>
    <row r="110" spans="1:7" ht="20.100000000000001" hidden="1" customHeight="1">
      <c r="A110" s="23">
        <f t="shared" si="3"/>
        <v>25</v>
      </c>
      <c r="B110" s="36" t="s">
        <v>265</v>
      </c>
      <c r="C110" s="21" t="s">
        <v>266</v>
      </c>
      <c r="D110" s="21">
        <v>0</v>
      </c>
      <c r="E110" s="21">
        <v>0</v>
      </c>
      <c r="F110" s="17">
        <f t="shared" si="4"/>
        <v>0</v>
      </c>
      <c r="G110" s="41" t="str">
        <f t="shared" si="5"/>
        <v/>
      </c>
    </row>
    <row r="111" spans="1:7" ht="20.100000000000001" hidden="1" customHeight="1">
      <c r="A111" s="23">
        <f t="shared" si="3"/>
        <v>25</v>
      </c>
      <c r="B111" s="36" t="s">
        <v>267</v>
      </c>
      <c r="C111" s="21" t="s">
        <v>268</v>
      </c>
      <c r="D111" s="21">
        <v>0</v>
      </c>
      <c r="E111" s="21">
        <v>0</v>
      </c>
      <c r="F111" s="17">
        <f t="shared" si="4"/>
        <v>0</v>
      </c>
      <c r="G111" s="41" t="str">
        <f t="shared" si="5"/>
        <v/>
      </c>
    </row>
    <row r="112" spans="1:7" ht="20.100000000000001" hidden="1" customHeight="1">
      <c r="A112" s="23">
        <f t="shared" si="3"/>
        <v>25</v>
      </c>
      <c r="B112" s="36" t="s">
        <v>269</v>
      </c>
      <c r="C112" s="21" t="s">
        <v>270</v>
      </c>
      <c r="D112" s="21">
        <v>0</v>
      </c>
      <c r="E112" s="21">
        <v>0</v>
      </c>
      <c r="F112" s="17">
        <f t="shared" si="4"/>
        <v>0</v>
      </c>
      <c r="G112" s="41" t="str">
        <f t="shared" si="5"/>
        <v/>
      </c>
    </row>
    <row r="113" spans="1:7" ht="20.100000000000001" hidden="1" customHeight="1">
      <c r="A113" s="23">
        <f t="shared" si="3"/>
        <v>25</v>
      </c>
      <c r="B113" s="36" t="s">
        <v>271</v>
      </c>
      <c r="C113" s="21" t="s">
        <v>272</v>
      </c>
      <c r="D113" s="21">
        <v>0</v>
      </c>
      <c r="E113" s="21">
        <v>0</v>
      </c>
      <c r="F113" s="17">
        <f t="shared" si="4"/>
        <v>0</v>
      </c>
      <c r="G113" s="41" t="str">
        <f t="shared" si="5"/>
        <v/>
      </c>
    </row>
    <row r="114" spans="1:7" ht="20.100000000000001" hidden="1" customHeight="1">
      <c r="A114" s="23">
        <f t="shared" si="3"/>
        <v>25</v>
      </c>
      <c r="B114" s="36" t="s">
        <v>782</v>
      </c>
      <c r="C114" s="21" t="s">
        <v>788</v>
      </c>
      <c r="D114" s="21">
        <v>0</v>
      </c>
      <c r="E114" s="21">
        <v>0</v>
      </c>
      <c r="F114" s="17">
        <f t="shared" si="4"/>
        <v>0</v>
      </c>
      <c r="G114" s="41" t="str">
        <f t="shared" si="5"/>
        <v/>
      </c>
    </row>
    <row r="115" spans="1:7" ht="20.100000000000001" hidden="1" customHeight="1">
      <c r="A115" s="23">
        <f t="shared" si="3"/>
        <v>25</v>
      </c>
      <c r="B115" s="36" t="s">
        <v>273</v>
      </c>
      <c r="C115" s="21" t="s">
        <v>274</v>
      </c>
      <c r="D115" s="21">
        <v>0</v>
      </c>
      <c r="E115" s="21">
        <v>0</v>
      </c>
      <c r="F115" s="17">
        <f t="shared" si="4"/>
        <v>0</v>
      </c>
      <c r="G115" s="41" t="str">
        <f t="shared" si="5"/>
        <v/>
      </c>
    </row>
    <row r="116" spans="1:7" ht="20.100000000000001" customHeight="1">
      <c r="A116" s="23">
        <f t="shared" si="3"/>
        <v>26</v>
      </c>
      <c r="B116" s="36" t="s">
        <v>275</v>
      </c>
      <c r="C116" s="21" t="s">
        <v>276</v>
      </c>
      <c r="D116" s="21">
        <v>195</v>
      </c>
      <c r="E116" s="21">
        <v>195</v>
      </c>
      <c r="F116" s="17">
        <f t="shared" si="4"/>
        <v>195</v>
      </c>
      <c r="G116" s="41">
        <f t="shared" si="5"/>
        <v>1</v>
      </c>
    </row>
    <row r="117" spans="1:7" ht="20.100000000000001" customHeight="1">
      <c r="A117" s="23">
        <f t="shared" si="3"/>
        <v>27</v>
      </c>
      <c r="B117" s="36" t="s">
        <v>277</v>
      </c>
      <c r="C117" s="21" t="s">
        <v>278</v>
      </c>
      <c r="D117" s="21">
        <v>150</v>
      </c>
      <c r="E117" s="21">
        <v>227</v>
      </c>
      <c r="F117" s="17">
        <f t="shared" si="4"/>
        <v>150</v>
      </c>
      <c r="G117" s="41">
        <f t="shared" si="5"/>
        <v>1</v>
      </c>
    </row>
    <row r="118" spans="1:7" ht="20.100000000000001" customHeight="1">
      <c r="A118" s="23">
        <f t="shared" si="3"/>
        <v>28</v>
      </c>
      <c r="B118" s="36" t="s">
        <v>279</v>
      </c>
      <c r="C118" s="21" t="s">
        <v>280</v>
      </c>
      <c r="D118" s="21">
        <v>150</v>
      </c>
      <c r="E118" s="21">
        <v>150</v>
      </c>
      <c r="F118" s="17">
        <f t="shared" si="4"/>
        <v>150</v>
      </c>
      <c r="G118" s="41">
        <f t="shared" si="5"/>
        <v>1</v>
      </c>
    </row>
    <row r="119" spans="1:7" ht="20.100000000000001" hidden="1" customHeight="1">
      <c r="A119" s="23">
        <f t="shared" si="3"/>
        <v>28</v>
      </c>
      <c r="B119" s="36" t="s">
        <v>281</v>
      </c>
      <c r="C119" s="21" t="s">
        <v>282</v>
      </c>
      <c r="D119" s="21">
        <v>0</v>
      </c>
      <c r="E119" s="21">
        <v>0</v>
      </c>
      <c r="F119" s="17">
        <f t="shared" si="4"/>
        <v>0</v>
      </c>
      <c r="G119" s="41" t="str">
        <f t="shared" si="5"/>
        <v/>
      </c>
    </row>
    <row r="120" spans="1:7" ht="20.100000000000001" hidden="1" customHeight="1">
      <c r="A120" s="23">
        <f t="shared" si="3"/>
        <v>28</v>
      </c>
      <c r="B120" s="36" t="s">
        <v>283</v>
      </c>
      <c r="C120" s="21" t="s">
        <v>284</v>
      </c>
      <c r="D120" s="21">
        <v>0</v>
      </c>
      <c r="E120" s="21">
        <v>0</v>
      </c>
      <c r="F120" s="17">
        <f t="shared" si="4"/>
        <v>0</v>
      </c>
      <c r="G120" s="41" t="str">
        <f t="shared" si="5"/>
        <v/>
      </c>
    </row>
    <row r="121" spans="1:7" ht="20.100000000000001" hidden="1" customHeight="1">
      <c r="A121" s="23">
        <f t="shared" si="3"/>
        <v>28</v>
      </c>
      <c r="B121" s="36" t="s">
        <v>285</v>
      </c>
      <c r="C121" s="21" t="s">
        <v>286</v>
      </c>
      <c r="D121" s="21">
        <v>0</v>
      </c>
      <c r="E121" s="21">
        <v>0</v>
      </c>
      <c r="F121" s="17">
        <f t="shared" si="4"/>
        <v>0</v>
      </c>
      <c r="G121" s="41" t="str">
        <f t="shared" si="5"/>
        <v/>
      </c>
    </row>
    <row r="122" spans="1:7" ht="20.100000000000001" hidden="1" customHeight="1">
      <c r="A122" s="23">
        <f t="shared" si="3"/>
        <v>28</v>
      </c>
      <c r="B122" s="36" t="s">
        <v>287</v>
      </c>
      <c r="C122" s="21" t="s">
        <v>288</v>
      </c>
      <c r="D122" s="21">
        <v>0</v>
      </c>
      <c r="E122" s="21">
        <v>0</v>
      </c>
      <c r="F122" s="17">
        <f t="shared" si="4"/>
        <v>0</v>
      </c>
      <c r="G122" s="41" t="str">
        <f t="shared" si="5"/>
        <v/>
      </c>
    </row>
    <row r="123" spans="1:7" ht="20.100000000000001" hidden="1" customHeight="1">
      <c r="A123" s="23">
        <f t="shared" si="3"/>
        <v>28</v>
      </c>
      <c r="B123" s="36" t="s">
        <v>289</v>
      </c>
      <c r="C123" s="21" t="s">
        <v>290</v>
      </c>
      <c r="D123" s="21">
        <v>0</v>
      </c>
      <c r="E123" s="21">
        <v>0</v>
      </c>
      <c r="F123" s="17">
        <f t="shared" si="4"/>
        <v>0</v>
      </c>
      <c r="G123" s="41" t="str">
        <f t="shared" si="5"/>
        <v/>
      </c>
    </row>
    <row r="124" spans="1:7" ht="20.100000000000001" hidden="1" customHeight="1">
      <c r="A124" s="23">
        <f t="shared" si="3"/>
        <v>28</v>
      </c>
      <c r="B124" s="36" t="s">
        <v>291</v>
      </c>
      <c r="C124" s="21" t="s">
        <v>292</v>
      </c>
      <c r="D124" s="21">
        <v>0</v>
      </c>
      <c r="E124" s="21">
        <v>0</v>
      </c>
      <c r="F124" s="17">
        <f t="shared" si="4"/>
        <v>0</v>
      </c>
      <c r="G124" s="41" t="str">
        <f t="shared" si="5"/>
        <v/>
      </c>
    </row>
    <row r="125" spans="1:7" ht="20.100000000000001" hidden="1" customHeight="1">
      <c r="A125" s="23">
        <f t="shared" si="3"/>
        <v>28</v>
      </c>
      <c r="B125" s="36" t="s">
        <v>293</v>
      </c>
      <c r="C125" s="21" t="s">
        <v>294</v>
      </c>
      <c r="D125" s="21">
        <v>0</v>
      </c>
      <c r="E125" s="21">
        <v>0</v>
      </c>
      <c r="F125" s="17">
        <f t="shared" si="4"/>
        <v>0</v>
      </c>
      <c r="G125" s="41" t="str">
        <f t="shared" si="5"/>
        <v/>
      </c>
    </row>
    <row r="126" spans="1:7" ht="20.100000000000001" hidden="1" customHeight="1">
      <c r="A126" s="23">
        <f t="shared" si="3"/>
        <v>28</v>
      </c>
      <c r="B126" s="36" t="s">
        <v>295</v>
      </c>
      <c r="C126" s="21" t="s">
        <v>296</v>
      </c>
      <c r="D126" s="21">
        <v>0</v>
      </c>
      <c r="E126" s="21">
        <v>0</v>
      </c>
      <c r="F126" s="17">
        <f t="shared" si="4"/>
        <v>0</v>
      </c>
      <c r="G126" s="41" t="str">
        <f t="shared" si="5"/>
        <v/>
      </c>
    </row>
    <row r="127" spans="1:7" ht="20.100000000000001" hidden="1" customHeight="1">
      <c r="A127" s="23">
        <f t="shared" si="3"/>
        <v>28</v>
      </c>
      <c r="B127" s="36" t="s">
        <v>297</v>
      </c>
      <c r="C127" s="21" t="s">
        <v>298</v>
      </c>
      <c r="D127" s="21">
        <v>0</v>
      </c>
      <c r="E127" s="21">
        <v>0</v>
      </c>
      <c r="F127" s="17">
        <f t="shared" si="4"/>
        <v>0</v>
      </c>
      <c r="G127" s="41" t="str">
        <f t="shared" si="5"/>
        <v/>
      </c>
    </row>
    <row r="128" spans="1:7" ht="20.100000000000001" hidden="1" customHeight="1">
      <c r="A128" s="23">
        <f t="shared" si="3"/>
        <v>28</v>
      </c>
      <c r="B128" s="36" t="s">
        <v>299</v>
      </c>
      <c r="C128" s="21" t="s">
        <v>300</v>
      </c>
      <c r="D128" s="21">
        <v>0</v>
      </c>
      <c r="E128" s="21">
        <v>0</v>
      </c>
      <c r="F128" s="17">
        <f t="shared" si="4"/>
        <v>0</v>
      </c>
      <c r="G128" s="41" t="str">
        <f t="shared" si="5"/>
        <v/>
      </c>
    </row>
    <row r="129" spans="1:7" ht="20.100000000000001" hidden="1" customHeight="1">
      <c r="A129" s="23">
        <f t="shared" si="3"/>
        <v>28</v>
      </c>
      <c r="B129" s="36" t="s">
        <v>301</v>
      </c>
      <c r="C129" s="21" t="s">
        <v>302</v>
      </c>
      <c r="D129" s="21">
        <v>0</v>
      </c>
      <c r="E129" s="21">
        <v>0</v>
      </c>
      <c r="F129" s="17">
        <f t="shared" si="4"/>
        <v>0</v>
      </c>
      <c r="G129" s="41" t="str">
        <f t="shared" si="5"/>
        <v/>
      </c>
    </row>
    <row r="130" spans="1:7" ht="20.100000000000001" hidden="1" customHeight="1">
      <c r="A130" s="23">
        <f t="shared" si="3"/>
        <v>28</v>
      </c>
      <c r="B130" s="36" t="s">
        <v>303</v>
      </c>
      <c r="C130" s="21" t="s">
        <v>304</v>
      </c>
      <c r="D130" s="21">
        <v>0</v>
      </c>
      <c r="E130" s="21">
        <v>0</v>
      </c>
      <c r="F130" s="17">
        <f t="shared" si="4"/>
        <v>0</v>
      </c>
      <c r="G130" s="41" t="str">
        <f t="shared" si="5"/>
        <v/>
      </c>
    </row>
    <row r="131" spans="1:7" ht="20.100000000000001" hidden="1" customHeight="1">
      <c r="A131" s="23">
        <f t="shared" si="3"/>
        <v>28</v>
      </c>
      <c r="B131" s="36" t="s">
        <v>305</v>
      </c>
      <c r="C131" s="21" t="s">
        <v>306</v>
      </c>
      <c r="D131" s="21">
        <v>0</v>
      </c>
      <c r="E131" s="21">
        <v>0</v>
      </c>
      <c r="F131" s="17">
        <f t="shared" si="4"/>
        <v>0</v>
      </c>
      <c r="G131" s="41" t="str">
        <f t="shared" si="5"/>
        <v/>
      </c>
    </row>
    <row r="132" spans="1:7" ht="20.100000000000001" hidden="1" customHeight="1">
      <c r="A132" s="23">
        <f t="shared" si="3"/>
        <v>28</v>
      </c>
      <c r="B132" s="36" t="s">
        <v>307</v>
      </c>
      <c r="C132" s="21" t="s">
        <v>308</v>
      </c>
      <c r="D132" s="21">
        <v>0</v>
      </c>
      <c r="E132" s="21">
        <v>0</v>
      </c>
      <c r="F132" s="17">
        <f t="shared" si="4"/>
        <v>0</v>
      </c>
      <c r="G132" s="41" t="str">
        <f t="shared" si="5"/>
        <v/>
      </c>
    </row>
    <row r="133" spans="1:7" ht="20.100000000000001" hidden="1" customHeight="1">
      <c r="A133" s="23">
        <f t="shared" si="3"/>
        <v>28</v>
      </c>
      <c r="B133" s="36" t="s">
        <v>309</v>
      </c>
      <c r="C133" s="21" t="s">
        <v>310</v>
      </c>
      <c r="D133" s="21">
        <v>0</v>
      </c>
      <c r="E133" s="21">
        <v>0</v>
      </c>
      <c r="F133" s="17">
        <f t="shared" si="4"/>
        <v>0</v>
      </c>
      <c r="G133" s="41" t="str">
        <f t="shared" si="5"/>
        <v/>
      </c>
    </row>
    <row r="134" spans="1:7" ht="20.100000000000001" hidden="1" customHeight="1">
      <c r="A134" s="23">
        <f t="shared" si="3"/>
        <v>28</v>
      </c>
      <c r="B134" s="36" t="s">
        <v>311</v>
      </c>
      <c r="C134" s="21" t="s">
        <v>312</v>
      </c>
      <c r="D134" s="21">
        <v>0</v>
      </c>
      <c r="E134" s="21">
        <v>0</v>
      </c>
      <c r="F134" s="17">
        <f t="shared" si="4"/>
        <v>0</v>
      </c>
      <c r="G134" s="41" t="str">
        <f t="shared" si="5"/>
        <v/>
      </c>
    </row>
    <row r="135" spans="1:7" ht="20.100000000000001" hidden="1" customHeight="1">
      <c r="A135" s="23">
        <f t="shared" si="3"/>
        <v>28</v>
      </c>
      <c r="B135" s="36" t="s">
        <v>313</v>
      </c>
      <c r="C135" s="21" t="s">
        <v>314</v>
      </c>
      <c r="D135" s="21">
        <v>0</v>
      </c>
      <c r="E135" s="21">
        <v>0</v>
      </c>
      <c r="F135" s="17">
        <f t="shared" si="4"/>
        <v>0</v>
      </c>
      <c r="G135" s="41" t="str">
        <f t="shared" si="5"/>
        <v/>
      </c>
    </row>
    <row r="136" spans="1:7" ht="20.100000000000001" customHeight="1">
      <c r="A136" s="23">
        <f t="shared" si="3"/>
        <v>29</v>
      </c>
      <c r="B136" s="36" t="s">
        <v>315</v>
      </c>
      <c r="C136" s="21" t="s">
        <v>316</v>
      </c>
      <c r="D136" s="21">
        <v>7700</v>
      </c>
      <c r="E136" s="21">
        <v>7500</v>
      </c>
      <c r="F136" s="17">
        <f t="shared" si="4"/>
        <v>7500</v>
      </c>
      <c r="G136" s="41">
        <f t="shared" si="5"/>
        <v>0.97402597402597402</v>
      </c>
    </row>
    <row r="137" spans="1:7" ht="20.100000000000001" customHeight="1">
      <c r="A137" s="23">
        <f t="shared" si="3"/>
        <v>30</v>
      </c>
      <c r="B137" s="36" t="s">
        <v>317</v>
      </c>
      <c r="C137" s="21" t="s">
        <v>318</v>
      </c>
      <c r="D137" s="21">
        <v>4500</v>
      </c>
      <c r="E137" s="21">
        <v>7000</v>
      </c>
      <c r="F137" s="17">
        <f t="shared" si="4"/>
        <v>4500</v>
      </c>
      <c r="G137" s="41">
        <f t="shared" si="5"/>
        <v>1</v>
      </c>
    </row>
    <row r="138" spans="1:7" ht="20.100000000000001" customHeight="1">
      <c r="A138" s="23">
        <f t="shared" ref="A138:A201" si="6">IF(F138&gt;0,1+A137,A137)</f>
        <v>31</v>
      </c>
      <c r="B138" s="36" t="s">
        <v>319</v>
      </c>
      <c r="C138" s="21" t="s">
        <v>320</v>
      </c>
      <c r="D138" s="21">
        <v>5900</v>
      </c>
      <c r="E138" s="21">
        <v>6100</v>
      </c>
      <c r="F138" s="17">
        <f t="shared" ref="F138:F201" si="7">IF(E138&gt;D138,D138,E138)</f>
        <v>5900</v>
      </c>
      <c r="G138" s="41">
        <f t="shared" ref="G138:G201" si="8">IFERROR(F138/D138,"")</f>
        <v>1</v>
      </c>
    </row>
    <row r="139" spans="1:7" ht="20.100000000000001" customHeight="1">
      <c r="A139" s="23">
        <f t="shared" si="6"/>
        <v>32</v>
      </c>
      <c r="B139" s="36" t="s">
        <v>321</v>
      </c>
      <c r="C139" s="21" t="s">
        <v>322</v>
      </c>
      <c r="D139" s="21">
        <v>4000</v>
      </c>
      <c r="E139" s="21">
        <v>4011</v>
      </c>
      <c r="F139" s="17">
        <f t="shared" si="7"/>
        <v>4000</v>
      </c>
      <c r="G139" s="41">
        <f t="shared" si="8"/>
        <v>1</v>
      </c>
    </row>
    <row r="140" spans="1:7" ht="20.100000000000001" hidden="1" customHeight="1">
      <c r="A140" s="23">
        <f t="shared" si="6"/>
        <v>32</v>
      </c>
      <c r="B140" s="36" t="s">
        <v>323</v>
      </c>
      <c r="C140" s="21" t="s">
        <v>324</v>
      </c>
      <c r="D140" s="21">
        <v>0</v>
      </c>
      <c r="E140" s="21">
        <v>1791</v>
      </c>
      <c r="F140" s="17">
        <f t="shared" si="7"/>
        <v>0</v>
      </c>
      <c r="G140" s="41" t="str">
        <f t="shared" si="8"/>
        <v/>
      </c>
    </row>
    <row r="141" spans="1:7" ht="20.100000000000001" hidden="1" customHeight="1">
      <c r="A141" s="23">
        <f t="shared" si="6"/>
        <v>32</v>
      </c>
      <c r="B141" s="36" t="s">
        <v>325</v>
      </c>
      <c r="C141" s="21" t="s">
        <v>326</v>
      </c>
      <c r="D141" s="21">
        <v>0</v>
      </c>
      <c r="E141" s="21">
        <v>0</v>
      </c>
      <c r="F141" s="17">
        <f t="shared" si="7"/>
        <v>0</v>
      </c>
      <c r="G141" s="41" t="str">
        <f t="shared" si="8"/>
        <v/>
      </c>
    </row>
    <row r="142" spans="1:7" ht="20.100000000000001" hidden="1" customHeight="1">
      <c r="A142" s="23">
        <f t="shared" si="6"/>
        <v>32</v>
      </c>
      <c r="B142" s="36" t="s">
        <v>327</v>
      </c>
      <c r="C142" s="21" t="s">
        <v>328</v>
      </c>
      <c r="D142" s="21">
        <v>0</v>
      </c>
      <c r="E142" s="21">
        <v>0</v>
      </c>
      <c r="F142" s="17">
        <f t="shared" si="7"/>
        <v>0</v>
      </c>
      <c r="G142" s="41" t="str">
        <f t="shared" si="8"/>
        <v/>
      </c>
    </row>
    <row r="143" spans="1:7" ht="20.100000000000001" customHeight="1">
      <c r="A143" s="23">
        <f t="shared" si="6"/>
        <v>33</v>
      </c>
      <c r="B143" s="36" t="s">
        <v>331</v>
      </c>
      <c r="C143" s="21" t="s">
        <v>332</v>
      </c>
      <c r="D143" s="21">
        <v>40</v>
      </c>
      <c r="E143" s="21">
        <v>40</v>
      </c>
      <c r="F143" s="17">
        <f t="shared" si="7"/>
        <v>40</v>
      </c>
      <c r="G143" s="41">
        <f t="shared" si="8"/>
        <v>1</v>
      </c>
    </row>
    <row r="144" spans="1:7" ht="20.100000000000001" hidden="1" customHeight="1">
      <c r="A144" s="23">
        <f t="shared" si="6"/>
        <v>33</v>
      </c>
      <c r="B144" s="36" t="s">
        <v>333</v>
      </c>
      <c r="C144" s="21" t="s">
        <v>334</v>
      </c>
      <c r="D144" s="21">
        <v>0</v>
      </c>
      <c r="E144" s="21">
        <v>0</v>
      </c>
      <c r="F144" s="17">
        <f t="shared" si="7"/>
        <v>0</v>
      </c>
      <c r="G144" s="41" t="str">
        <f t="shared" si="8"/>
        <v/>
      </c>
    </row>
    <row r="145" spans="1:7" ht="20.100000000000001" hidden="1" customHeight="1">
      <c r="A145" s="23">
        <f t="shared" si="6"/>
        <v>33</v>
      </c>
      <c r="B145" s="36" t="s">
        <v>335</v>
      </c>
      <c r="C145" s="21" t="s">
        <v>336</v>
      </c>
      <c r="D145" s="21">
        <v>0</v>
      </c>
      <c r="E145" s="21">
        <v>0</v>
      </c>
      <c r="F145" s="17">
        <f t="shared" si="7"/>
        <v>0</v>
      </c>
      <c r="G145" s="41" t="str">
        <f t="shared" si="8"/>
        <v/>
      </c>
    </row>
    <row r="146" spans="1:7" ht="20.100000000000001" hidden="1" customHeight="1">
      <c r="A146" s="23">
        <f t="shared" si="6"/>
        <v>33</v>
      </c>
      <c r="B146" s="36" t="s">
        <v>337</v>
      </c>
      <c r="C146" s="21" t="s">
        <v>338</v>
      </c>
      <c r="D146" s="21">
        <v>0</v>
      </c>
      <c r="E146" s="21">
        <v>0</v>
      </c>
      <c r="F146" s="17">
        <f t="shared" si="7"/>
        <v>0</v>
      </c>
      <c r="G146" s="41" t="str">
        <f t="shared" si="8"/>
        <v/>
      </c>
    </row>
    <row r="147" spans="1:7" ht="20.100000000000001" hidden="1" customHeight="1">
      <c r="A147" s="23">
        <f t="shared" si="6"/>
        <v>33</v>
      </c>
      <c r="B147" s="36" t="s">
        <v>339</v>
      </c>
      <c r="C147" s="21" t="s">
        <v>340</v>
      </c>
      <c r="D147" s="21">
        <v>0</v>
      </c>
      <c r="E147" s="21">
        <v>0</v>
      </c>
      <c r="F147" s="17">
        <f t="shared" si="7"/>
        <v>0</v>
      </c>
      <c r="G147" s="41" t="str">
        <f t="shared" si="8"/>
        <v/>
      </c>
    </row>
    <row r="148" spans="1:7" ht="20.100000000000001" hidden="1" customHeight="1">
      <c r="A148" s="23">
        <f t="shared" si="6"/>
        <v>33</v>
      </c>
      <c r="B148" s="36" t="s">
        <v>341</v>
      </c>
      <c r="C148" s="21" t="s">
        <v>342</v>
      </c>
      <c r="D148" s="21">
        <v>0</v>
      </c>
      <c r="E148" s="21">
        <v>0</v>
      </c>
      <c r="F148" s="17">
        <f t="shared" si="7"/>
        <v>0</v>
      </c>
      <c r="G148" s="41" t="str">
        <f t="shared" si="8"/>
        <v/>
      </c>
    </row>
    <row r="149" spans="1:7" ht="20.100000000000001" customHeight="1">
      <c r="A149" s="23">
        <f t="shared" si="6"/>
        <v>34</v>
      </c>
      <c r="B149" s="36" t="s">
        <v>343</v>
      </c>
      <c r="C149" s="21" t="s">
        <v>344</v>
      </c>
      <c r="D149" s="21">
        <v>200</v>
      </c>
      <c r="E149" s="21">
        <v>200</v>
      </c>
      <c r="F149" s="17">
        <f t="shared" si="7"/>
        <v>200</v>
      </c>
      <c r="G149" s="41">
        <f t="shared" si="8"/>
        <v>1</v>
      </c>
    </row>
    <row r="150" spans="1:7" ht="20.100000000000001" customHeight="1">
      <c r="A150" s="23">
        <f t="shared" si="6"/>
        <v>35</v>
      </c>
      <c r="B150" s="36" t="s">
        <v>345</v>
      </c>
      <c r="C150" s="21" t="s">
        <v>346</v>
      </c>
      <c r="D150" s="21">
        <v>248</v>
      </c>
      <c r="E150" s="21">
        <v>248</v>
      </c>
      <c r="F150" s="17">
        <f t="shared" si="7"/>
        <v>248</v>
      </c>
      <c r="G150" s="41">
        <f t="shared" si="8"/>
        <v>1</v>
      </c>
    </row>
    <row r="151" spans="1:7" ht="20.100000000000001" hidden="1" customHeight="1">
      <c r="A151" s="23">
        <f t="shared" si="6"/>
        <v>35</v>
      </c>
      <c r="B151" s="36" t="s">
        <v>347</v>
      </c>
      <c r="C151" s="21" t="s">
        <v>348</v>
      </c>
      <c r="D151" s="21">
        <v>0</v>
      </c>
      <c r="E151" s="21">
        <v>0</v>
      </c>
      <c r="F151" s="17">
        <f t="shared" si="7"/>
        <v>0</v>
      </c>
      <c r="G151" s="41" t="str">
        <f t="shared" si="8"/>
        <v/>
      </c>
    </row>
    <row r="152" spans="1:7" ht="20.100000000000001" customHeight="1">
      <c r="A152" s="23">
        <f t="shared" si="6"/>
        <v>36</v>
      </c>
      <c r="B152" s="36" t="s">
        <v>349</v>
      </c>
      <c r="C152" s="21" t="s">
        <v>350</v>
      </c>
      <c r="D152" s="21">
        <v>30</v>
      </c>
      <c r="E152" s="21">
        <v>40</v>
      </c>
      <c r="F152" s="17">
        <f t="shared" si="7"/>
        <v>30</v>
      </c>
      <c r="G152" s="41">
        <f t="shared" si="8"/>
        <v>1</v>
      </c>
    </row>
    <row r="153" spans="1:7" ht="20.100000000000001" hidden="1" customHeight="1">
      <c r="A153" s="23">
        <f t="shared" si="6"/>
        <v>36</v>
      </c>
      <c r="B153" s="36" t="s">
        <v>351</v>
      </c>
      <c r="C153" s="21" t="s">
        <v>352</v>
      </c>
      <c r="D153" s="21">
        <v>0</v>
      </c>
      <c r="E153" s="21">
        <v>0</v>
      </c>
      <c r="F153" s="17">
        <f t="shared" si="7"/>
        <v>0</v>
      </c>
      <c r="G153" s="41" t="str">
        <f t="shared" si="8"/>
        <v/>
      </c>
    </row>
    <row r="154" spans="1:7" ht="20.100000000000001" customHeight="1">
      <c r="A154" s="23">
        <f t="shared" si="6"/>
        <v>37</v>
      </c>
      <c r="B154" s="36" t="s">
        <v>355</v>
      </c>
      <c r="C154" s="21" t="s">
        <v>356</v>
      </c>
      <c r="D154" s="21">
        <v>12500</v>
      </c>
      <c r="E154" s="21">
        <v>12500</v>
      </c>
      <c r="F154" s="17">
        <f t="shared" si="7"/>
        <v>12500</v>
      </c>
      <c r="G154" s="41">
        <f t="shared" si="8"/>
        <v>1</v>
      </c>
    </row>
    <row r="155" spans="1:7" ht="20.100000000000001" customHeight="1">
      <c r="A155" s="23">
        <f t="shared" si="6"/>
        <v>38</v>
      </c>
      <c r="B155" s="36" t="s">
        <v>357</v>
      </c>
      <c r="C155" s="21" t="s">
        <v>358</v>
      </c>
      <c r="D155" s="21">
        <v>13100</v>
      </c>
      <c r="E155" s="21">
        <v>13100</v>
      </c>
      <c r="F155" s="17">
        <f t="shared" si="7"/>
        <v>13100</v>
      </c>
      <c r="G155" s="41">
        <f t="shared" si="8"/>
        <v>1</v>
      </c>
    </row>
    <row r="156" spans="1:7" ht="20.100000000000001" hidden="1" customHeight="1">
      <c r="A156" s="23">
        <f t="shared" si="6"/>
        <v>38</v>
      </c>
      <c r="B156" s="36" t="s">
        <v>421</v>
      </c>
      <c r="C156" s="21" t="s">
        <v>422</v>
      </c>
      <c r="D156" s="21">
        <v>0</v>
      </c>
      <c r="E156" s="21">
        <v>0</v>
      </c>
      <c r="F156" s="17">
        <f t="shared" si="7"/>
        <v>0</v>
      </c>
      <c r="G156" s="41" t="str">
        <f t="shared" si="8"/>
        <v/>
      </c>
    </row>
    <row r="157" spans="1:7" ht="20.100000000000001" hidden="1" customHeight="1">
      <c r="A157" s="23">
        <f t="shared" si="6"/>
        <v>38</v>
      </c>
      <c r="B157" s="36" t="s">
        <v>423</v>
      </c>
      <c r="C157" s="21" t="s">
        <v>424</v>
      </c>
      <c r="D157" s="21">
        <v>0</v>
      </c>
      <c r="E157" s="21">
        <v>0</v>
      </c>
      <c r="F157" s="17">
        <f t="shared" si="7"/>
        <v>0</v>
      </c>
      <c r="G157" s="41" t="str">
        <f t="shared" si="8"/>
        <v/>
      </c>
    </row>
    <row r="158" spans="1:7" ht="20.100000000000001" hidden="1" customHeight="1">
      <c r="A158" s="23">
        <f t="shared" si="6"/>
        <v>38</v>
      </c>
      <c r="B158" s="36" t="s">
        <v>425</v>
      </c>
      <c r="C158" s="21" t="s">
        <v>426</v>
      </c>
      <c r="D158" s="21">
        <v>0</v>
      </c>
      <c r="E158" s="21">
        <v>0</v>
      </c>
      <c r="F158" s="17">
        <f t="shared" si="7"/>
        <v>0</v>
      </c>
      <c r="G158" s="41" t="str">
        <f t="shared" si="8"/>
        <v/>
      </c>
    </row>
    <row r="159" spans="1:7" ht="20.100000000000001" hidden="1" customHeight="1">
      <c r="A159" s="23">
        <f t="shared" si="6"/>
        <v>38</v>
      </c>
      <c r="B159" s="36" t="s">
        <v>427</v>
      </c>
      <c r="C159" s="21" t="s">
        <v>428</v>
      </c>
      <c r="D159" s="21">
        <v>0</v>
      </c>
      <c r="E159" s="21">
        <v>0</v>
      </c>
      <c r="F159" s="17">
        <f t="shared" si="7"/>
        <v>0</v>
      </c>
      <c r="G159" s="41" t="str">
        <f t="shared" si="8"/>
        <v/>
      </c>
    </row>
    <row r="160" spans="1:7" ht="20.100000000000001" hidden="1" customHeight="1">
      <c r="A160" s="23">
        <f t="shared" si="6"/>
        <v>38</v>
      </c>
      <c r="B160" s="36" t="s">
        <v>429</v>
      </c>
      <c r="C160" s="21" t="s">
        <v>430</v>
      </c>
      <c r="D160" s="21">
        <v>0</v>
      </c>
      <c r="E160" s="21">
        <v>0</v>
      </c>
      <c r="F160" s="17">
        <f t="shared" si="7"/>
        <v>0</v>
      </c>
      <c r="G160" s="41" t="str">
        <f t="shared" si="8"/>
        <v/>
      </c>
    </row>
    <row r="161" spans="1:7" ht="20.100000000000001" hidden="1" customHeight="1">
      <c r="A161" s="23">
        <f t="shared" si="6"/>
        <v>38</v>
      </c>
      <c r="B161" s="36" t="s">
        <v>431</v>
      </c>
      <c r="C161" s="21" t="s">
        <v>432</v>
      </c>
      <c r="D161" s="21">
        <v>0</v>
      </c>
      <c r="E161" s="21">
        <v>0</v>
      </c>
      <c r="F161" s="17">
        <f t="shared" si="7"/>
        <v>0</v>
      </c>
      <c r="G161" s="41" t="str">
        <f t="shared" si="8"/>
        <v/>
      </c>
    </row>
    <row r="162" spans="1:7" ht="20.100000000000001" hidden="1" customHeight="1">
      <c r="A162" s="23">
        <f t="shared" si="6"/>
        <v>38</v>
      </c>
      <c r="B162" s="36" t="s">
        <v>433</v>
      </c>
      <c r="C162" s="21" t="s">
        <v>434</v>
      </c>
      <c r="D162" s="21">
        <v>0</v>
      </c>
      <c r="E162" s="21">
        <v>0</v>
      </c>
      <c r="F162" s="17">
        <f t="shared" si="7"/>
        <v>0</v>
      </c>
      <c r="G162" s="41" t="str">
        <f t="shared" si="8"/>
        <v/>
      </c>
    </row>
    <row r="163" spans="1:7" ht="20.100000000000001" hidden="1" customHeight="1">
      <c r="A163" s="23">
        <f t="shared" si="6"/>
        <v>38</v>
      </c>
      <c r="B163" s="36" t="s">
        <v>435</v>
      </c>
      <c r="C163" s="21" t="s">
        <v>436</v>
      </c>
      <c r="D163" s="21">
        <v>0</v>
      </c>
      <c r="E163" s="21">
        <v>0</v>
      </c>
      <c r="F163" s="17">
        <f t="shared" si="7"/>
        <v>0</v>
      </c>
      <c r="G163" s="41" t="str">
        <f t="shared" si="8"/>
        <v/>
      </c>
    </row>
    <row r="164" spans="1:7" ht="20.100000000000001" hidden="1" customHeight="1">
      <c r="A164" s="23">
        <f t="shared" si="6"/>
        <v>38</v>
      </c>
      <c r="B164" s="36" t="s">
        <v>437</v>
      </c>
      <c r="C164" s="21" t="s">
        <v>438</v>
      </c>
      <c r="D164" s="21">
        <v>0</v>
      </c>
      <c r="E164" s="21">
        <v>0</v>
      </c>
      <c r="F164" s="17">
        <f t="shared" si="7"/>
        <v>0</v>
      </c>
      <c r="G164" s="41" t="str">
        <f t="shared" si="8"/>
        <v/>
      </c>
    </row>
    <row r="165" spans="1:7" ht="20.100000000000001" hidden="1" customHeight="1">
      <c r="A165" s="23">
        <f t="shared" si="6"/>
        <v>38</v>
      </c>
      <c r="B165" s="36" t="s">
        <v>439</v>
      </c>
      <c r="C165" s="21" t="s">
        <v>440</v>
      </c>
      <c r="D165" s="21">
        <v>0</v>
      </c>
      <c r="E165" s="21">
        <v>0</v>
      </c>
      <c r="F165" s="17">
        <f t="shared" si="7"/>
        <v>0</v>
      </c>
      <c r="G165" s="41" t="str">
        <f t="shared" si="8"/>
        <v/>
      </c>
    </row>
    <row r="166" spans="1:7" ht="20.100000000000001" hidden="1" customHeight="1">
      <c r="A166" s="23">
        <f t="shared" si="6"/>
        <v>38</v>
      </c>
      <c r="B166" s="36" t="s">
        <v>441</v>
      </c>
      <c r="C166" s="21" t="s">
        <v>442</v>
      </c>
      <c r="D166" s="21">
        <v>0</v>
      </c>
      <c r="E166" s="21">
        <v>0</v>
      </c>
      <c r="F166" s="17">
        <f t="shared" si="7"/>
        <v>0</v>
      </c>
      <c r="G166" s="41" t="str">
        <f t="shared" si="8"/>
        <v/>
      </c>
    </row>
    <row r="167" spans="1:7" ht="20.100000000000001" hidden="1" customHeight="1">
      <c r="A167" s="23">
        <f t="shared" si="6"/>
        <v>38</v>
      </c>
      <c r="B167" s="36" t="s">
        <v>443</v>
      </c>
      <c r="C167" s="21" t="s">
        <v>444</v>
      </c>
      <c r="D167" s="21">
        <v>0</v>
      </c>
      <c r="E167" s="21">
        <v>0</v>
      </c>
      <c r="F167" s="17">
        <f t="shared" si="7"/>
        <v>0</v>
      </c>
      <c r="G167" s="41" t="str">
        <f t="shared" si="8"/>
        <v/>
      </c>
    </row>
    <row r="168" spans="1:7" ht="20.100000000000001" hidden="1" customHeight="1">
      <c r="A168" s="23">
        <f t="shared" si="6"/>
        <v>38</v>
      </c>
      <c r="B168" s="36" t="s">
        <v>445</v>
      </c>
      <c r="C168" s="21" t="s">
        <v>446</v>
      </c>
      <c r="D168" s="21">
        <v>0</v>
      </c>
      <c r="E168" s="21">
        <v>0</v>
      </c>
      <c r="F168" s="17">
        <f t="shared" si="7"/>
        <v>0</v>
      </c>
      <c r="G168" s="41" t="str">
        <f t="shared" si="8"/>
        <v/>
      </c>
    </row>
    <row r="169" spans="1:7" ht="20.100000000000001" hidden="1" customHeight="1">
      <c r="A169" s="23">
        <f t="shared" si="6"/>
        <v>38</v>
      </c>
      <c r="B169" s="36" t="s">
        <v>447</v>
      </c>
      <c r="C169" s="21" t="s">
        <v>448</v>
      </c>
      <c r="D169" s="21">
        <v>0</v>
      </c>
      <c r="E169" s="21">
        <v>0</v>
      </c>
      <c r="F169" s="17">
        <f t="shared" si="7"/>
        <v>0</v>
      </c>
      <c r="G169" s="41" t="str">
        <f t="shared" si="8"/>
        <v/>
      </c>
    </row>
    <row r="170" spans="1:7" ht="20.100000000000001" customHeight="1">
      <c r="A170" s="23">
        <f t="shared" si="6"/>
        <v>39</v>
      </c>
      <c r="B170" s="36" t="s">
        <v>449</v>
      </c>
      <c r="C170" s="21" t="s">
        <v>450</v>
      </c>
      <c r="D170" s="21">
        <v>540</v>
      </c>
      <c r="E170" s="21">
        <v>540</v>
      </c>
      <c r="F170" s="17">
        <f t="shared" si="7"/>
        <v>540</v>
      </c>
      <c r="G170" s="41">
        <f t="shared" si="8"/>
        <v>1</v>
      </c>
    </row>
    <row r="171" spans="1:7" ht="20.100000000000001" hidden="1" customHeight="1">
      <c r="A171" s="23">
        <f t="shared" si="6"/>
        <v>39</v>
      </c>
      <c r="B171" s="36" t="s">
        <v>451</v>
      </c>
      <c r="C171" s="21" t="s">
        <v>452</v>
      </c>
      <c r="D171" s="21">
        <v>0</v>
      </c>
      <c r="E171" s="21">
        <v>0</v>
      </c>
      <c r="F171" s="17">
        <f t="shared" si="7"/>
        <v>0</v>
      </c>
      <c r="G171" s="41" t="str">
        <f t="shared" si="8"/>
        <v/>
      </c>
    </row>
    <row r="172" spans="1:7" ht="20.100000000000001" hidden="1" customHeight="1">
      <c r="A172" s="23">
        <f t="shared" si="6"/>
        <v>39</v>
      </c>
      <c r="B172" s="36" t="s">
        <v>455</v>
      </c>
      <c r="C172" s="21" t="s">
        <v>456</v>
      </c>
      <c r="D172" s="21">
        <v>0</v>
      </c>
      <c r="E172" s="21">
        <v>0</v>
      </c>
      <c r="F172" s="17">
        <f t="shared" si="7"/>
        <v>0</v>
      </c>
      <c r="G172" s="41" t="str">
        <f t="shared" si="8"/>
        <v/>
      </c>
    </row>
    <row r="173" spans="1:7" ht="20.100000000000001" hidden="1" customHeight="1">
      <c r="A173" s="23">
        <f t="shared" si="6"/>
        <v>39</v>
      </c>
      <c r="B173" s="36" t="s">
        <v>459</v>
      </c>
      <c r="C173" s="21" t="s">
        <v>460</v>
      </c>
      <c r="D173" s="21">
        <v>0</v>
      </c>
      <c r="E173" s="21">
        <v>0</v>
      </c>
      <c r="F173" s="17">
        <f t="shared" si="7"/>
        <v>0</v>
      </c>
      <c r="G173" s="41" t="str">
        <f t="shared" si="8"/>
        <v/>
      </c>
    </row>
    <row r="174" spans="1:7" ht="20.100000000000001" hidden="1" customHeight="1">
      <c r="A174" s="23">
        <f t="shared" si="6"/>
        <v>39</v>
      </c>
      <c r="B174" s="36" t="s">
        <v>461</v>
      </c>
      <c r="C174" s="21" t="s">
        <v>462</v>
      </c>
      <c r="D174" s="21">
        <v>0</v>
      </c>
      <c r="E174" s="21">
        <v>0</v>
      </c>
      <c r="F174" s="17">
        <f t="shared" si="7"/>
        <v>0</v>
      </c>
      <c r="G174" s="41" t="str">
        <f t="shared" si="8"/>
        <v/>
      </c>
    </row>
    <row r="175" spans="1:7" ht="20.100000000000001" hidden="1" customHeight="1">
      <c r="A175" s="23">
        <f t="shared" si="6"/>
        <v>39</v>
      </c>
      <c r="B175" s="36" t="s">
        <v>463</v>
      </c>
      <c r="C175" s="21" t="s">
        <v>464</v>
      </c>
      <c r="D175" s="21">
        <v>0</v>
      </c>
      <c r="E175" s="21">
        <v>0</v>
      </c>
      <c r="F175" s="17">
        <f t="shared" si="7"/>
        <v>0</v>
      </c>
      <c r="G175" s="41" t="str">
        <f t="shared" si="8"/>
        <v/>
      </c>
    </row>
    <row r="176" spans="1:7" ht="20.100000000000001" hidden="1" customHeight="1">
      <c r="A176" s="23">
        <f t="shared" si="6"/>
        <v>39</v>
      </c>
      <c r="B176" s="36" t="s">
        <v>465</v>
      </c>
      <c r="C176" s="21" t="s">
        <v>466</v>
      </c>
      <c r="D176" s="21">
        <v>0</v>
      </c>
      <c r="E176" s="21">
        <v>0</v>
      </c>
      <c r="F176" s="17">
        <f t="shared" si="7"/>
        <v>0</v>
      </c>
      <c r="G176" s="41" t="str">
        <f t="shared" si="8"/>
        <v/>
      </c>
    </row>
    <row r="177" spans="1:7" ht="20.100000000000001" hidden="1" customHeight="1">
      <c r="A177" s="23">
        <f t="shared" si="6"/>
        <v>39</v>
      </c>
      <c r="B177" s="36" t="s">
        <v>467</v>
      </c>
      <c r="C177" s="21" t="s">
        <v>468</v>
      </c>
      <c r="D177" s="21">
        <v>0</v>
      </c>
      <c r="E177" s="21">
        <v>0</v>
      </c>
      <c r="F177" s="17">
        <f t="shared" si="7"/>
        <v>0</v>
      </c>
      <c r="G177" s="41" t="str">
        <f t="shared" si="8"/>
        <v/>
      </c>
    </row>
    <row r="178" spans="1:7" ht="20.100000000000001" hidden="1" customHeight="1">
      <c r="A178" s="23">
        <f t="shared" si="6"/>
        <v>39</v>
      </c>
      <c r="B178" s="36" t="s">
        <v>469</v>
      </c>
      <c r="C178" s="21" t="s">
        <v>470</v>
      </c>
      <c r="D178" s="21">
        <v>0</v>
      </c>
      <c r="E178" s="21">
        <v>0</v>
      </c>
      <c r="F178" s="17">
        <f t="shared" si="7"/>
        <v>0</v>
      </c>
      <c r="G178" s="41" t="str">
        <f t="shared" si="8"/>
        <v/>
      </c>
    </row>
    <row r="179" spans="1:7" ht="20.100000000000001" hidden="1" customHeight="1">
      <c r="A179" s="23">
        <f t="shared" si="6"/>
        <v>39</v>
      </c>
      <c r="B179" s="36" t="s">
        <v>471</v>
      </c>
      <c r="C179" s="21" t="s">
        <v>472</v>
      </c>
      <c r="D179" s="21">
        <v>0</v>
      </c>
      <c r="E179" s="21">
        <v>0</v>
      </c>
      <c r="F179" s="17">
        <f t="shared" si="7"/>
        <v>0</v>
      </c>
      <c r="G179" s="41" t="str">
        <f t="shared" si="8"/>
        <v/>
      </c>
    </row>
    <row r="180" spans="1:7" ht="20.100000000000001" hidden="1" customHeight="1">
      <c r="A180" s="23">
        <f t="shared" si="6"/>
        <v>39</v>
      </c>
      <c r="B180" s="36" t="s">
        <v>473</v>
      </c>
      <c r="C180" s="21" t="s">
        <v>474</v>
      </c>
      <c r="D180" s="21">
        <v>0</v>
      </c>
      <c r="E180" s="21">
        <v>0</v>
      </c>
      <c r="F180" s="17">
        <f t="shared" si="7"/>
        <v>0</v>
      </c>
      <c r="G180" s="41" t="str">
        <f t="shared" si="8"/>
        <v/>
      </c>
    </row>
    <row r="181" spans="1:7" ht="20.100000000000001" hidden="1" customHeight="1">
      <c r="A181" s="23">
        <f t="shared" si="6"/>
        <v>39</v>
      </c>
      <c r="B181" s="36" t="s">
        <v>475</v>
      </c>
      <c r="C181" s="21" t="s">
        <v>476</v>
      </c>
      <c r="D181" s="21">
        <v>0</v>
      </c>
      <c r="E181" s="21">
        <v>0</v>
      </c>
      <c r="F181" s="17">
        <f t="shared" si="7"/>
        <v>0</v>
      </c>
      <c r="G181" s="41" t="str">
        <f t="shared" si="8"/>
        <v/>
      </c>
    </row>
    <row r="182" spans="1:7" ht="20.100000000000001" hidden="1" customHeight="1">
      <c r="A182" s="23">
        <f t="shared" si="6"/>
        <v>39</v>
      </c>
      <c r="B182" s="36" t="s">
        <v>479</v>
      </c>
      <c r="C182" s="21" t="s">
        <v>480</v>
      </c>
      <c r="D182" s="21">
        <v>0</v>
      </c>
      <c r="E182" s="21">
        <v>0</v>
      </c>
      <c r="F182" s="17">
        <f t="shared" si="7"/>
        <v>0</v>
      </c>
      <c r="G182" s="41" t="str">
        <f t="shared" si="8"/>
        <v/>
      </c>
    </row>
    <row r="183" spans="1:7" ht="20.100000000000001" hidden="1" customHeight="1">
      <c r="A183" s="23">
        <f t="shared" si="6"/>
        <v>39</v>
      </c>
      <c r="B183" s="36" t="s">
        <v>481</v>
      </c>
      <c r="C183" s="21" t="s">
        <v>482</v>
      </c>
      <c r="D183" s="21">
        <v>0</v>
      </c>
      <c r="E183" s="21">
        <v>0</v>
      </c>
      <c r="F183" s="17">
        <f t="shared" si="7"/>
        <v>0</v>
      </c>
      <c r="G183" s="41" t="str">
        <f t="shared" si="8"/>
        <v/>
      </c>
    </row>
    <row r="184" spans="1:7" ht="20.100000000000001" hidden="1" customHeight="1">
      <c r="A184" s="23">
        <f t="shared" si="6"/>
        <v>39</v>
      </c>
      <c r="B184" s="36" t="s">
        <v>485</v>
      </c>
      <c r="C184" s="21" t="s">
        <v>486</v>
      </c>
      <c r="D184" s="21">
        <v>0</v>
      </c>
      <c r="E184" s="21">
        <v>0</v>
      </c>
      <c r="F184" s="17">
        <f t="shared" si="7"/>
        <v>0</v>
      </c>
      <c r="G184" s="41" t="str">
        <f t="shared" si="8"/>
        <v/>
      </c>
    </row>
    <row r="185" spans="1:7" ht="20.100000000000001" hidden="1" customHeight="1">
      <c r="A185" s="23">
        <f t="shared" si="6"/>
        <v>39</v>
      </c>
      <c r="B185" s="36" t="s">
        <v>487</v>
      </c>
      <c r="C185" s="21" t="s">
        <v>488</v>
      </c>
      <c r="D185" s="21">
        <v>0</v>
      </c>
      <c r="E185" s="21">
        <v>0</v>
      </c>
      <c r="F185" s="17">
        <f t="shared" si="7"/>
        <v>0</v>
      </c>
      <c r="G185" s="41" t="str">
        <f t="shared" si="8"/>
        <v/>
      </c>
    </row>
    <row r="186" spans="1:7" ht="20.100000000000001" hidden="1" customHeight="1">
      <c r="A186" s="23">
        <f t="shared" si="6"/>
        <v>39</v>
      </c>
      <c r="B186" s="36" t="s">
        <v>489</v>
      </c>
      <c r="C186" s="21" t="s">
        <v>490</v>
      </c>
      <c r="D186" s="21">
        <v>0</v>
      </c>
      <c r="E186" s="21">
        <v>0</v>
      </c>
      <c r="F186" s="17">
        <f t="shared" si="7"/>
        <v>0</v>
      </c>
      <c r="G186" s="41" t="str">
        <f t="shared" si="8"/>
        <v/>
      </c>
    </row>
    <row r="187" spans="1:7" ht="20.100000000000001" hidden="1" customHeight="1">
      <c r="A187" s="23">
        <f t="shared" si="6"/>
        <v>39</v>
      </c>
      <c r="B187" s="36" t="s">
        <v>491</v>
      </c>
      <c r="C187" s="21" t="s">
        <v>492</v>
      </c>
      <c r="D187" s="21">
        <v>0</v>
      </c>
      <c r="E187" s="21">
        <v>0</v>
      </c>
      <c r="F187" s="17">
        <f t="shared" si="7"/>
        <v>0</v>
      </c>
      <c r="G187" s="41" t="str">
        <f t="shared" si="8"/>
        <v/>
      </c>
    </row>
    <row r="188" spans="1:7" ht="20.100000000000001" hidden="1" customHeight="1">
      <c r="A188" s="23">
        <f t="shared" si="6"/>
        <v>39</v>
      </c>
      <c r="B188" s="36" t="s">
        <v>493</v>
      </c>
      <c r="C188" s="21" t="s">
        <v>494</v>
      </c>
      <c r="D188" s="21">
        <v>0</v>
      </c>
      <c r="E188" s="21">
        <v>0</v>
      </c>
      <c r="F188" s="17">
        <f t="shared" si="7"/>
        <v>0</v>
      </c>
      <c r="G188" s="41" t="str">
        <f t="shared" si="8"/>
        <v/>
      </c>
    </row>
    <row r="189" spans="1:7" ht="20.100000000000001" customHeight="1">
      <c r="A189" s="23">
        <f t="shared" si="6"/>
        <v>40</v>
      </c>
      <c r="B189" s="36" t="s">
        <v>495</v>
      </c>
      <c r="C189" s="21" t="s">
        <v>496</v>
      </c>
      <c r="D189" s="21">
        <v>100</v>
      </c>
      <c r="E189" s="21">
        <v>100</v>
      </c>
      <c r="F189" s="17">
        <f t="shared" si="7"/>
        <v>100</v>
      </c>
      <c r="G189" s="41">
        <f t="shared" si="8"/>
        <v>1</v>
      </c>
    </row>
    <row r="190" spans="1:7" ht="20.100000000000001" hidden="1" customHeight="1">
      <c r="A190" s="23">
        <f t="shared" si="6"/>
        <v>40</v>
      </c>
      <c r="B190" s="36" t="s">
        <v>497</v>
      </c>
      <c r="C190" s="21" t="s">
        <v>498</v>
      </c>
      <c r="D190" s="21">
        <v>0</v>
      </c>
      <c r="E190" s="21">
        <v>0</v>
      </c>
      <c r="F190" s="17">
        <f t="shared" si="7"/>
        <v>0</v>
      </c>
      <c r="G190" s="41" t="str">
        <f t="shared" si="8"/>
        <v/>
      </c>
    </row>
    <row r="191" spans="1:7" ht="20.100000000000001" hidden="1" customHeight="1">
      <c r="A191" s="23">
        <f t="shared" si="6"/>
        <v>40</v>
      </c>
      <c r="B191" s="36" t="s">
        <v>499</v>
      </c>
      <c r="C191" s="21" t="s">
        <v>500</v>
      </c>
      <c r="D191" s="21">
        <v>0</v>
      </c>
      <c r="E191" s="21">
        <v>0</v>
      </c>
      <c r="F191" s="17">
        <f t="shared" si="7"/>
        <v>0</v>
      </c>
      <c r="G191" s="41" t="str">
        <f t="shared" si="8"/>
        <v/>
      </c>
    </row>
    <row r="192" spans="1:7" ht="20.100000000000001" customHeight="1">
      <c r="A192" s="23">
        <f t="shared" si="6"/>
        <v>41</v>
      </c>
      <c r="B192" s="36" t="s">
        <v>501</v>
      </c>
      <c r="C192" s="21" t="s">
        <v>502</v>
      </c>
      <c r="D192" s="21">
        <v>100</v>
      </c>
      <c r="E192" s="21">
        <v>100</v>
      </c>
      <c r="F192" s="17">
        <f t="shared" si="7"/>
        <v>100</v>
      </c>
      <c r="G192" s="41">
        <f t="shared" si="8"/>
        <v>1</v>
      </c>
    </row>
    <row r="193" spans="1:7" ht="20.100000000000001" hidden="1" customHeight="1">
      <c r="A193" s="23">
        <f t="shared" si="6"/>
        <v>41</v>
      </c>
      <c r="B193" s="36" t="s">
        <v>503</v>
      </c>
      <c r="C193" s="21" t="s">
        <v>504</v>
      </c>
      <c r="D193" s="21">
        <v>0</v>
      </c>
      <c r="E193" s="21">
        <v>0</v>
      </c>
      <c r="F193" s="17">
        <f t="shared" si="7"/>
        <v>0</v>
      </c>
      <c r="G193" s="41" t="str">
        <f t="shared" si="8"/>
        <v/>
      </c>
    </row>
    <row r="194" spans="1:7" ht="20.100000000000001" hidden="1" customHeight="1">
      <c r="A194" s="23">
        <f t="shared" si="6"/>
        <v>41</v>
      </c>
      <c r="B194" s="36" t="s">
        <v>505</v>
      </c>
      <c r="C194" s="21" t="s">
        <v>506</v>
      </c>
      <c r="D194" s="21">
        <v>0</v>
      </c>
      <c r="E194" s="21">
        <v>0</v>
      </c>
      <c r="F194" s="17">
        <f t="shared" si="7"/>
        <v>0</v>
      </c>
      <c r="G194" s="41" t="str">
        <f t="shared" si="8"/>
        <v/>
      </c>
    </row>
    <row r="195" spans="1:7" ht="20.100000000000001" hidden="1" customHeight="1">
      <c r="A195" s="23">
        <f t="shared" si="6"/>
        <v>41</v>
      </c>
      <c r="B195" s="36" t="s">
        <v>507</v>
      </c>
      <c r="C195" s="21" t="s">
        <v>508</v>
      </c>
      <c r="D195" s="21">
        <v>0</v>
      </c>
      <c r="E195" s="21">
        <v>0</v>
      </c>
      <c r="F195" s="17">
        <f t="shared" si="7"/>
        <v>0</v>
      </c>
      <c r="G195" s="41" t="str">
        <f t="shared" si="8"/>
        <v/>
      </c>
    </row>
    <row r="196" spans="1:7" ht="20.100000000000001" hidden="1" customHeight="1">
      <c r="A196" s="23">
        <f t="shared" si="6"/>
        <v>41</v>
      </c>
      <c r="B196" s="36" t="s">
        <v>509</v>
      </c>
      <c r="C196" s="21" t="s">
        <v>510</v>
      </c>
      <c r="D196" s="21">
        <v>0</v>
      </c>
      <c r="E196" s="21">
        <v>0</v>
      </c>
      <c r="F196" s="17">
        <f t="shared" si="7"/>
        <v>0</v>
      </c>
      <c r="G196" s="41" t="str">
        <f t="shared" si="8"/>
        <v/>
      </c>
    </row>
    <row r="197" spans="1:7" ht="20.100000000000001" hidden="1" customHeight="1">
      <c r="A197" s="23">
        <f t="shared" si="6"/>
        <v>41</v>
      </c>
      <c r="B197" s="36" t="s">
        <v>511</v>
      </c>
      <c r="C197" s="21" t="s">
        <v>512</v>
      </c>
      <c r="D197" s="21">
        <v>0</v>
      </c>
      <c r="E197" s="21">
        <v>0</v>
      </c>
      <c r="F197" s="17">
        <f t="shared" si="7"/>
        <v>0</v>
      </c>
      <c r="G197" s="41" t="str">
        <f t="shared" si="8"/>
        <v/>
      </c>
    </row>
    <row r="198" spans="1:7" ht="20.100000000000001" hidden="1" customHeight="1">
      <c r="A198" s="23">
        <f t="shared" si="6"/>
        <v>41</v>
      </c>
      <c r="B198" s="36" t="s">
        <v>519</v>
      </c>
      <c r="C198" s="21" t="s">
        <v>520</v>
      </c>
      <c r="D198" s="21">
        <v>0</v>
      </c>
      <c r="E198" s="21">
        <v>0</v>
      </c>
      <c r="F198" s="17">
        <f t="shared" si="7"/>
        <v>0</v>
      </c>
      <c r="G198" s="41" t="str">
        <f t="shared" si="8"/>
        <v/>
      </c>
    </row>
    <row r="199" spans="1:7" ht="20.100000000000001" hidden="1" customHeight="1">
      <c r="A199" s="23">
        <f t="shared" si="6"/>
        <v>41</v>
      </c>
      <c r="B199" s="36" t="s">
        <v>521</v>
      </c>
      <c r="C199" s="21" t="s">
        <v>522</v>
      </c>
      <c r="D199" s="21">
        <v>0</v>
      </c>
      <c r="E199" s="21">
        <v>0</v>
      </c>
      <c r="F199" s="17">
        <f t="shared" si="7"/>
        <v>0</v>
      </c>
      <c r="G199" s="41" t="str">
        <f t="shared" si="8"/>
        <v/>
      </c>
    </row>
    <row r="200" spans="1:7" ht="20.100000000000001" hidden="1" customHeight="1">
      <c r="A200" s="23">
        <f t="shared" si="6"/>
        <v>41</v>
      </c>
      <c r="B200" s="36" t="s">
        <v>531</v>
      </c>
      <c r="C200" s="21" t="s">
        <v>532</v>
      </c>
      <c r="D200" s="21">
        <v>0</v>
      </c>
      <c r="E200" s="21">
        <v>0</v>
      </c>
      <c r="F200" s="17">
        <f t="shared" si="7"/>
        <v>0</v>
      </c>
      <c r="G200" s="41" t="str">
        <f t="shared" si="8"/>
        <v/>
      </c>
    </row>
    <row r="201" spans="1:7" ht="20.100000000000001" customHeight="1">
      <c r="A201" s="23">
        <f t="shared" si="6"/>
        <v>42</v>
      </c>
      <c r="B201" s="36" t="s">
        <v>533</v>
      </c>
      <c r="C201" s="21" t="s">
        <v>534</v>
      </c>
      <c r="D201" s="21">
        <v>110</v>
      </c>
      <c r="E201" s="21">
        <v>110</v>
      </c>
      <c r="F201" s="17">
        <f t="shared" si="7"/>
        <v>110</v>
      </c>
      <c r="G201" s="41">
        <f t="shared" si="8"/>
        <v>1</v>
      </c>
    </row>
    <row r="202" spans="1:7" ht="20.100000000000001" hidden="1" customHeight="1">
      <c r="A202" s="23">
        <f t="shared" ref="A202:A265" si="9">IF(F202&gt;0,1+A201,A201)</f>
        <v>42</v>
      </c>
      <c r="B202" s="36" t="s">
        <v>535</v>
      </c>
      <c r="C202" s="21" t="s">
        <v>536</v>
      </c>
      <c r="D202" s="21">
        <v>0</v>
      </c>
      <c r="E202" s="21">
        <v>0</v>
      </c>
      <c r="F202" s="17">
        <f t="shared" ref="F202:F265" si="10">IF(E202&gt;D202,D202,E202)</f>
        <v>0</v>
      </c>
      <c r="G202" s="41" t="str">
        <f t="shared" ref="G202:G265" si="11">IFERROR(F202/D202,"")</f>
        <v/>
      </c>
    </row>
    <row r="203" spans="1:7" ht="20.100000000000001" hidden="1" customHeight="1">
      <c r="A203" s="23">
        <f t="shared" si="9"/>
        <v>42</v>
      </c>
      <c r="B203" s="36" t="s">
        <v>537</v>
      </c>
      <c r="C203" s="21" t="s">
        <v>538</v>
      </c>
      <c r="D203" s="21">
        <v>0</v>
      </c>
      <c r="E203" s="21">
        <v>0</v>
      </c>
      <c r="F203" s="17">
        <f t="shared" si="10"/>
        <v>0</v>
      </c>
      <c r="G203" s="41" t="str">
        <f t="shared" si="11"/>
        <v/>
      </c>
    </row>
    <row r="204" spans="1:7" ht="20.100000000000001" hidden="1" customHeight="1">
      <c r="A204" s="23">
        <f t="shared" si="9"/>
        <v>42</v>
      </c>
      <c r="B204" s="36" t="s">
        <v>539</v>
      </c>
      <c r="C204" s="21" t="s">
        <v>540</v>
      </c>
      <c r="D204" s="21">
        <v>0</v>
      </c>
      <c r="E204" s="21">
        <v>0</v>
      </c>
      <c r="F204" s="17">
        <f t="shared" si="10"/>
        <v>0</v>
      </c>
      <c r="G204" s="41" t="str">
        <f t="shared" si="11"/>
        <v/>
      </c>
    </row>
    <row r="205" spans="1:7" ht="20.100000000000001" customHeight="1">
      <c r="A205" s="23">
        <f t="shared" si="9"/>
        <v>43</v>
      </c>
      <c r="B205" s="36" t="s">
        <v>541</v>
      </c>
      <c r="C205" s="21" t="s">
        <v>542</v>
      </c>
      <c r="D205" s="21">
        <v>600</v>
      </c>
      <c r="E205" s="21">
        <v>580</v>
      </c>
      <c r="F205" s="17">
        <f t="shared" si="10"/>
        <v>580</v>
      </c>
      <c r="G205" s="41">
        <f t="shared" si="11"/>
        <v>0.96666666666666667</v>
      </c>
    </row>
    <row r="206" spans="1:7" ht="20.100000000000001" customHeight="1">
      <c r="A206" s="23">
        <f t="shared" si="9"/>
        <v>44</v>
      </c>
      <c r="B206" s="36" t="s">
        <v>543</v>
      </c>
      <c r="C206" s="21" t="s">
        <v>544</v>
      </c>
      <c r="D206" s="21">
        <v>900</v>
      </c>
      <c r="E206" s="21">
        <v>885</v>
      </c>
      <c r="F206" s="17">
        <f t="shared" si="10"/>
        <v>885</v>
      </c>
      <c r="G206" s="41">
        <f t="shared" si="11"/>
        <v>0.98333333333333328</v>
      </c>
    </row>
    <row r="207" spans="1:7" ht="20.100000000000001" hidden="1" customHeight="1">
      <c r="A207" s="23">
        <f t="shared" si="9"/>
        <v>44</v>
      </c>
      <c r="B207" s="36" t="s">
        <v>545</v>
      </c>
      <c r="C207" s="21" t="s">
        <v>546</v>
      </c>
      <c r="D207" s="21">
        <v>0</v>
      </c>
      <c r="E207" s="21">
        <v>0</v>
      </c>
      <c r="F207" s="17">
        <f t="shared" si="10"/>
        <v>0</v>
      </c>
      <c r="G207" s="41" t="str">
        <f t="shared" si="11"/>
        <v/>
      </c>
    </row>
    <row r="208" spans="1:7" ht="20.100000000000001" customHeight="1">
      <c r="A208" s="23">
        <f t="shared" si="9"/>
        <v>45</v>
      </c>
      <c r="B208" s="36" t="s">
        <v>547</v>
      </c>
      <c r="C208" s="21" t="s">
        <v>548</v>
      </c>
      <c r="D208" s="21">
        <v>1000</v>
      </c>
      <c r="E208" s="21">
        <v>1000</v>
      </c>
      <c r="F208" s="17">
        <f t="shared" si="10"/>
        <v>1000</v>
      </c>
      <c r="G208" s="41">
        <f t="shared" si="11"/>
        <v>1</v>
      </c>
    </row>
    <row r="209" spans="1:7" ht="20.100000000000001" hidden="1" customHeight="1">
      <c r="A209" s="23">
        <f t="shared" si="9"/>
        <v>45</v>
      </c>
      <c r="B209" s="36" t="s">
        <v>549</v>
      </c>
      <c r="C209" s="21" t="s">
        <v>550</v>
      </c>
      <c r="D209" s="21">
        <v>0</v>
      </c>
      <c r="E209" s="21">
        <v>0</v>
      </c>
      <c r="F209" s="17">
        <f t="shared" si="10"/>
        <v>0</v>
      </c>
      <c r="G209" s="41" t="str">
        <f t="shared" si="11"/>
        <v/>
      </c>
    </row>
    <row r="210" spans="1:7" ht="20.100000000000001" customHeight="1">
      <c r="A210" s="23">
        <f t="shared" si="9"/>
        <v>46</v>
      </c>
      <c r="B210" s="36" t="s">
        <v>551</v>
      </c>
      <c r="C210" s="21" t="s">
        <v>552</v>
      </c>
      <c r="D210" s="21">
        <v>2800</v>
      </c>
      <c r="E210" s="21">
        <v>3000</v>
      </c>
      <c r="F210" s="17">
        <f t="shared" si="10"/>
        <v>2800</v>
      </c>
      <c r="G210" s="41">
        <f t="shared" si="11"/>
        <v>1</v>
      </c>
    </row>
    <row r="211" spans="1:7" ht="20.100000000000001" hidden="1" customHeight="1">
      <c r="A211" s="23">
        <f t="shared" si="9"/>
        <v>46</v>
      </c>
      <c r="B211" s="36" t="s">
        <v>553</v>
      </c>
      <c r="C211" s="21" t="s">
        <v>554</v>
      </c>
      <c r="D211" s="21">
        <v>0</v>
      </c>
      <c r="E211" s="21">
        <v>0</v>
      </c>
      <c r="F211" s="17">
        <f t="shared" si="10"/>
        <v>0</v>
      </c>
      <c r="G211" s="41" t="str">
        <f t="shared" si="11"/>
        <v/>
      </c>
    </row>
    <row r="212" spans="1:7" ht="20.100000000000001" hidden="1" customHeight="1">
      <c r="A212" s="23">
        <f t="shared" si="9"/>
        <v>46</v>
      </c>
      <c r="B212" s="36" t="s">
        <v>555</v>
      </c>
      <c r="C212" s="21" t="s">
        <v>556</v>
      </c>
      <c r="D212" s="21">
        <v>0</v>
      </c>
      <c r="E212" s="21">
        <v>0</v>
      </c>
      <c r="F212" s="17">
        <f t="shared" si="10"/>
        <v>0</v>
      </c>
      <c r="G212" s="41" t="str">
        <f t="shared" si="11"/>
        <v/>
      </c>
    </row>
    <row r="213" spans="1:7" ht="20.100000000000001" hidden="1" customHeight="1">
      <c r="A213" s="23">
        <f t="shared" si="9"/>
        <v>46</v>
      </c>
      <c r="B213" s="36" t="s">
        <v>557</v>
      </c>
      <c r="C213" s="21" t="s">
        <v>558</v>
      </c>
      <c r="D213" s="21">
        <v>0</v>
      </c>
      <c r="E213" s="21">
        <v>0</v>
      </c>
      <c r="F213" s="17">
        <f t="shared" si="10"/>
        <v>0</v>
      </c>
      <c r="G213" s="41" t="str">
        <f t="shared" si="11"/>
        <v/>
      </c>
    </row>
    <row r="214" spans="1:7" ht="20.100000000000001" hidden="1" customHeight="1">
      <c r="A214" s="23">
        <f t="shared" si="9"/>
        <v>46</v>
      </c>
      <c r="B214" s="36" t="s">
        <v>559</v>
      </c>
      <c r="C214" s="21" t="s">
        <v>560</v>
      </c>
      <c r="D214" s="21">
        <v>0</v>
      </c>
      <c r="E214" s="21">
        <v>0</v>
      </c>
      <c r="F214" s="17">
        <f t="shared" si="10"/>
        <v>0</v>
      </c>
      <c r="G214" s="41" t="str">
        <f t="shared" si="11"/>
        <v/>
      </c>
    </row>
    <row r="215" spans="1:7" ht="20.100000000000001" hidden="1" customHeight="1">
      <c r="A215" s="23">
        <f t="shared" si="9"/>
        <v>46</v>
      </c>
      <c r="B215" s="36" t="s">
        <v>561</v>
      </c>
      <c r="C215" s="21" t="s">
        <v>562</v>
      </c>
      <c r="D215" s="21">
        <v>0</v>
      </c>
      <c r="E215" s="21">
        <v>0</v>
      </c>
      <c r="F215" s="17">
        <f t="shared" si="10"/>
        <v>0</v>
      </c>
      <c r="G215" s="41" t="str">
        <f t="shared" si="11"/>
        <v/>
      </c>
    </row>
    <row r="216" spans="1:7" ht="20.100000000000001" hidden="1" customHeight="1">
      <c r="A216" s="23">
        <f t="shared" si="9"/>
        <v>46</v>
      </c>
      <c r="B216" s="36" t="s">
        <v>563</v>
      </c>
      <c r="C216" s="21" t="s">
        <v>564</v>
      </c>
      <c r="D216" s="21">
        <v>0</v>
      </c>
      <c r="E216" s="21">
        <v>0</v>
      </c>
      <c r="F216" s="17">
        <f t="shared" si="10"/>
        <v>0</v>
      </c>
      <c r="G216" s="41" t="str">
        <f t="shared" si="11"/>
        <v/>
      </c>
    </row>
    <row r="217" spans="1:7" ht="20.100000000000001" hidden="1" customHeight="1">
      <c r="A217" s="23">
        <f t="shared" si="9"/>
        <v>46</v>
      </c>
      <c r="B217" s="36" t="s">
        <v>565</v>
      </c>
      <c r="C217" s="21" t="s">
        <v>566</v>
      </c>
      <c r="D217" s="21">
        <v>0</v>
      </c>
      <c r="E217" s="21">
        <v>0</v>
      </c>
      <c r="F217" s="17">
        <f t="shared" si="10"/>
        <v>0</v>
      </c>
      <c r="G217" s="41" t="str">
        <f t="shared" si="11"/>
        <v/>
      </c>
    </row>
    <row r="218" spans="1:7" ht="20.100000000000001" hidden="1" customHeight="1">
      <c r="A218" s="23">
        <f t="shared" si="9"/>
        <v>46</v>
      </c>
      <c r="B218" s="36" t="s">
        <v>567</v>
      </c>
      <c r="C218" s="21" t="s">
        <v>568</v>
      </c>
      <c r="D218" s="21">
        <v>0</v>
      </c>
      <c r="E218" s="21">
        <v>0</v>
      </c>
      <c r="F218" s="17">
        <f t="shared" si="10"/>
        <v>0</v>
      </c>
      <c r="G218" s="41" t="str">
        <f t="shared" si="11"/>
        <v/>
      </c>
    </row>
    <row r="219" spans="1:7" ht="20.100000000000001" hidden="1" customHeight="1">
      <c r="A219" s="23">
        <f t="shared" si="9"/>
        <v>46</v>
      </c>
      <c r="B219" s="36" t="s">
        <v>569</v>
      </c>
      <c r="C219" s="21" t="s">
        <v>570</v>
      </c>
      <c r="D219" s="21">
        <v>0</v>
      </c>
      <c r="E219" s="21">
        <v>0</v>
      </c>
      <c r="F219" s="17">
        <f t="shared" si="10"/>
        <v>0</v>
      </c>
      <c r="G219" s="41" t="str">
        <f t="shared" si="11"/>
        <v/>
      </c>
    </row>
    <row r="220" spans="1:7" ht="20.100000000000001" hidden="1" customHeight="1">
      <c r="A220" s="23">
        <f t="shared" si="9"/>
        <v>46</v>
      </c>
      <c r="B220" s="36" t="s">
        <v>571</v>
      </c>
      <c r="C220" s="21" t="s">
        <v>572</v>
      </c>
      <c r="D220" s="21">
        <v>0</v>
      </c>
      <c r="E220" s="21">
        <v>0</v>
      </c>
      <c r="F220" s="17">
        <f t="shared" si="10"/>
        <v>0</v>
      </c>
      <c r="G220" s="41" t="str">
        <f t="shared" si="11"/>
        <v/>
      </c>
    </row>
    <row r="221" spans="1:7" ht="20.100000000000001" hidden="1" customHeight="1">
      <c r="A221" s="23">
        <f t="shared" si="9"/>
        <v>46</v>
      </c>
      <c r="B221" s="36" t="s">
        <v>455</v>
      </c>
      <c r="C221" s="21" t="s">
        <v>456</v>
      </c>
      <c r="D221" s="21">
        <v>0</v>
      </c>
      <c r="E221" s="21">
        <v>0</v>
      </c>
      <c r="F221" s="17">
        <f t="shared" si="10"/>
        <v>0</v>
      </c>
      <c r="G221" s="41" t="str">
        <f t="shared" si="11"/>
        <v/>
      </c>
    </row>
    <row r="222" spans="1:7" ht="20.100000000000001" hidden="1" customHeight="1">
      <c r="A222" s="23">
        <f t="shared" si="9"/>
        <v>46</v>
      </c>
      <c r="B222" s="36" t="s">
        <v>573</v>
      </c>
      <c r="C222" s="21" t="s">
        <v>574</v>
      </c>
      <c r="D222" s="21">
        <v>0</v>
      </c>
      <c r="E222" s="21">
        <v>0</v>
      </c>
      <c r="F222" s="17">
        <f t="shared" si="10"/>
        <v>0</v>
      </c>
      <c r="G222" s="41" t="str">
        <f t="shared" si="11"/>
        <v/>
      </c>
    </row>
    <row r="223" spans="1:7" ht="20.100000000000001" hidden="1" customHeight="1">
      <c r="A223" s="23">
        <f t="shared" si="9"/>
        <v>46</v>
      </c>
      <c r="B223" s="36" t="s">
        <v>575</v>
      </c>
      <c r="C223" s="21" t="s">
        <v>576</v>
      </c>
      <c r="D223" s="21">
        <v>0</v>
      </c>
      <c r="E223" s="21">
        <v>0</v>
      </c>
      <c r="F223" s="17">
        <f t="shared" si="10"/>
        <v>0</v>
      </c>
      <c r="G223" s="41" t="str">
        <f t="shared" si="11"/>
        <v/>
      </c>
    </row>
    <row r="224" spans="1:7" ht="20.100000000000001" hidden="1" customHeight="1">
      <c r="A224" s="23">
        <f t="shared" si="9"/>
        <v>46</v>
      </c>
      <c r="B224" s="36" t="s">
        <v>579</v>
      </c>
      <c r="C224" s="21" t="s">
        <v>580</v>
      </c>
      <c r="D224" s="21">
        <v>0</v>
      </c>
      <c r="E224" s="21">
        <v>0</v>
      </c>
      <c r="F224" s="17">
        <f t="shared" si="10"/>
        <v>0</v>
      </c>
      <c r="G224" s="41" t="str">
        <f t="shared" si="11"/>
        <v/>
      </c>
    </row>
    <row r="225" spans="1:7" ht="20.100000000000001" hidden="1" customHeight="1">
      <c r="A225" s="23">
        <f t="shared" si="9"/>
        <v>46</v>
      </c>
      <c r="B225" s="36" t="s">
        <v>581</v>
      </c>
      <c r="C225" s="21" t="s">
        <v>582</v>
      </c>
      <c r="D225" s="21">
        <v>0</v>
      </c>
      <c r="E225" s="21">
        <v>0</v>
      </c>
      <c r="F225" s="17">
        <f t="shared" si="10"/>
        <v>0</v>
      </c>
      <c r="G225" s="41" t="str">
        <f t="shared" si="11"/>
        <v/>
      </c>
    </row>
    <row r="226" spans="1:7" ht="20.100000000000001" hidden="1" customHeight="1">
      <c r="A226" s="23">
        <f t="shared" si="9"/>
        <v>46</v>
      </c>
      <c r="B226" s="36" t="s">
        <v>583</v>
      </c>
      <c r="C226" s="21" t="s">
        <v>584</v>
      </c>
      <c r="D226" s="21">
        <v>0</v>
      </c>
      <c r="E226" s="21">
        <v>0</v>
      </c>
      <c r="F226" s="17">
        <f t="shared" si="10"/>
        <v>0</v>
      </c>
      <c r="G226" s="41" t="str">
        <f t="shared" si="11"/>
        <v/>
      </c>
    </row>
    <row r="227" spans="1:7" ht="20.100000000000001" hidden="1" customHeight="1">
      <c r="A227" s="23">
        <f t="shared" si="9"/>
        <v>46</v>
      </c>
      <c r="B227" s="36" t="s">
        <v>585</v>
      </c>
      <c r="C227" s="21" t="s">
        <v>586</v>
      </c>
      <c r="D227" s="21">
        <v>0</v>
      </c>
      <c r="E227" s="21">
        <v>0</v>
      </c>
      <c r="F227" s="17">
        <f t="shared" si="10"/>
        <v>0</v>
      </c>
      <c r="G227" s="41" t="str">
        <f t="shared" si="11"/>
        <v/>
      </c>
    </row>
    <row r="228" spans="1:7" ht="20.100000000000001" hidden="1" customHeight="1">
      <c r="A228" s="23">
        <f t="shared" si="9"/>
        <v>46</v>
      </c>
      <c r="B228" s="36" t="s">
        <v>587</v>
      </c>
      <c r="C228" s="21" t="s">
        <v>588</v>
      </c>
      <c r="D228" s="21">
        <v>0</v>
      </c>
      <c r="E228" s="21">
        <v>0</v>
      </c>
      <c r="F228" s="17">
        <f t="shared" si="10"/>
        <v>0</v>
      </c>
      <c r="G228" s="41" t="str">
        <f t="shared" si="11"/>
        <v/>
      </c>
    </row>
    <row r="229" spans="1:7" ht="20.100000000000001" hidden="1" customHeight="1">
      <c r="A229" s="23">
        <f t="shared" si="9"/>
        <v>46</v>
      </c>
      <c r="B229" s="36" t="s">
        <v>589</v>
      </c>
      <c r="C229" s="21" t="s">
        <v>590</v>
      </c>
      <c r="D229" s="21">
        <v>0</v>
      </c>
      <c r="E229" s="21">
        <v>0</v>
      </c>
      <c r="F229" s="17">
        <f t="shared" si="10"/>
        <v>0</v>
      </c>
      <c r="G229" s="41" t="str">
        <f t="shared" si="11"/>
        <v/>
      </c>
    </row>
    <row r="230" spans="1:7" ht="20.100000000000001" hidden="1" customHeight="1">
      <c r="A230" s="23">
        <f t="shared" si="9"/>
        <v>46</v>
      </c>
      <c r="B230" s="36" t="s">
        <v>591</v>
      </c>
      <c r="C230" s="21" t="s">
        <v>592</v>
      </c>
      <c r="D230" s="21">
        <v>0</v>
      </c>
      <c r="E230" s="21">
        <v>0</v>
      </c>
      <c r="F230" s="17">
        <f t="shared" si="10"/>
        <v>0</v>
      </c>
      <c r="G230" s="41" t="str">
        <f t="shared" si="11"/>
        <v/>
      </c>
    </row>
    <row r="231" spans="1:7" ht="20.100000000000001" hidden="1" customHeight="1">
      <c r="A231" s="23">
        <f t="shared" si="9"/>
        <v>46</v>
      </c>
      <c r="B231" s="36" t="s">
        <v>593</v>
      </c>
      <c r="C231" s="21" t="s">
        <v>594</v>
      </c>
      <c r="D231" s="21">
        <v>0</v>
      </c>
      <c r="E231" s="21">
        <v>0</v>
      </c>
      <c r="F231" s="17">
        <f t="shared" si="10"/>
        <v>0</v>
      </c>
      <c r="G231" s="41" t="str">
        <f t="shared" si="11"/>
        <v/>
      </c>
    </row>
    <row r="232" spans="1:7" ht="20.100000000000001" hidden="1" customHeight="1">
      <c r="A232" s="23">
        <f t="shared" si="9"/>
        <v>46</v>
      </c>
      <c r="B232" s="36" t="s">
        <v>595</v>
      </c>
      <c r="C232" s="21" t="s">
        <v>596</v>
      </c>
      <c r="D232" s="21">
        <v>0</v>
      </c>
      <c r="E232" s="21">
        <v>0</v>
      </c>
      <c r="F232" s="17">
        <f t="shared" si="10"/>
        <v>0</v>
      </c>
      <c r="G232" s="41" t="str">
        <f t="shared" si="11"/>
        <v/>
      </c>
    </row>
    <row r="233" spans="1:7" ht="20.100000000000001" hidden="1" customHeight="1">
      <c r="A233" s="23">
        <f t="shared" si="9"/>
        <v>46</v>
      </c>
      <c r="B233" s="36" t="s">
        <v>597</v>
      </c>
      <c r="C233" s="21" t="s">
        <v>598</v>
      </c>
      <c r="D233" s="21">
        <v>0</v>
      </c>
      <c r="E233" s="21">
        <v>0</v>
      </c>
      <c r="F233" s="17">
        <f t="shared" si="10"/>
        <v>0</v>
      </c>
      <c r="G233" s="41" t="str">
        <f t="shared" si="11"/>
        <v/>
      </c>
    </row>
    <row r="234" spans="1:7" ht="20.100000000000001" hidden="1" customHeight="1">
      <c r="A234" s="23">
        <f t="shared" si="9"/>
        <v>46</v>
      </c>
      <c r="B234" s="36" t="s">
        <v>599</v>
      </c>
      <c r="C234" s="21" t="s">
        <v>600</v>
      </c>
      <c r="D234" s="21">
        <v>0</v>
      </c>
      <c r="E234" s="21">
        <v>0</v>
      </c>
      <c r="F234" s="17">
        <f t="shared" si="10"/>
        <v>0</v>
      </c>
      <c r="G234" s="41" t="str">
        <f t="shared" si="11"/>
        <v/>
      </c>
    </row>
    <row r="235" spans="1:7" ht="20.100000000000001" hidden="1" customHeight="1">
      <c r="A235" s="23">
        <f t="shared" si="9"/>
        <v>46</v>
      </c>
      <c r="B235" s="36" t="s">
        <v>601</v>
      </c>
      <c r="C235" s="21" t="s">
        <v>602</v>
      </c>
      <c r="D235" s="21">
        <v>0</v>
      </c>
      <c r="E235" s="21">
        <v>0</v>
      </c>
      <c r="F235" s="17">
        <f t="shared" si="10"/>
        <v>0</v>
      </c>
      <c r="G235" s="41" t="str">
        <f t="shared" si="11"/>
        <v/>
      </c>
    </row>
    <row r="236" spans="1:7" ht="20.100000000000001" hidden="1" customHeight="1">
      <c r="A236" s="23">
        <f t="shared" si="9"/>
        <v>46</v>
      </c>
      <c r="B236" s="36" t="s">
        <v>603</v>
      </c>
      <c r="C236" s="21" t="s">
        <v>604</v>
      </c>
      <c r="D236" s="21">
        <v>0</v>
      </c>
      <c r="E236" s="21">
        <v>0</v>
      </c>
      <c r="F236" s="17">
        <f t="shared" si="10"/>
        <v>0</v>
      </c>
      <c r="G236" s="41" t="str">
        <f t="shared" si="11"/>
        <v/>
      </c>
    </row>
    <row r="237" spans="1:7" ht="20.100000000000001" hidden="1" customHeight="1">
      <c r="A237" s="23">
        <f t="shared" si="9"/>
        <v>46</v>
      </c>
      <c r="B237" s="36" t="s">
        <v>605</v>
      </c>
      <c r="C237" s="21" t="s">
        <v>606</v>
      </c>
      <c r="D237" s="21">
        <v>0</v>
      </c>
      <c r="E237" s="21">
        <v>0</v>
      </c>
      <c r="F237" s="17">
        <f t="shared" si="10"/>
        <v>0</v>
      </c>
      <c r="G237" s="41" t="str">
        <f t="shared" si="11"/>
        <v/>
      </c>
    </row>
    <row r="238" spans="1:7" ht="20.100000000000001" hidden="1" customHeight="1">
      <c r="A238" s="23">
        <f t="shared" si="9"/>
        <v>46</v>
      </c>
      <c r="B238" s="36" t="s">
        <v>607</v>
      </c>
      <c r="C238" s="21" t="s">
        <v>608</v>
      </c>
      <c r="D238" s="21">
        <v>0</v>
      </c>
      <c r="E238" s="21">
        <v>0</v>
      </c>
      <c r="F238" s="17">
        <f t="shared" si="10"/>
        <v>0</v>
      </c>
      <c r="G238" s="41" t="str">
        <f t="shared" si="11"/>
        <v/>
      </c>
    </row>
    <row r="239" spans="1:7" ht="20.100000000000001" hidden="1" customHeight="1">
      <c r="A239" s="23">
        <f t="shared" si="9"/>
        <v>46</v>
      </c>
      <c r="B239" s="36" t="s">
        <v>609</v>
      </c>
      <c r="C239" s="21" t="s">
        <v>610</v>
      </c>
      <c r="D239" s="21">
        <v>0</v>
      </c>
      <c r="E239" s="21">
        <v>0</v>
      </c>
      <c r="F239" s="17">
        <f t="shared" si="10"/>
        <v>0</v>
      </c>
      <c r="G239" s="41" t="str">
        <f t="shared" si="11"/>
        <v/>
      </c>
    </row>
    <row r="240" spans="1:7" ht="20.100000000000001" hidden="1" customHeight="1">
      <c r="A240" s="23">
        <f t="shared" si="9"/>
        <v>46</v>
      </c>
      <c r="B240" s="36" t="s">
        <v>611</v>
      </c>
      <c r="C240" s="21" t="s">
        <v>612</v>
      </c>
      <c r="D240" s="21">
        <v>0</v>
      </c>
      <c r="E240" s="21">
        <v>0</v>
      </c>
      <c r="F240" s="17">
        <f t="shared" si="10"/>
        <v>0</v>
      </c>
      <c r="G240" s="41" t="str">
        <f t="shared" si="11"/>
        <v/>
      </c>
    </row>
    <row r="241" spans="1:7" ht="20.100000000000001" hidden="1" customHeight="1">
      <c r="A241" s="23">
        <f t="shared" si="9"/>
        <v>46</v>
      </c>
      <c r="B241" s="36" t="s">
        <v>613</v>
      </c>
      <c r="C241" s="21" t="s">
        <v>614</v>
      </c>
      <c r="D241" s="21">
        <v>0</v>
      </c>
      <c r="E241" s="21">
        <v>0</v>
      </c>
      <c r="F241" s="17">
        <f t="shared" si="10"/>
        <v>0</v>
      </c>
      <c r="G241" s="41" t="str">
        <f t="shared" si="11"/>
        <v/>
      </c>
    </row>
    <row r="242" spans="1:7" ht="20.100000000000001" hidden="1" customHeight="1">
      <c r="A242" s="23">
        <f t="shared" si="9"/>
        <v>46</v>
      </c>
      <c r="B242" s="36" t="s">
        <v>615</v>
      </c>
      <c r="C242" s="21" t="s">
        <v>616</v>
      </c>
      <c r="D242" s="21">
        <v>0</v>
      </c>
      <c r="E242" s="21">
        <v>0</v>
      </c>
      <c r="F242" s="17">
        <f t="shared" si="10"/>
        <v>0</v>
      </c>
      <c r="G242" s="41" t="str">
        <f t="shared" si="11"/>
        <v/>
      </c>
    </row>
    <row r="243" spans="1:7" ht="20.100000000000001" hidden="1" customHeight="1">
      <c r="A243" s="23">
        <f t="shared" si="9"/>
        <v>46</v>
      </c>
      <c r="B243" s="36" t="s">
        <v>617</v>
      </c>
      <c r="C243" s="21" t="s">
        <v>618</v>
      </c>
      <c r="D243" s="21">
        <v>0</v>
      </c>
      <c r="E243" s="21">
        <v>0</v>
      </c>
      <c r="F243" s="17">
        <f t="shared" si="10"/>
        <v>0</v>
      </c>
      <c r="G243" s="41" t="str">
        <f t="shared" si="11"/>
        <v/>
      </c>
    </row>
    <row r="244" spans="1:7" ht="20.100000000000001" hidden="1" customHeight="1">
      <c r="A244" s="23">
        <f t="shared" si="9"/>
        <v>46</v>
      </c>
      <c r="B244" s="36" t="s">
        <v>619</v>
      </c>
      <c r="C244" s="21" t="s">
        <v>620</v>
      </c>
      <c r="D244" s="21">
        <v>0</v>
      </c>
      <c r="E244" s="21">
        <v>0</v>
      </c>
      <c r="F244" s="17">
        <f t="shared" si="10"/>
        <v>0</v>
      </c>
      <c r="G244" s="41" t="str">
        <f t="shared" si="11"/>
        <v/>
      </c>
    </row>
    <row r="245" spans="1:7" ht="20.100000000000001" hidden="1" customHeight="1">
      <c r="A245" s="23">
        <f t="shared" si="9"/>
        <v>46</v>
      </c>
      <c r="B245" s="36" t="s">
        <v>621</v>
      </c>
      <c r="C245" s="21" t="s">
        <v>622</v>
      </c>
      <c r="D245" s="21">
        <v>0</v>
      </c>
      <c r="E245" s="21">
        <v>0</v>
      </c>
      <c r="F245" s="17">
        <f t="shared" si="10"/>
        <v>0</v>
      </c>
      <c r="G245" s="41" t="str">
        <f t="shared" si="11"/>
        <v/>
      </c>
    </row>
    <row r="246" spans="1:7" ht="20.100000000000001" hidden="1" customHeight="1">
      <c r="A246" s="23">
        <f t="shared" si="9"/>
        <v>46</v>
      </c>
      <c r="B246" s="36" t="s">
        <v>623</v>
      </c>
      <c r="C246" s="21" t="s">
        <v>624</v>
      </c>
      <c r="D246" s="21">
        <v>0</v>
      </c>
      <c r="E246" s="21">
        <v>0</v>
      </c>
      <c r="F246" s="17">
        <f t="shared" si="10"/>
        <v>0</v>
      </c>
      <c r="G246" s="41" t="str">
        <f t="shared" si="11"/>
        <v/>
      </c>
    </row>
    <row r="247" spans="1:7" ht="20.100000000000001" hidden="1" customHeight="1">
      <c r="A247" s="23">
        <f t="shared" si="9"/>
        <v>46</v>
      </c>
      <c r="B247" s="36" t="s">
        <v>625</v>
      </c>
      <c r="C247" s="21" t="s">
        <v>626</v>
      </c>
      <c r="D247" s="21">
        <v>0</v>
      </c>
      <c r="E247" s="21">
        <v>0</v>
      </c>
      <c r="F247" s="17">
        <f t="shared" si="10"/>
        <v>0</v>
      </c>
      <c r="G247" s="41" t="str">
        <f t="shared" si="11"/>
        <v/>
      </c>
    </row>
    <row r="248" spans="1:7" ht="20.100000000000001" hidden="1" customHeight="1">
      <c r="A248" s="23">
        <f t="shared" si="9"/>
        <v>46</v>
      </c>
      <c r="B248" s="36" t="s">
        <v>627</v>
      </c>
      <c r="C248" s="21" t="s">
        <v>628</v>
      </c>
      <c r="D248" s="21">
        <v>0</v>
      </c>
      <c r="E248" s="21">
        <v>0</v>
      </c>
      <c r="F248" s="17">
        <f t="shared" si="10"/>
        <v>0</v>
      </c>
      <c r="G248" s="41" t="str">
        <f t="shared" si="11"/>
        <v/>
      </c>
    </row>
    <row r="249" spans="1:7" ht="20.100000000000001" hidden="1" customHeight="1">
      <c r="A249" s="23">
        <f t="shared" si="9"/>
        <v>46</v>
      </c>
      <c r="B249" s="36" t="s">
        <v>629</v>
      </c>
      <c r="C249" s="21" t="s">
        <v>630</v>
      </c>
      <c r="D249" s="21">
        <v>0</v>
      </c>
      <c r="E249" s="21">
        <v>0</v>
      </c>
      <c r="F249" s="17">
        <f t="shared" si="10"/>
        <v>0</v>
      </c>
      <c r="G249" s="41" t="str">
        <f t="shared" si="11"/>
        <v/>
      </c>
    </row>
    <row r="250" spans="1:7" ht="20.100000000000001" hidden="1" customHeight="1">
      <c r="A250" s="23">
        <f t="shared" si="9"/>
        <v>46</v>
      </c>
      <c r="B250" s="36" t="s">
        <v>631</v>
      </c>
      <c r="C250" s="21" t="s">
        <v>632</v>
      </c>
      <c r="D250" s="21">
        <v>0</v>
      </c>
      <c r="E250" s="21">
        <v>0</v>
      </c>
      <c r="F250" s="17">
        <f t="shared" si="10"/>
        <v>0</v>
      </c>
      <c r="G250" s="41" t="str">
        <f t="shared" si="11"/>
        <v/>
      </c>
    </row>
    <row r="251" spans="1:7" ht="20.100000000000001" hidden="1" customHeight="1">
      <c r="A251" s="23">
        <f t="shared" si="9"/>
        <v>46</v>
      </c>
      <c r="B251" s="36" t="s">
        <v>633</v>
      </c>
      <c r="C251" s="21" t="s">
        <v>634</v>
      </c>
      <c r="D251" s="21">
        <v>0</v>
      </c>
      <c r="E251" s="21">
        <v>0</v>
      </c>
      <c r="F251" s="17">
        <f t="shared" si="10"/>
        <v>0</v>
      </c>
      <c r="G251" s="41" t="str">
        <f t="shared" si="11"/>
        <v/>
      </c>
    </row>
    <row r="252" spans="1:7" ht="20.100000000000001" hidden="1" customHeight="1">
      <c r="A252" s="23">
        <f t="shared" si="9"/>
        <v>46</v>
      </c>
      <c r="B252" s="36" t="s">
        <v>635</v>
      </c>
      <c r="C252" s="21" t="s">
        <v>636</v>
      </c>
      <c r="D252" s="21">
        <v>0</v>
      </c>
      <c r="E252" s="21">
        <v>0</v>
      </c>
      <c r="F252" s="17">
        <f t="shared" si="10"/>
        <v>0</v>
      </c>
      <c r="G252" s="41" t="str">
        <f t="shared" si="11"/>
        <v/>
      </c>
    </row>
    <row r="253" spans="1:7" ht="20.100000000000001" hidden="1" customHeight="1">
      <c r="A253" s="23">
        <f t="shared" si="9"/>
        <v>46</v>
      </c>
      <c r="B253" s="36" t="s">
        <v>637</v>
      </c>
      <c r="C253" s="21" t="s">
        <v>638</v>
      </c>
      <c r="D253" s="21">
        <v>0</v>
      </c>
      <c r="E253" s="21">
        <v>0</v>
      </c>
      <c r="F253" s="17">
        <f t="shared" si="10"/>
        <v>0</v>
      </c>
      <c r="G253" s="41" t="str">
        <f t="shared" si="11"/>
        <v/>
      </c>
    </row>
    <row r="254" spans="1:7" ht="20.100000000000001" hidden="1" customHeight="1">
      <c r="A254" s="23">
        <f t="shared" si="9"/>
        <v>46</v>
      </c>
      <c r="B254" s="36" t="s">
        <v>639</v>
      </c>
      <c r="C254" s="21" t="s">
        <v>640</v>
      </c>
      <c r="D254" s="21">
        <v>0</v>
      </c>
      <c r="E254" s="21">
        <v>0</v>
      </c>
      <c r="F254" s="17">
        <f t="shared" si="10"/>
        <v>0</v>
      </c>
      <c r="G254" s="41" t="str">
        <f t="shared" si="11"/>
        <v/>
      </c>
    </row>
    <row r="255" spans="1:7" ht="20.100000000000001" hidden="1" customHeight="1">
      <c r="A255" s="23">
        <f t="shared" si="9"/>
        <v>46</v>
      </c>
      <c r="B255" s="36" t="s">
        <v>641</v>
      </c>
      <c r="C255" s="21" t="s">
        <v>642</v>
      </c>
      <c r="D255" s="21">
        <v>0</v>
      </c>
      <c r="E255" s="21">
        <v>0</v>
      </c>
      <c r="F255" s="17">
        <f t="shared" si="10"/>
        <v>0</v>
      </c>
      <c r="G255" s="41" t="str">
        <f t="shared" si="11"/>
        <v/>
      </c>
    </row>
    <row r="256" spans="1:7" ht="20.100000000000001" hidden="1" customHeight="1">
      <c r="A256" s="23">
        <f t="shared" si="9"/>
        <v>46</v>
      </c>
      <c r="B256" s="36" t="s">
        <v>643</v>
      </c>
      <c r="C256" s="21" t="s">
        <v>644</v>
      </c>
      <c r="D256" s="21">
        <v>0</v>
      </c>
      <c r="E256" s="21">
        <v>0</v>
      </c>
      <c r="F256" s="17">
        <f t="shared" si="10"/>
        <v>0</v>
      </c>
      <c r="G256" s="41" t="str">
        <f t="shared" si="11"/>
        <v/>
      </c>
    </row>
    <row r="257" spans="1:7" ht="20.100000000000001" hidden="1" customHeight="1">
      <c r="A257" s="23">
        <f t="shared" si="9"/>
        <v>46</v>
      </c>
      <c r="B257" s="36" t="s">
        <v>645</v>
      </c>
      <c r="C257" s="21" t="s">
        <v>646</v>
      </c>
      <c r="D257" s="21">
        <v>0</v>
      </c>
      <c r="E257" s="21">
        <v>0</v>
      </c>
      <c r="F257" s="17">
        <f t="shared" si="10"/>
        <v>0</v>
      </c>
      <c r="G257" s="41" t="str">
        <f t="shared" si="11"/>
        <v/>
      </c>
    </row>
    <row r="258" spans="1:7" ht="20.100000000000001" hidden="1" customHeight="1">
      <c r="A258" s="23">
        <f t="shared" si="9"/>
        <v>46</v>
      </c>
      <c r="B258" s="36" t="s">
        <v>647</v>
      </c>
      <c r="C258" s="21" t="s">
        <v>648</v>
      </c>
      <c r="D258" s="21">
        <v>0</v>
      </c>
      <c r="E258" s="21">
        <v>0</v>
      </c>
      <c r="F258" s="17">
        <f t="shared" si="10"/>
        <v>0</v>
      </c>
      <c r="G258" s="41" t="str">
        <f t="shared" si="11"/>
        <v/>
      </c>
    </row>
    <row r="259" spans="1:7" ht="20.100000000000001" hidden="1" customHeight="1">
      <c r="A259" s="23">
        <f t="shared" si="9"/>
        <v>46</v>
      </c>
      <c r="B259" s="36" t="s">
        <v>649</v>
      </c>
      <c r="C259" s="21" t="s">
        <v>650</v>
      </c>
      <c r="D259" s="21">
        <v>0</v>
      </c>
      <c r="E259" s="21">
        <v>0</v>
      </c>
      <c r="F259" s="17">
        <f t="shared" si="10"/>
        <v>0</v>
      </c>
      <c r="G259" s="41" t="str">
        <f t="shared" si="11"/>
        <v/>
      </c>
    </row>
    <row r="260" spans="1:7" ht="20.100000000000001" hidden="1" customHeight="1">
      <c r="A260" s="23">
        <f t="shared" si="9"/>
        <v>46</v>
      </c>
      <c r="B260" s="36" t="s">
        <v>651</v>
      </c>
      <c r="C260" s="21" t="s">
        <v>652</v>
      </c>
      <c r="D260" s="21">
        <v>0</v>
      </c>
      <c r="E260" s="21">
        <v>0</v>
      </c>
      <c r="F260" s="17">
        <f t="shared" si="10"/>
        <v>0</v>
      </c>
      <c r="G260" s="41" t="str">
        <f t="shared" si="11"/>
        <v/>
      </c>
    </row>
    <row r="261" spans="1:7" ht="20.100000000000001" hidden="1" customHeight="1">
      <c r="A261" s="23">
        <f t="shared" si="9"/>
        <v>46</v>
      </c>
      <c r="B261" s="36" t="s">
        <v>653</v>
      </c>
      <c r="C261" s="21" t="s">
        <v>654</v>
      </c>
      <c r="D261" s="21">
        <v>0</v>
      </c>
      <c r="E261" s="21">
        <v>0</v>
      </c>
      <c r="F261" s="17">
        <f t="shared" si="10"/>
        <v>0</v>
      </c>
      <c r="G261" s="41" t="str">
        <f t="shared" si="11"/>
        <v/>
      </c>
    </row>
    <row r="262" spans="1:7" ht="20.100000000000001" hidden="1" customHeight="1">
      <c r="A262" s="23">
        <f t="shared" si="9"/>
        <v>46</v>
      </c>
      <c r="B262" s="36" t="s">
        <v>655</v>
      </c>
      <c r="C262" s="21" t="s">
        <v>656</v>
      </c>
      <c r="D262" s="21">
        <v>0</v>
      </c>
      <c r="E262" s="21">
        <v>0</v>
      </c>
      <c r="F262" s="17">
        <f t="shared" si="10"/>
        <v>0</v>
      </c>
      <c r="G262" s="41" t="str">
        <f t="shared" si="11"/>
        <v/>
      </c>
    </row>
    <row r="263" spans="1:7" ht="20.100000000000001" hidden="1" customHeight="1">
      <c r="A263" s="23">
        <f t="shared" si="9"/>
        <v>46</v>
      </c>
      <c r="B263" s="36" t="s">
        <v>657</v>
      </c>
      <c r="C263" s="21" t="s">
        <v>658</v>
      </c>
      <c r="D263" s="21">
        <v>0</v>
      </c>
      <c r="E263" s="21">
        <v>0</v>
      </c>
      <c r="F263" s="17">
        <f t="shared" si="10"/>
        <v>0</v>
      </c>
      <c r="G263" s="41" t="str">
        <f t="shared" si="11"/>
        <v/>
      </c>
    </row>
    <row r="264" spans="1:7" ht="20.100000000000001" hidden="1" customHeight="1">
      <c r="A264" s="23">
        <f t="shared" si="9"/>
        <v>46</v>
      </c>
      <c r="B264" s="36" t="s">
        <v>659</v>
      </c>
      <c r="C264" s="21" t="s">
        <v>660</v>
      </c>
      <c r="D264" s="21">
        <v>0</v>
      </c>
      <c r="E264" s="21">
        <v>0</v>
      </c>
      <c r="F264" s="17">
        <f t="shared" si="10"/>
        <v>0</v>
      </c>
      <c r="G264" s="41" t="str">
        <f t="shared" si="11"/>
        <v/>
      </c>
    </row>
    <row r="265" spans="1:7" ht="20.100000000000001" hidden="1" customHeight="1">
      <c r="A265" s="23">
        <f t="shared" si="9"/>
        <v>46</v>
      </c>
      <c r="B265" s="36" t="s">
        <v>661</v>
      </c>
      <c r="C265" s="21" t="s">
        <v>662</v>
      </c>
      <c r="D265" s="21">
        <v>0</v>
      </c>
      <c r="E265" s="21">
        <v>0</v>
      </c>
      <c r="F265" s="17">
        <f t="shared" si="10"/>
        <v>0</v>
      </c>
      <c r="G265" s="41" t="str">
        <f t="shared" si="11"/>
        <v/>
      </c>
    </row>
    <row r="266" spans="1:7" ht="20.100000000000001" hidden="1" customHeight="1">
      <c r="A266" s="23">
        <f t="shared" ref="A266:A316" si="12">IF(F266&gt;0,1+A265,A265)</f>
        <v>46</v>
      </c>
      <c r="B266" s="36" t="s">
        <v>663</v>
      </c>
      <c r="C266" s="21" t="s">
        <v>664</v>
      </c>
      <c r="D266" s="21">
        <v>0</v>
      </c>
      <c r="E266" s="21">
        <v>0</v>
      </c>
      <c r="F266" s="17">
        <f t="shared" ref="F266:F316" si="13">IF(E266&gt;D266,D266,E266)</f>
        <v>0</v>
      </c>
      <c r="G266" s="41" t="str">
        <f t="shared" ref="G266:G316" si="14">IFERROR(F266/D266,"")</f>
        <v/>
      </c>
    </row>
    <row r="267" spans="1:7" ht="20.100000000000001" hidden="1" customHeight="1">
      <c r="A267" s="23">
        <f t="shared" si="12"/>
        <v>46</v>
      </c>
      <c r="B267" s="36" t="s">
        <v>665</v>
      </c>
      <c r="C267" s="21" t="s">
        <v>666</v>
      </c>
      <c r="D267" s="21">
        <v>0</v>
      </c>
      <c r="E267" s="21">
        <v>0</v>
      </c>
      <c r="F267" s="17">
        <f t="shared" si="13"/>
        <v>0</v>
      </c>
      <c r="G267" s="41" t="str">
        <f t="shared" si="14"/>
        <v/>
      </c>
    </row>
    <row r="268" spans="1:7" ht="20.100000000000001" hidden="1" customHeight="1">
      <c r="A268" s="23">
        <f t="shared" si="12"/>
        <v>46</v>
      </c>
      <c r="B268" s="36" t="s">
        <v>667</v>
      </c>
      <c r="C268" s="21" t="s">
        <v>668</v>
      </c>
      <c r="D268" s="21">
        <v>0</v>
      </c>
      <c r="E268" s="21">
        <v>0</v>
      </c>
      <c r="F268" s="17">
        <f t="shared" si="13"/>
        <v>0</v>
      </c>
      <c r="G268" s="41" t="str">
        <f t="shared" si="14"/>
        <v/>
      </c>
    </row>
    <row r="269" spans="1:7" ht="20.100000000000001" hidden="1" customHeight="1">
      <c r="A269" s="23">
        <f t="shared" si="12"/>
        <v>46</v>
      </c>
      <c r="B269" s="36" t="s">
        <v>669</v>
      </c>
      <c r="C269" s="21" t="s">
        <v>670</v>
      </c>
      <c r="D269" s="21">
        <v>0</v>
      </c>
      <c r="E269" s="21">
        <v>0</v>
      </c>
      <c r="F269" s="17">
        <f t="shared" si="13"/>
        <v>0</v>
      </c>
      <c r="G269" s="41" t="str">
        <f t="shared" si="14"/>
        <v/>
      </c>
    </row>
    <row r="270" spans="1:7" ht="20.100000000000001" hidden="1" customHeight="1">
      <c r="A270" s="23">
        <f t="shared" si="12"/>
        <v>46</v>
      </c>
      <c r="B270" s="36" t="s">
        <v>671</v>
      </c>
      <c r="C270" s="21" t="s">
        <v>672</v>
      </c>
      <c r="D270" s="21">
        <v>0</v>
      </c>
      <c r="E270" s="21">
        <v>0</v>
      </c>
      <c r="F270" s="17">
        <f t="shared" si="13"/>
        <v>0</v>
      </c>
      <c r="G270" s="41" t="str">
        <f t="shared" si="14"/>
        <v/>
      </c>
    </row>
    <row r="271" spans="1:7" ht="20.100000000000001" customHeight="1">
      <c r="A271" s="23">
        <f t="shared" si="12"/>
        <v>47</v>
      </c>
      <c r="B271" s="36" t="s">
        <v>673</v>
      </c>
      <c r="C271" s="21" t="s">
        <v>674</v>
      </c>
      <c r="D271" s="21">
        <v>130</v>
      </c>
      <c r="E271" s="21">
        <v>130</v>
      </c>
      <c r="F271" s="17">
        <f t="shared" si="13"/>
        <v>130</v>
      </c>
      <c r="G271" s="41">
        <f t="shared" si="14"/>
        <v>1</v>
      </c>
    </row>
    <row r="272" spans="1:7" ht="20.100000000000001" hidden="1" customHeight="1">
      <c r="A272" s="23">
        <f t="shared" si="12"/>
        <v>47</v>
      </c>
      <c r="B272" s="36" t="s">
        <v>675</v>
      </c>
      <c r="C272" s="21" t="s">
        <v>676</v>
      </c>
      <c r="D272" s="21">
        <v>0</v>
      </c>
      <c r="E272" s="21">
        <v>0</v>
      </c>
      <c r="F272" s="17">
        <f t="shared" si="13"/>
        <v>0</v>
      </c>
      <c r="G272" s="41" t="str">
        <f t="shared" si="14"/>
        <v/>
      </c>
    </row>
    <row r="273" spans="1:7" ht="20.100000000000001" hidden="1" customHeight="1">
      <c r="A273" s="23">
        <f t="shared" si="12"/>
        <v>47</v>
      </c>
      <c r="B273" s="36" t="s">
        <v>677</v>
      </c>
      <c r="C273" s="21" t="s">
        <v>678</v>
      </c>
      <c r="D273" s="21">
        <v>0</v>
      </c>
      <c r="E273" s="21">
        <v>0</v>
      </c>
      <c r="F273" s="17">
        <f t="shared" si="13"/>
        <v>0</v>
      </c>
      <c r="G273" s="41" t="str">
        <f t="shared" si="14"/>
        <v/>
      </c>
    </row>
    <row r="274" spans="1:7" ht="20.100000000000001" hidden="1" customHeight="1">
      <c r="A274" s="23">
        <f t="shared" si="12"/>
        <v>47</v>
      </c>
      <c r="B274" s="36" t="s">
        <v>679</v>
      </c>
      <c r="C274" s="21" t="s">
        <v>680</v>
      </c>
      <c r="D274" s="21">
        <v>0</v>
      </c>
      <c r="E274" s="21">
        <v>0</v>
      </c>
      <c r="F274" s="17">
        <f t="shared" si="13"/>
        <v>0</v>
      </c>
      <c r="G274" s="41" t="str">
        <f t="shared" si="14"/>
        <v/>
      </c>
    </row>
    <row r="275" spans="1:7" ht="20.100000000000001" hidden="1" customHeight="1">
      <c r="A275" s="23">
        <f t="shared" si="12"/>
        <v>47</v>
      </c>
      <c r="B275" s="36" t="s">
        <v>681</v>
      </c>
      <c r="C275" s="21" t="s">
        <v>682</v>
      </c>
      <c r="D275" s="21">
        <v>0</v>
      </c>
      <c r="E275" s="21">
        <v>0</v>
      </c>
      <c r="F275" s="17">
        <f t="shared" si="13"/>
        <v>0</v>
      </c>
      <c r="G275" s="41" t="str">
        <f t="shared" si="14"/>
        <v/>
      </c>
    </row>
    <row r="276" spans="1:7" ht="20.100000000000001" customHeight="1">
      <c r="A276" s="23">
        <f t="shared" si="12"/>
        <v>48</v>
      </c>
      <c r="B276" s="36" t="s">
        <v>683</v>
      </c>
      <c r="C276" s="21" t="s">
        <v>684</v>
      </c>
      <c r="D276" s="21">
        <v>100</v>
      </c>
      <c r="E276" s="21">
        <v>100</v>
      </c>
      <c r="F276" s="17">
        <f t="shared" si="13"/>
        <v>100</v>
      </c>
      <c r="G276" s="41">
        <f t="shared" si="14"/>
        <v>1</v>
      </c>
    </row>
    <row r="277" spans="1:7" ht="20.100000000000001" hidden="1" customHeight="1">
      <c r="A277" s="23">
        <f t="shared" si="12"/>
        <v>48</v>
      </c>
      <c r="B277" s="36" t="s">
        <v>685</v>
      </c>
      <c r="C277" s="21" t="s">
        <v>686</v>
      </c>
      <c r="D277" s="21">
        <v>0</v>
      </c>
      <c r="E277" s="21">
        <v>0</v>
      </c>
      <c r="F277" s="17">
        <f t="shared" si="13"/>
        <v>0</v>
      </c>
      <c r="G277" s="41" t="str">
        <f t="shared" si="14"/>
        <v/>
      </c>
    </row>
    <row r="278" spans="1:7" ht="20.100000000000001" hidden="1" customHeight="1">
      <c r="A278" s="23">
        <f t="shared" si="12"/>
        <v>48</v>
      </c>
      <c r="B278" s="36" t="s">
        <v>701</v>
      </c>
      <c r="C278" s="21" t="s">
        <v>702</v>
      </c>
      <c r="D278" s="21">
        <v>0</v>
      </c>
      <c r="E278" s="21">
        <v>0</v>
      </c>
      <c r="F278" s="17">
        <f t="shared" si="13"/>
        <v>0</v>
      </c>
      <c r="G278" s="41" t="str">
        <f t="shared" si="14"/>
        <v/>
      </c>
    </row>
    <row r="279" spans="1:7" ht="20.100000000000001" hidden="1" customHeight="1">
      <c r="A279" s="23">
        <f t="shared" si="12"/>
        <v>48</v>
      </c>
      <c r="B279" s="36" t="s">
        <v>703</v>
      </c>
      <c r="C279" s="21" t="s">
        <v>704</v>
      </c>
      <c r="D279" s="21">
        <v>0</v>
      </c>
      <c r="E279" s="21">
        <v>0</v>
      </c>
      <c r="F279" s="17">
        <f t="shared" si="13"/>
        <v>0</v>
      </c>
      <c r="G279" s="41" t="str">
        <f t="shared" si="14"/>
        <v/>
      </c>
    </row>
    <row r="280" spans="1:7" ht="20.100000000000001" customHeight="1">
      <c r="A280" s="23">
        <f t="shared" si="12"/>
        <v>49</v>
      </c>
      <c r="B280" s="36" t="s">
        <v>705</v>
      </c>
      <c r="C280" s="21" t="s">
        <v>706</v>
      </c>
      <c r="D280" s="21">
        <v>3000</v>
      </c>
      <c r="E280" s="21">
        <v>3000</v>
      </c>
      <c r="F280" s="17">
        <f t="shared" si="13"/>
        <v>3000</v>
      </c>
      <c r="G280" s="41">
        <f t="shared" si="14"/>
        <v>1</v>
      </c>
    </row>
    <row r="281" spans="1:7" ht="20.100000000000001" hidden="1" customHeight="1">
      <c r="A281" s="23">
        <f t="shared" si="12"/>
        <v>49</v>
      </c>
      <c r="B281" s="36" t="s">
        <v>707</v>
      </c>
      <c r="C281" s="21" t="s">
        <v>708</v>
      </c>
      <c r="D281" s="21">
        <v>0</v>
      </c>
      <c r="E281" s="21">
        <v>0</v>
      </c>
      <c r="F281" s="17">
        <f t="shared" si="13"/>
        <v>0</v>
      </c>
      <c r="G281" s="41" t="str">
        <f t="shared" si="14"/>
        <v/>
      </c>
    </row>
    <row r="282" spans="1:7" ht="20.100000000000001" hidden="1" customHeight="1">
      <c r="A282" s="23">
        <f t="shared" si="12"/>
        <v>49</v>
      </c>
      <c r="B282" s="36" t="s">
        <v>713</v>
      </c>
      <c r="C282" s="21" t="s">
        <v>714</v>
      </c>
      <c r="D282" s="21">
        <v>0</v>
      </c>
      <c r="E282" s="21">
        <v>0</v>
      </c>
      <c r="F282" s="17">
        <f t="shared" si="13"/>
        <v>0</v>
      </c>
      <c r="G282" s="41" t="str">
        <f t="shared" si="14"/>
        <v/>
      </c>
    </row>
    <row r="283" spans="1:7" ht="20.100000000000001" hidden="1" customHeight="1">
      <c r="A283" s="23">
        <f t="shared" si="12"/>
        <v>49</v>
      </c>
      <c r="B283" s="36" t="s">
        <v>715</v>
      </c>
      <c r="C283" s="21" t="s">
        <v>716</v>
      </c>
      <c r="D283" s="21">
        <v>0</v>
      </c>
      <c r="E283" s="21">
        <v>0</v>
      </c>
      <c r="F283" s="17">
        <f t="shared" si="13"/>
        <v>0</v>
      </c>
      <c r="G283" s="41" t="str">
        <f t="shared" si="14"/>
        <v/>
      </c>
    </row>
    <row r="284" spans="1:7" ht="20.100000000000001" hidden="1" customHeight="1">
      <c r="A284" s="23">
        <f t="shared" si="12"/>
        <v>49</v>
      </c>
      <c r="B284" s="36" t="s">
        <v>717</v>
      </c>
      <c r="C284" s="21" t="s">
        <v>718</v>
      </c>
      <c r="D284" s="21">
        <v>0</v>
      </c>
      <c r="E284" s="21">
        <v>0</v>
      </c>
      <c r="F284" s="17">
        <f t="shared" si="13"/>
        <v>0</v>
      </c>
      <c r="G284" s="41" t="str">
        <f t="shared" si="14"/>
        <v/>
      </c>
    </row>
    <row r="285" spans="1:7" ht="20.100000000000001" hidden="1" customHeight="1">
      <c r="A285" s="23">
        <f t="shared" si="12"/>
        <v>49</v>
      </c>
      <c r="B285" s="36" t="s">
        <v>721</v>
      </c>
      <c r="C285" s="21" t="s">
        <v>722</v>
      </c>
      <c r="D285" s="21">
        <v>0</v>
      </c>
      <c r="E285" s="21">
        <v>0</v>
      </c>
      <c r="F285" s="17">
        <f t="shared" si="13"/>
        <v>0</v>
      </c>
      <c r="G285" s="41" t="str">
        <f t="shared" si="14"/>
        <v/>
      </c>
    </row>
    <row r="286" spans="1:7" ht="20.100000000000001" hidden="1" customHeight="1">
      <c r="A286" s="23">
        <f t="shared" si="12"/>
        <v>49</v>
      </c>
      <c r="B286" s="36" t="s">
        <v>723</v>
      </c>
      <c r="C286" s="21" t="s">
        <v>724</v>
      </c>
      <c r="D286" s="21">
        <v>0</v>
      </c>
      <c r="E286" s="21">
        <v>0</v>
      </c>
      <c r="F286" s="17">
        <f t="shared" si="13"/>
        <v>0</v>
      </c>
      <c r="G286" s="41" t="str">
        <f t="shared" si="14"/>
        <v/>
      </c>
    </row>
    <row r="287" spans="1:7" ht="20.100000000000001" hidden="1" customHeight="1">
      <c r="A287" s="23">
        <f t="shared" si="12"/>
        <v>49</v>
      </c>
      <c r="B287" s="36" t="s">
        <v>725</v>
      </c>
      <c r="C287" s="21" t="s">
        <v>726</v>
      </c>
      <c r="D287" s="21">
        <v>0</v>
      </c>
      <c r="E287" s="21">
        <v>0</v>
      </c>
      <c r="F287" s="17">
        <f t="shared" si="13"/>
        <v>0</v>
      </c>
      <c r="G287" s="41" t="str">
        <f t="shared" si="14"/>
        <v/>
      </c>
    </row>
    <row r="288" spans="1:7" ht="20.100000000000001" customHeight="1">
      <c r="A288" s="23">
        <f t="shared" si="12"/>
        <v>50</v>
      </c>
      <c r="B288" s="36" t="s">
        <v>727</v>
      </c>
      <c r="C288" s="21" t="s">
        <v>728</v>
      </c>
      <c r="D288" s="21">
        <v>255</v>
      </c>
      <c r="E288" s="21">
        <v>255</v>
      </c>
      <c r="F288" s="17">
        <f t="shared" si="13"/>
        <v>255</v>
      </c>
      <c r="G288" s="41">
        <f t="shared" si="14"/>
        <v>1</v>
      </c>
    </row>
    <row r="289" spans="1:7" ht="20.100000000000001" customHeight="1">
      <c r="A289" s="23">
        <f t="shared" si="12"/>
        <v>51</v>
      </c>
      <c r="B289" s="36" t="s">
        <v>729</v>
      </c>
      <c r="C289" s="21" t="s">
        <v>791</v>
      </c>
      <c r="D289" s="21">
        <v>155</v>
      </c>
      <c r="E289" s="21">
        <v>155</v>
      </c>
      <c r="F289" s="17">
        <f t="shared" si="13"/>
        <v>155</v>
      </c>
      <c r="G289" s="41">
        <f t="shared" si="14"/>
        <v>1</v>
      </c>
    </row>
    <row r="290" spans="1:7" ht="20.100000000000001" hidden="1" customHeight="1">
      <c r="A290" s="23">
        <f t="shared" si="12"/>
        <v>51</v>
      </c>
      <c r="B290" s="36" t="s">
        <v>731</v>
      </c>
      <c r="C290" s="21" t="s">
        <v>792</v>
      </c>
      <c r="D290" s="21">
        <v>0</v>
      </c>
      <c r="E290" s="21">
        <v>0</v>
      </c>
      <c r="F290" s="17">
        <f t="shared" si="13"/>
        <v>0</v>
      </c>
      <c r="G290" s="41" t="str">
        <f t="shared" si="14"/>
        <v/>
      </c>
    </row>
    <row r="291" spans="1:7" ht="20.100000000000001" customHeight="1">
      <c r="A291" s="23">
        <f t="shared" si="12"/>
        <v>52</v>
      </c>
      <c r="B291" s="36" t="s">
        <v>733</v>
      </c>
      <c r="C291" s="21" t="s">
        <v>734</v>
      </c>
      <c r="D291" s="21">
        <v>155</v>
      </c>
      <c r="E291" s="21">
        <v>153</v>
      </c>
      <c r="F291" s="17">
        <f t="shared" si="13"/>
        <v>153</v>
      </c>
      <c r="G291" s="41">
        <f t="shared" si="14"/>
        <v>0.98709677419354835</v>
      </c>
    </row>
    <row r="292" spans="1:7" ht="20.100000000000001" hidden="1" customHeight="1">
      <c r="A292" s="23">
        <f t="shared" si="12"/>
        <v>52</v>
      </c>
      <c r="B292" s="36" t="s">
        <v>735</v>
      </c>
      <c r="C292" s="21" t="s">
        <v>736</v>
      </c>
      <c r="D292" s="21">
        <v>0</v>
      </c>
      <c r="E292" s="21">
        <v>0</v>
      </c>
      <c r="F292" s="17">
        <f t="shared" si="13"/>
        <v>0</v>
      </c>
      <c r="G292" s="41" t="str">
        <f t="shared" si="14"/>
        <v/>
      </c>
    </row>
    <row r="293" spans="1:7" ht="20.100000000000001" hidden="1" customHeight="1">
      <c r="A293" s="23">
        <f t="shared" si="12"/>
        <v>52</v>
      </c>
      <c r="B293" s="36" t="s">
        <v>737</v>
      </c>
      <c r="C293" s="21" t="s">
        <v>738</v>
      </c>
      <c r="D293" s="21">
        <v>0</v>
      </c>
      <c r="E293" s="21">
        <v>0</v>
      </c>
      <c r="F293" s="17">
        <f t="shared" si="13"/>
        <v>0</v>
      </c>
      <c r="G293" s="41" t="str">
        <f t="shared" si="14"/>
        <v/>
      </c>
    </row>
    <row r="294" spans="1:7" ht="20.100000000000001" hidden="1" customHeight="1">
      <c r="A294" s="23">
        <f t="shared" si="12"/>
        <v>52</v>
      </c>
      <c r="B294" s="36" t="s">
        <v>739</v>
      </c>
      <c r="C294" s="21" t="s">
        <v>740</v>
      </c>
      <c r="D294" s="21">
        <v>0</v>
      </c>
      <c r="E294" s="21">
        <v>0</v>
      </c>
      <c r="F294" s="17">
        <f t="shared" si="13"/>
        <v>0</v>
      </c>
      <c r="G294" s="41" t="str">
        <f t="shared" si="14"/>
        <v/>
      </c>
    </row>
    <row r="295" spans="1:7" ht="20.100000000000001" customHeight="1">
      <c r="A295" s="23">
        <f t="shared" si="12"/>
        <v>53</v>
      </c>
      <c r="B295" s="36" t="s">
        <v>741</v>
      </c>
      <c r="C295" s="21" t="s">
        <v>742</v>
      </c>
      <c r="D295" s="21">
        <v>155</v>
      </c>
      <c r="E295" s="21">
        <v>155</v>
      </c>
      <c r="F295" s="17">
        <f t="shared" si="13"/>
        <v>155</v>
      </c>
      <c r="G295" s="41">
        <f t="shared" si="14"/>
        <v>1</v>
      </c>
    </row>
    <row r="296" spans="1:7" ht="20.100000000000001" hidden="1" customHeight="1">
      <c r="A296" s="23">
        <f t="shared" si="12"/>
        <v>53</v>
      </c>
      <c r="B296" s="36" t="s">
        <v>743</v>
      </c>
      <c r="C296" s="21" t="s">
        <v>744</v>
      </c>
      <c r="D296" s="21">
        <v>0</v>
      </c>
      <c r="E296" s="21">
        <v>0</v>
      </c>
      <c r="F296" s="17">
        <f t="shared" si="13"/>
        <v>0</v>
      </c>
      <c r="G296" s="41" t="str">
        <f t="shared" si="14"/>
        <v/>
      </c>
    </row>
    <row r="297" spans="1:7" ht="20.100000000000001" hidden="1" customHeight="1">
      <c r="A297" s="23">
        <f t="shared" si="12"/>
        <v>53</v>
      </c>
      <c r="B297" s="36" t="s">
        <v>745</v>
      </c>
      <c r="C297" s="21" t="s">
        <v>746</v>
      </c>
      <c r="D297" s="21">
        <v>0</v>
      </c>
      <c r="E297" s="21">
        <v>0</v>
      </c>
      <c r="F297" s="17">
        <f t="shared" si="13"/>
        <v>0</v>
      </c>
      <c r="G297" s="41" t="str">
        <f t="shared" si="14"/>
        <v/>
      </c>
    </row>
    <row r="298" spans="1:7" ht="20.100000000000001" hidden="1" customHeight="1">
      <c r="A298" s="23">
        <f t="shared" si="12"/>
        <v>53</v>
      </c>
      <c r="B298" s="36" t="s">
        <v>747</v>
      </c>
      <c r="C298" s="21" t="s">
        <v>748</v>
      </c>
      <c r="D298" s="21">
        <v>0</v>
      </c>
      <c r="E298" s="21">
        <v>0</v>
      </c>
      <c r="F298" s="17">
        <f t="shared" si="13"/>
        <v>0</v>
      </c>
      <c r="G298" s="41" t="str">
        <f t="shared" si="14"/>
        <v/>
      </c>
    </row>
    <row r="299" spans="1:7" ht="20.100000000000001" hidden="1" customHeight="1">
      <c r="A299" s="23">
        <f t="shared" si="12"/>
        <v>53</v>
      </c>
      <c r="B299" s="36" t="s">
        <v>775</v>
      </c>
      <c r="C299" s="21" t="s">
        <v>776</v>
      </c>
      <c r="D299" s="21">
        <v>0</v>
      </c>
      <c r="E299" s="21">
        <v>0</v>
      </c>
      <c r="F299" s="17">
        <f t="shared" si="13"/>
        <v>0</v>
      </c>
      <c r="G299" s="41" t="str">
        <f t="shared" si="14"/>
        <v/>
      </c>
    </row>
    <row r="300" spans="1:7" ht="20.100000000000001" hidden="1" customHeight="1">
      <c r="A300" s="23">
        <f t="shared" si="12"/>
        <v>53</v>
      </c>
      <c r="B300" s="36" t="s">
        <v>785</v>
      </c>
      <c r="C300" s="21" t="s">
        <v>793</v>
      </c>
      <c r="D300" s="21">
        <v>0</v>
      </c>
      <c r="E300" s="21">
        <v>0</v>
      </c>
      <c r="F300" s="17">
        <f t="shared" si="13"/>
        <v>0</v>
      </c>
      <c r="G300" s="41" t="str">
        <f t="shared" si="14"/>
        <v/>
      </c>
    </row>
    <row r="301" spans="1:7" ht="20.100000000000001" hidden="1" customHeight="1">
      <c r="A301" s="23">
        <f t="shared" si="12"/>
        <v>53</v>
      </c>
      <c r="B301" s="36" t="s">
        <v>786</v>
      </c>
      <c r="C301" s="21" t="s">
        <v>794</v>
      </c>
      <c r="D301" s="21">
        <v>0</v>
      </c>
      <c r="E301" s="21">
        <v>0</v>
      </c>
      <c r="F301" s="17">
        <f t="shared" si="13"/>
        <v>0</v>
      </c>
      <c r="G301" s="41" t="str">
        <f t="shared" si="14"/>
        <v/>
      </c>
    </row>
    <row r="302" spans="1:7" ht="20.100000000000001" hidden="1" customHeight="1">
      <c r="A302" s="23">
        <f t="shared" si="12"/>
        <v>53</v>
      </c>
      <c r="B302" s="36" t="s">
        <v>787</v>
      </c>
      <c r="C302" s="21" t="s">
        <v>795</v>
      </c>
      <c r="D302" s="21">
        <v>0</v>
      </c>
      <c r="E302" s="21">
        <v>0</v>
      </c>
      <c r="F302" s="17">
        <f t="shared" si="13"/>
        <v>0</v>
      </c>
      <c r="G302" s="41" t="str">
        <f t="shared" si="14"/>
        <v/>
      </c>
    </row>
    <row r="303" spans="1:7" ht="20.100000000000001" hidden="1" customHeight="1">
      <c r="A303" s="23">
        <f t="shared" si="12"/>
        <v>53</v>
      </c>
      <c r="B303" s="36">
        <v>0</v>
      </c>
      <c r="C303" s="21"/>
      <c r="D303" s="21">
        <v>0</v>
      </c>
      <c r="E303" s="21">
        <v>0</v>
      </c>
      <c r="F303" s="17">
        <f t="shared" si="13"/>
        <v>0</v>
      </c>
      <c r="G303" s="41" t="str">
        <f t="shared" si="14"/>
        <v/>
      </c>
    </row>
    <row r="304" spans="1:7" ht="20.100000000000001" hidden="1" customHeight="1">
      <c r="A304" s="23">
        <f t="shared" si="12"/>
        <v>53</v>
      </c>
      <c r="B304" s="36">
        <v>0</v>
      </c>
      <c r="C304" s="21"/>
      <c r="D304" s="21">
        <v>0</v>
      </c>
      <c r="E304" s="21">
        <v>0</v>
      </c>
      <c r="F304" s="17">
        <f t="shared" si="13"/>
        <v>0</v>
      </c>
      <c r="G304" s="41" t="str">
        <f t="shared" si="14"/>
        <v/>
      </c>
    </row>
    <row r="305" spans="1:7" ht="20.100000000000001" hidden="1" customHeight="1">
      <c r="A305" s="23">
        <f t="shared" si="12"/>
        <v>53</v>
      </c>
      <c r="B305" s="36">
        <v>0</v>
      </c>
      <c r="C305" s="21"/>
      <c r="D305" s="21">
        <v>0</v>
      </c>
      <c r="E305" s="21">
        <v>0</v>
      </c>
      <c r="F305" s="17">
        <f t="shared" si="13"/>
        <v>0</v>
      </c>
      <c r="G305" s="41" t="str">
        <f t="shared" si="14"/>
        <v/>
      </c>
    </row>
    <row r="306" spans="1:7" ht="20.100000000000001" hidden="1" customHeight="1">
      <c r="A306" s="23">
        <f t="shared" si="12"/>
        <v>53</v>
      </c>
      <c r="B306" s="36">
        <v>0</v>
      </c>
      <c r="C306" s="21"/>
      <c r="D306" s="21">
        <v>0</v>
      </c>
      <c r="E306" s="21">
        <v>0</v>
      </c>
      <c r="F306" s="17">
        <f t="shared" si="13"/>
        <v>0</v>
      </c>
      <c r="G306" s="41" t="str">
        <f t="shared" si="14"/>
        <v/>
      </c>
    </row>
    <row r="307" spans="1:7" ht="20.100000000000001" hidden="1" customHeight="1">
      <c r="A307" s="23">
        <f t="shared" si="12"/>
        <v>53</v>
      </c>
      <c r="B307" s="36">
        <v>0</v>
      </c>
      <c r="C307" s="21"/>
      <c r="D307" s="21">
        <v>0</v>
      </c>
      <c r="E307" s="21">
        <v>0</v>
      </c>
      <c r="F307" s="17">
        <f t="shared" si="13"/>
        <v>0</v>
      </c>
      <c r="G307" s="41" t="str">
        <f t="shared" si="14"/>
        <v/>
      </c>
    </row>
    <row r="308" spans="1:7" ht="20.100000000000001" hidden="1" customHeight="1">
      <c r="A308" s="23">
        <f t="shared" si="12"/>
        <v>53</v>
      </c>
      <c r="B308" s="36">
        <v>0</v>
      </c>
      <c r="C308" s="21"/>
      <c r="D308" s="21">
        <v>0</v>
      </c>
      <c r="E308" s="21">
        <v>0</v>
      </c>
      <c r="F308" s="17">
        <f t="shared" si="13"/>
        <v>0</v>
      </c>
      <c r="G308" s="41" t="str">
        <f t="shared" si="14"/>
        <v/>
      </c>
    </row>
    <row r="309" spans="1:7" ht="20.100000000000001" hidden="1" customHeight="1">
      <c r="A309" s="23">
        <f t="shared" si="12"/>
        <v>53</v>
      </c>
      <c r="B309" s="36">
        <v>0</v>
      </c>
      <c r="C309" s="21"/>
      <c r="D309" s="21">
        <v>0</v>
      </c>
      <c r="E309" s="21">
        <v>0</v>
      </c>
      <c r="F309" s="17">
        <f t="shared" si="13"/>
        <v>0</v>
      </c>
      <c r="G309" s="41" t="str">
        <f t="shared" si="14"/>
        <v/>
      </c>
    </row>
    <row r="310" spans="1:7" ht="20.100000000000001" hidden="1" customHeight="1">
      <c r="A310" s="23">
        <f t="shared" si="12"/>
        <v>53</v>
      </c>
      <c r="B310" s="36">
        <v>0</v>
      </c>
      <c r="C310" s="21"/>
      <c r="D310" s="21">
        <v>0</v>
      </c>
      <c r="E310" s="21">
        <v>0</v>
      </c>
      <c r="F310" s="17">
        <f t="shared" si="13"/>
        <v>0</v>
      </c>
      <c r="G310" s="41" t="str">
        <f t="shared" si="14"/>
        <v/>
      </c>
    </row>
    <row r="311" spans="1:7" ht="20.100000000000001" hidden="1" customHeight="1">
      <c r="A311" s="23">
        <f t="shared" si="12"/>
        <v>53</v>
      </c>
      <c r="B311" s="36">
        <v>0</v>
      </c>
      <c r="C311" s="21"/>
      <c r="D311" s="21">
        <v>0</v>
      </c>
      <c r="E311" s="21">
        <v>0</v>
      </c>
      <c r="F311" s="17">
        <f t="shared" si="13"/>
        <v>0</v>
      </c>
      <c r="G311" s="41" t="str">
        <f t="shared" si="14"/>
        <v/>
      </c>
    </row>
    <row r="312" spans="1:7" ht="20.100000000000001" hidden="1" customHeight="1">
      <c r="A312" s="23">
        <f t="shared" si="12"/>
        <v>53</v>
      </c>
      <c r="B312" s="36">
        <v>0</v>
      </c>
      <c r="C312" s="21"/>
      <c r="D312" s="21">
        <v>0</v>
      </c>
      <c r="E312" s="21">
        <v>0</v>
      </c>
      <c r="F312" s="17">
        <f t="shared" si="13"/>
        <v>0</v>
      </c>
      <c r="G312" s="41" t="str">
        <f t="shared" si="14"/>
        <v/>
      </c>
    </row>
    <row r="313" spans="1:7" ht="20.100000000000001" hidden="1" customHeight="1">
      <c r="A313" s="23">
        <f t="shared" si="12"/>
        <v>53</v>
      </c>
      <c r="B313" s="36">
        <v>0</v>
      </c>
      <c r="C313" s="21"/>
      <c r="D313" s="21">
        <v>0</v>
      </c>
      <c r="E313" s="21">
        <v>0</v>
      </c>
      <c r="F313" s="17">
        <f t="shared" si="13"/>
        <v>0</v>
      </c>
      <c r="G313" s="41" t="str">
        <f t="shared" si="14"/>
        <v/>
      </c>
    </row>
    <row r="314" spans="1:7" ht="20.100000000000001" hidden="1" customHeight="1">
      <c r="A314" s="23">
        <f t="shared" si="12"/>
        <v>53</v>
      </c>
      <c r="B314" s="36">
        <v>0</v>
      </c>
      <c r="C314" s="21"/>
      <c r="D314" s="21">
        <v>0</v>
      </c>
      <c r="E314" s="21">
        <v>0</v>
      </c>
      <c r="F314" s="17">
        <f t="shared" si="13"/>
        <v>0</v>
      </c>
      <c r="G314" s="41" t="str">
        <f t="shared" si="14"/>
        <v/>
      </c>
    </row>
    <row r="315" spans="1:7" ht="20.100000000000001" hidden="1" customHeight="1">
      <c r="A315" s="23">
        <f t="shared" si="12"/>
        <v>53</v>
      </c>
      <c r="B315" s="36">
        <v>0</v>
      </c>
      <c r="C315" s="21"/>
      <c r="D315" s="21">
        <v>0</v>
      </c>
      <c r="E315" s="21">
        <v>0</v>
      </c>
      <c r="F315" s="17">
        <f t="shared" si="13"/>
        <v>0</v>
      </c>
      <c r="G315" s="41" t="str">
        <f t="shared" si="14"/>
        <v/>
      </c>
    </row>
    <row r="316" spans="1:7" ht="20.100000000000001" hidden="1" customHeight="1">
      <c r="A316" s="23">
        <f t="shared" si="12"/>
        <v>53</v>
      </c>
      <c r="B316" s="36">
        <v>0</v>
      </c>
      <c r="C316" s="21"/>
      <c r="D316" s="21">
        <v>0</v>
      </c>
      <c r="E316" s="21">
        <v>0</v>
      </c>
      <c r="F316" s="17">
        <f t="shared" si="13"/>
        <v>0</v>
      </c>
      <c r="G316" s="41" t="str">
        <f t="shared" si="14"/>
        <v/>
      </c>
    </row>
    <row r="317" spans="1:7" ht="25.5" customHeight="1">
      <c r="A317" s="75" t="s">
        <v>33</v>
      </c>
      <c r="B317" s="75"/>
      <c r="C317" s="75"/>
      <c r="D317" s="24">
        <f>SUM(D9:D316)</f>
        <v>98806</v>
      </c>
      <c r="E317" s="24"/>
      <c r="F317" s="24">
        <f>SUM(F9:F316)</f>
        <v>92668</v>
      </c>
      <c r="G317" s="24"/>
    </row>
    <row r="318" spans="1:7" ht="25.5" customHeight="1">
      <c r="A318" s="76" t="s">
        <v>36</v>
      </c>
      <c r="B318" s="76"/>
      <c r="C318" s="76"/>
      <c r="D318" s="77">
        <f>F317/D317</f>
        <v>0.93787826650203432</v>
      </c>
      <c r="E318" s="77"/>
      <c r="F318" s="77"/>
      <c r="G318" s="25"/>
    </row>
    <row r="319" spans="1:7" ht="25.5" customHeight="1">
      <c r="A319" s="78" t="s">
        <v>37</v>
      </c>
      <c r="B319" s="78"/>
      <c r="C319" s="78"/>
      <c r="D319" s="78" t="str">
        <f>IF(D318&lt;50%,B326,IF(D318&lt;70%,B325,IF(D318&lt;80%,B324,IF(D318&lt;90%,B323,B322))))</f>
        <v>A</v>
      </c>
      <c r="E319" s="78"/>
      <c r="F319" s="78"/>
      <c r="G319" s="26"/>
    </row>
    <row r="320" spans="1:7" ht="20.100000000000001" customHeight="1">
      <c r="E320" s="11"/>
      <c r="F320" s="11"/>
    </row>
    <row r="321" spans="1:7" ht="35.25" customHeight="1">
      <c r="B321" s="27" t="s">
        <v>38</v>
      </c>
    </row>
    <row r="322" spans="1:7" ht="20.100000000000001" customHeight="1">
      <c r="B322" s="28" t="s">
        <v>5</v>
      </c>
      <c r="C322" s="29" t="s">
        <v>6</v>
      </c>
    </row>
    <row r="323" spans="1:7" ht="20.100000000000001" customHeight="1">
      <c r="B323" s="28" t="s">
        <v>8</v>
      </c>
      <c r="C323" s="29" t="s">
        <v>9</v>
      </c>
    </row>
    <row r="324" spans="1:7" ht="20.100000000000001" customHeight="1">
      <c r="B324" s="28" t="s">
        <v>11</v>
      </c>
      <c r="C324" s="29" t="s">
        <v>12</v>
      </c>
    </row>
    <row r="325" spans="1:7" ht="20.100000000000001" customHeight="1">
      <c r="B325" s="28" t="s">
        <v>14</v>
      </c>
      <c r="C325" s="29" t="s">
        <v>15</v>
      </c>
    </row>
    <row r="326" spans="1:7" ht="20.100000000000001" customHeight="1">
      <c r="B326" s="28" t="s">
        <v>17</v>
      </c>
      <c r="C326" s="29" t="s">
        <v>18</v>
      </c>
    </row>
    <row r="328" spans="1:7" ht="20.100000000000001" customHeight="1">
      <c r="A328" s="42"/>
      <c r="B328" s="63" t="s">
        <v>814</v>
      </c>
      <c r="C328" s="63"/>
      <c r="D328" s="63"/>
      <c r="E328" s="63"/>
      <c r="F328" s="63"/>
      <c r="G328" s="63"/>
    </row>
    <row r="329" spans="1:7" ht="20.100000000000001" customHeight="1">
      <c r="A329" s="63" t="s">
        <v>39</v>
      </c>
      <c r="B329" s="63"/>
      <c r="C329" s="63"/>
      <c r="D329" s="63" t="s">
        <v>40</v>
      </c>
      <c r="E329" s="63"/>
      <c r="F329" s="63"/>
      <c r="G329" s="63"/>
    </row>
    <row r="330" spans="1:7" ht="53.25" customHeight="1">
      <c r="A330" s="42"/>
      <c r="B330" s="42"/>
      <c r="C330" s="31"/>
      <c r="D330" s="31"/>
      <c r="E330" s="31"/>
      <c r="F330" s="31"/>
      <c r="G330" s="31"/>
    </row>
    <row r="331" spans="1:7" ht="20.100000000000001" customHeight="1">
      <c r="A331" s="79" t="s">
        <v>778</v>
      </c>
      <c r="B331" s="79"/>
      <c r="C331" s="79"/>
      <c r="D331" s="63" t="s">
        <v>41</v>
      </c>
      <c r="E331" s="63"/>
      <c r="F331" s="63"/>
      <c r="G331" s="63"/>
    </row>
    <row r="332" spans="1:7" ht="20.100000000000001" customHeight="1">
      <c r="A332" s="63" t="s">
        <v>779</v>
      </c>
      <c r="B332" s="63"/>
      <c r="C332" s="63"/>
      <c r="D332" s="63"/>
      <c r="E332" s="63"/>
      <c r="F332" s="63"/>
      <c r="G332" s="63"/>
    </row>
  </sheetData>
  <autoFilter ref="A8:G319">
    <filterColumn colId="1" showButton="0"/>
    <filterColumn colId="3">
      <filters>
        <filter val="100"/>
        <filter val="1000"/>
        <filter val="1017"/>
        <filter val="110"/>
        <filter val="12500"/>
        <filter val="130"/>
        <filter val="13100"/>
        <filter val="150"/>
        <filter val="155"/>
        <filter val="195"/>
        <filter val="20"/>
        <filter val="200"/>
        <filter val="2000"/>
        <filter val="2450"/>
        <filter val="248"/>
        <filter val="25"/>
        <filter val="250"/>
        <filter val="255"/>
        <filter val="2600"/>
        <filter val="280"/>
        <filter val="2800"/>
        <filter val="30"/>
        <filter val="300"/>
        <filter val="3000"/>
        <filter val="40"/>
        <filter val="4000"/>
        <filter val="450"/>
        <filter val="4500"/>
        <filter val="500"/>
        <filter val="5000"/>
        <filter val="501"/>
        <filter val="540"/>
        <filter val="5500"/>
        <filter val="5900"/>
        <filter val="600"/>
        <filter val="7700"/>
        <filter val="900"/>
        <filter val="93.79%"/>
        <filter val="98,806"/>
        <filter val="A"/>
      </filters>
    </filterColumn>
  </autoFilter>
  <mergeCells count="21">
    <mergeCell ref="A329:C329"/>
    <mergeCell ref="D329:G329"/>
    <mergeCell ref="A331:C331"/>
    <mergeCell ref="D331:G331"/>
    <mergeCell ref="A332:C332"/>
    <mergeCell ref="D332:G332"/>
    <mergeCell ref="B328:G328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17:C317"/>
    <mergeCell ref="A318:C318"/>
    <mergeCell ref="D318:F318"/>
    <mergeCell ref="A319:C319"/>
    <mergeCell ref="D319:F319"/>
  </mergeCells>
  <conditionalFormatting sqref="G9:G316">
    <cfRule type="cellIs" dxfId="15" priority="1" operator="lessThan">
      <formula>0.9</formula>
    </cfRule>
    <cfRule type="cellIs" dxfId="1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K332"/>
  <sheetViews>
    <sheetView zoomScale="90" zoomScaleNormal="90" workbookViewId="0">
      <pane xSplit="2" ySplit="8" topLeftCell="C323" activePane="bottomRight" state="frozen"/>
      <selection pane="topRight" activeCell="C1" sqref="C1"/>
      <selection pane="bottomLeft" activeCell="A9" sqref="A9"/>
      <selection pane="bottomRight" activeCell="A330" sqref="A330:XFD330"/>
    </sheetView>
  </sheetViews>
  <sheetFormatPr defaultRowHeight="20.100000000000001" customHeight="1"/>
  <cols>
    <col min="1" max="1" width="6" style="11" customWidth="1"/>
    <col min="2" max="2" width="11.85546875" style="11" customWidth="1"/>
    <col min="3" max="3" width="47.7109375" style="12" bestFit="1" customWidth="1"/>
    <col min="4" max="6" width="11.140625" style="12" customWidth="1"/>
    <col min="7" max="7" width="11.28515625" style="12" bestFit="1" customWidth="1"/>
    <col min="8" max="8" width="9.140625" style="12"/>
    <col min="9" max="9" width="57.7109375" style="12" bestFit="1" customWidth="1"/>
    <col min="10" max="16384" width="9.140625" style="12"/>
  </cols>
  <sheetData>
    <row r="1" spans="1:11" ht="20.100000000000001" customHeight="1">
      <c r="A1" s="64" t="s">
        <v>26</v>
      </c>
      <c r="B1" s="64"/>
      <c r="C1" s="64"/>
      <c r="D1" s="64"/>
      <c r="E1" s="64"/>
      <c r="F1" s="64"/>
      <c r="G1" s="64"/>
    </row>
    <row r="2" spans="1:11" ht="20.100000000000001" customHeight="1">
      <c r="A2" s="65" t="s">
        <v>27</v>
      </c>
      <c r="B2" s="65"/>
      <c r="C2" s="65"/>
      <c r="D2" s="65"/>
      <c r="E2" s="65"/>
      <c r="F2" s="65"/>
      <c r="G2" s="65"/>
    </row>
    <row r="3" spans="1:11" ht="20.100000000000001" customHeight="1">
      <c r="A3" s="66" t="s">
        <v>798</v>
      </c>
      <c r="B3" s="66"/>
      <c r="C3" s="66"/>
      <c r="D3" s="66"/>
      <c r="E3" s="66"/>
      <c r="F3" s="66"/>
      <c r="G3" s="66"/>
    </row>
    <row r="4" spans="1:11" ht="20.100000000000001" customHeight="1">
      <c r="A4" s="19"/>
      <c r="B4" s="19"/>
      <c r="C4" s="13"/>
      <c r="D4" s="13"/>
      <c r="E4" s="13"/>
      <c r="F4" s="13"/>
      <c r="G4" s="13"/>
    </row>
    <row r="5" spans="1:11" ht="30.75" customHeight="1">
      <c r="A5" s="67" t="s">
        <v>28</v>
      </c>
      <c r="B5" s="67"/>
      <c r="C5" s="67"/>
      <c r="D5" s="67"/>
      <c r="E5" s="67"/>
      <c r="F5" s="67"/>
      <c r="G5" s="67"/>
    </row>
    <row r="6" spans="1:11" ht="20.100000000000001" customHeight="1">
      <c r="A6" s="68" t="s">
        <v>815</v>
      </c>
      <c r="B6" s="68"/>
      <c r="C6" s="68"/>
      <c r="D6" s="68"/>
      <c r="E6" s="68"/>
      <c r="F6" s="68"/>
      <c r="G6" s="68"/>
    </row>
    <row r="7" spans="1:11" s="14" customFormat="1" ht="20.100000000000001" customHeight="1">
      <c r="A7" s="69" t="s">
        <v>30</v>
      </c>
      <c r="B7" s="70" t="s">
        <v>31</v>
      </c>
      <c r="C7" s="69" t="s">
        <v>32</v>
      </c>
      <c r="D7" s="72" t="s">
        <v>33</v>
      </c>
      <c r="E7" s="73"/>
      <c r="F7" s="73"/>
      <c r="G7" s="74"/>
    </row>
    <row r="8" spans="1:11" s="14" customFormat="1" ht="20.100000000000001" customHeight="1">
      <c r="A8" s="69"/>
      <c r="B8" s="71"/>
      <c r="C8" s="69"/>
      <c r="D8" s="46" t="s">
        <v>34</v>
      </c>
      <c r="E8" s="46" t="s">
        <v>35</v>
      </c>
      <c r="F8" s="46" t="s">
        <v>777</v>
      </c>
      <c r="G8" s="46" t="s">
        <v>36</v>
      </c>
      <c r="I8" s="12"/>
      <c r="J8" s="12"/>
      <c r="K8" s="12"/>
    </row>
    <row r="9" spans="1:11" ht="20.100000000000001" customHeight="1">
      <c r="A9" s="15">
        <f>IF(F9&gt;0,1,0)</f>
        <v>1</v>
      </c>
      <c r="B9" s="36" t="s">
        <v>59</v>
      </c>
      <c r="C9" s="21" t="s">
        <v>60</v>
      </c>
      <c r="D9" s="39">
        <v>932</v>
      </c>
      <c r="E9" s="39">
        <v>1000</v>
      </c>
      <c r="F9" s="17">
        <f>IF(E9&gt;D9,D9,E9)</f>
        <v>932</v>
      </c>
      <c r="G9" s="41">
        <f>IFERROR(F9/D9,"")</f>
        <v>1</v>
      </c>
    </row>
    <row r="10" spans="1:11" ht="20.100000000000001" customHeight="1">
      <c r="A10" s="23">
        <f t="shared" ref="A10:A73" si="0">IF(F10&gt;0,1+A9,A9)</f>
        <v>2</v>
      </c>
      <c r="B10" s="36" t="s">
        <v>61</v>
      </c>
      <c r="C10" s="21" t="s">
        <v>62</v>
      </c>
      <c r="D10" s="39">
        <v>2654</v>
      </c>
      <c r="E10" s="39">
        <v>3130</v>
      </c>
      <c r="F10" s="17">
        <f t="shared" ref="F10:F73" si="1">IF(E10&gt;D10,D10,E10)</f>
        <v>2654</v>
      </c>
      <c r="G10" s="41">
        <f t="shared" ref="G10:G73" si="2">IFERROR(F10/D10,"")</f>
        <v>1</v>
      </c>
    </row>
    <row r="11" spans="1:11" ht="20.100000000000001" customHeight="1">
      <c r="A11" s="23">
        <f t="shared" si="0"/>
        <v>3</v>
      </c>
      <c r="B11" s="36" t="s">
        <v>63</v>
      </c>
      <c r="C11" s="21" t="s">
        <v>64</v>
      </c>
      <c r="D11" s="39">
        <v>2555</v>
      </c>
      <c r="E11" s="39">
        <v>2600</v>
      </c>
      <c r="F11" s="17">
        <f t="shared" si="1"/>
        <v>2555</v>
      </c>
      <c r="G11" s="41">
        <f t="shared" si="2"/>
        <v>1</v>
      </c>
    </row>
    <row r="12" spans="1:11" ht="20.100000000000001" customHeight="1">
      <c r="A12" s="23">
        <f t="shared" si="0"/>
        <v>4</v>
      </c>
      <c r="B12" s="36" t="s">
        <v>65</v>
      </c>
      <c r="C12" s="21" t="s">
        <v>66</v>
      </c>
      <c r="D12" s="39">
        <v>2555</v>
      </c>
      <c r="E12" s="39">
        <v>2600</v>
      </c>
      <c r="F12" s="17">
        <f t="shared" si="1"/>
        <v>2555</v>
      </c>
      <c r="G12" s="41">
        <f t="shared" si="2"/>
        <v>1</v>
      </c>
    </row>
    <row r="13" spans="1:11" ht="20.100000000000001" customHeight="1">
      <c r="A13" s="23">
        <f t="shared" si="0"/>
        <v>5</v>
      </c>
      <c r="B13" s="36" t="s">
        <v>67</v>
      </c>
      <c r="C13" s="21" t="s">
        <v>68</v>
      </c>
      <c r="D13" s="39">
        <v>475</v>
      </c>
      <c r="E13" s="39">
        <v>475</v>
      </c>
      <c r="F13" s="17">
        <f t="shared" si="1"/>
        <v>475</v>
      </c>
      <c r="G13" s="41">
        <f t="shared" si="2"/>
        <v>1</v>
      </c>
    </row>
    <row r="14" spans="1:11" ht="20.100000000000001" customHeight="1">
      <c r="A14" s="23">
        <f t="shared" si="0"/>
        <v>6</v>
      </c>
      <c r="B14" s="36" t="s">
        <v>69</v>
      </c>
      <c r="C14" s="21" t="s">
        <v>70</v>
      </c>
      <c r="D14" s="39">
        <v>475</v>
      </c>
      <c r="E14" s="39">
        <v>475</v>
      </c>
      <c r="F14" s="17">
        <f t="shared" si="1"/>
        <v>475</v>
      </c>
      <c r="G14" s="41">
        <f t="shared" si="2"/>
        <v>1</v>
      </c>
    </row>
    <row r="15" spans="1:11" ht="20.100000000000001" customHeight="1">
      <c r="A15" s="23">
        <f t="shared" si="0"/>
        <v>7</v>
      </c>
      <c r="B15" s="36" t="s">
        <v>71</v>
      </c>
      <c r="C15" s="21" t="s">
        <v>72</v>
      </c>
      <c r="D15" s="39">
        <v>475</v>
      </c>
      <c r="E15" s="39">
        <v>475</v>
      </c>
      <c r="F15" s="17">
        <f t="shared" si="1"/>
        <v>475</v>
      </c>
      <c r="G15" s="41">
        <f t="shared" si="2"/>
        <v>1</v>
      </c>
    </row>
    <row r="16" spans="1:11" ht="20.100000000000001" customHeight="1">
      <c r="A16" s="23">
        <f t="shared" si="0"/>
        <v>8</v>
      </c>
      <c r="B16" s="36" t="s">
        <v>73</v>
      </c>
      <c r="C16" s="21" t="s">
        <v>74</v>
      </c>
      <c r="D16" s="39">
        <v>475</v>
      </c>
      <c r="E16" s="39">
        <v>475</v>
      </c>
      <c r="F16" s="17">
        <f t="shared" si="1"/>
        <v>475</v>
      </c>
      <c r="G16" s="41">
        <f t="shared" si="2"/>
        <v>1</v>
      </c>
    </row>
    <row r="17" spans="1:7" ht="20.100000000000001" customHeight="1">
      <c r="A17" s="23">
        <f t="shared" si="0"/>
        <v>9</v>
      </c>
      <c r="B17" s="36" t="s">
        <v>75</v>
      </c>
      <c r="C17" s="21" t="s">
        <v>76</v>
      </c>
      <c r="D17" s="39">
        <v>410</v>
      </c>
      <c r="E17" s="39">
        <v>410</v>
      </c>
      <c r="F17" s="17">
        <f t="shared" si="1"/>
        <v>410</v>
      </c>
      <c r="G17" s="41">
        <f t="shared" si="2"/>
        <v>1</v>
      </c>
    </row>
    <row r="18" spans="1:7" ht="20.100000000000001" customHeight="1">
      <c r="A18" s="23">
        <f t="shared" si="0"/>
        <v>10</v>
      </c>
      <c r="B18" s="36" t="s">
        <v>77</v>
      </c>
      <c r="C18" s="21" t="s">
        <v>78</v>
      </c>
      <c r="D18" s="39">
        <v>410</v>
      </c>
      <c r="E18" s="39">
        <v>410</v>
      </c>
      <c r="F18" s="17">
        <f t="shared" si="1"/>
        <v>410</v>
      </c>
      <c r="G18" s="41">
        <f t="shared" si="2"/>
        <v>1</v>
      </c>
    </row>
    <row r="19" spans="1:7" ht="20.100000000000001" customHeight="1">
      <c r="A19" s="23">
        <f t="shared" si="0"/>
        <v>11</v>
      </c>
      <c r="B19" s="36" t="s">
        <v>79</v>
      </c>
      <c r="C19" s="21" t="s">
        <v>80</v>
      </c>
      <c r="D19" s="39">
        <v>400</v>
      </c>
      <c r="E19" s="39">
        <v>400</v>
      </c>
      <c r="F19" s="17">
        <f t="shared" si="1"/>
        <v>400</v>
      </c>
      <c r="G19" s="41">
        <f t="shared" si="2"/>
        <v>1</v>
      </c>
    </row>
    <row r="20" spans="1:7" ht="20.100000000000001" customHeight="1">
      <c r="A20" s="23">
        <f t="shared" si="0"/>
        <v>12</v>
      </c>
      <c r="B20" s="36" t="s">
        <v>81</v>
      </c>
      <c r="C20" s="21" t="s">
        <v>82</v>
      </c>
      <c r="D20" s="39">
        <v>410</v>
      </c>
      <c r="E20" s="39">
        <v>410</v>
      </c>
      <c r="F20" s="17">
        <f t="shared" si="1"/>
        <v>410</v>
      </c>
      <c r="G20" s="41">
        <f t="shared" si="2"/>
        <v>1</v>
      </c>
    </row>
    <row r="21" spans="1:7" ht="20.100000000000001" customHeight="1">
      <c r="A21" s="23">
        <f t="shared" si="0"/>
        <v>13</v>
      </c>
      <c r="B21" s="36" t="s">
        <v>99</v>
      </c>
      <c r="C21" s="21" t="s">
        <v>100</v>
      </c>
      <c r="D21" s="39">
        <v>2800</v>
      </c>
      <c r="E21" s="39">
        <v>3300</v>
      </c>
      <c r="F21" s="17">
        <f t="shared" si="1"/>
        <v>2800</v>
      </c>
      <c r="G21" s="41">
        <f t="shared" si="2"/>
        <v>1</v>
      </c>
    </row>
    <row r="22" spans="1:7" ht="20.100000000000001" customHeight="1">
      <c r="A22" s="23">
        <f t="shared" si="0"/>
        <v>14</v>
      </c>
      <c r="B22" s="36" t="s">
        <v>101</v>
      </c>
      <c r="C22" s="21" t="s">
        <v>102</v>
      </c>
      <c r="D22" s="39">
        <v>2750</v>
      </c>
      <c r="E22" s="39">
        <v>3250</v>
      </c>
      <c r="F22" s="17">
        <f t="shared" si="1"/>
        <v>2750</v>
      </c>
      <c r="G22" s="41">
        <f t="shared" si="2"/>
        <v>1</v>
      </c>
    </row>
    <row r="23" spans="1:7" ht="20.100000000000001" customHeight="1">
      <c r="A23" s="23">
        <f t="shared" si="0"/>
        <v>15</v>
      </c>
      <c r="B23" s="36" t="s">
        <v>103</v>
      </c>
      <c r="C23" s="21" t="s">
        <v>104</v>
      </c>
      <c r="D23" s="39">
        <v>370</v>
      </c>
      <c r="E23" s="39">
        <v>370</v>
      </c>
      <c r="F23" s="17">
        <f t="shared" si="1"/>
        <v>370</v>
      </c>
      <c r="G23" s="41">
        <f t="shared" si="2"/>
        <v>1</v>
      </c>
    </row>
    <row r="24" spans="1:7" ht="20.100000000000001" customHeight="1">
      <c r="A24" s="23">
        <f t="shared" si="0"/>
        <v>15</v>
      </c>
      <c r="B24" s="36" t="s">
        <v>105</v>
      </c>
      <c r="C24" s="21" t="s">
        <v>106</v>
      </c>
      <c r="D24" s="39">
        <v>20</v>
      </c>
      <c r="E24" s="39">
        <v>0</v>
      </c>
      <c r="F24" s="17">
        <f t="shared" si="1"/>
        <v>0</v>
      </c>
      <c r="G24" s="41">
        <f t="shared" si="2"/>
        <v>0</v>
      </c>
    </row>
    <row r="25" spans="1:7" ht="20.100000000000001" customHeight="1">
      <c r="A25" s="23">
        <f t="shared" si="0"/>
        <v>16</v>
      </c>
      <c r="B25" s="36" t="s">
        <v>107</v>
      </c>
      <c r="C25" s="21" t="s">
        <v>108</v>
      </c>
      <c r="D25" s="39">
        <v>470</v>
      </c>
      <c r="E25" s="39">
        <v>470</v>
      </c>
      <c r="F25" s="17">
        <f t="shared" si="1"/>
        <v>470</v>
      </c>
      <c r="G25" s="41">
        <f t="shared" si="2"/>
        <v>1</v>
      </c>
    </row>
    <row r="26" spans="1:7" ht="20.100000000000001" customHeight="1">
      <c r="A26" s="23">
        <f t="shared" si="0"/>
        <v>17</v>
      </c>
      <c r="B26" s="36" t="s">
        <v>111</v>
      </c>
      <c r="C26" s="21" t="s">
        <v>112</v>
      </c>
      <c r="D26" s="39">
        <v>20</v>
      </c>
      <c r="E26" s="39">
        <v>20</v>
      </c>
      <c r="F26" s="17">
        <f t="shared" si="1"/>
        <v>20</v>
      </c>
      <c r="G26" s="41">
        <f t="shared" si="2"/>
        <v>1</v>
      </c>
    </row>
    <row r="27" spans="1:7" ht="20.100000000000001" customHeight="1">
      <c r="A27" s="23">
        <f t="shared" si="0"/>
        <v>18</v>
      </c>
      <c r="B27" s="36" t="s">
        <v>113</v>
      </c>
      <c r="C27" s="21" t="s">
        <v>114</v>
      </c>
      <c r="D27" s="39">
        <v>20</v>
      </c>
      <c r="E27" s="39">
        <v>20</v>
      </c>
      <c r="F27" s="17">
        <f t="shared" si="1"/>
        <v>20</v>
      </c>
      <c r="G27" s="41">
        <f t="shared" si="2"/>
        <v>1</v>
      </c>
    </row>
    <row r="28" spans="1:7" ht="20.100000000000001" customHeight="1">
      <c r="A28" s="23">
        <f t="shared" si="0"/>
        <v>19</v>
      </c>
      <c r="B28" s="36" t="s">
        <v>115</v>
      </c>
      <c r="C28" s="21" t="s">
        <v>116</v>
      </c>
      <c r="D28" s="39">
        <v>160</v>
      </c>
      <c r="E28" s="39">
        <v>150</v>
      </c>
      <c r="F28" s="17">
        <f t="shared" si="1"/>
        <v>150</v>
      </c>
      <c r="G28" s="41">
        <f t="shared" si="2"/>
        <v>0.9375</v>
      </c>
    </row>
    <row r="29" spans="1:7" ht="20.100000000000001" customHeight="1">
      <c r="A29" s="23">
        <f t="shared" si="0"/>
        <v>20</v>
      </c>
      <c r="B29" s="36" t="s">
        <v>117</v>
      </c>
      <c r="C29" s="21" t="s">
        <v>118</v>
      </c>
      <c r="D29" s="39">
        <v>15656</v>
      </c>
      <c r="E29" s="39">
        <v>19756</v>
      </c>
      <c r="F29" s="17">
        <f t="shared" si="1"/>
        <v>15656</v>
      </c>
      <c r="G29" s="41">
        <f t="shared" si="2"/>
        <v>1</v>
      </c>
    </row>
    <row r="30" spans="1:7" ht="20.100000000000001" customHeight="1">
      <c r="A30" s="23">
        <f t="shared" si="0"/>
        <v>21</v>
      </c>
      <c r="B30" s="36" t="s">
        <v>119</v>
      </c>
      <c r="C30" s="21" t="s">
        <v>120</v>
      </c>
      <c r="D30" s="39">
        <v>860</v>
      </c>
      <c r="E30" s="39">
        <v>876</v>
      </c>
      <c r="F30" s="17">
        <f t="shared" si="1"/>
        <v>860</v>
      </c>
      <c r="G30" s="41">
        <f t="shared" si="2"/>
        <v>1</v>
      </c>
    </row>
    <row r="31" spans="1:7" ht="20.100000000000001" customHeight="1">
      <c r="A31" s="23">
        <f t="shared" si="0"/>
        <v>22</v>
      </c>
      <c r="B31" s="36" t="s">
        <v>129</v>
      </c>
      <c r="C31" s="21" t="s">
        <v>130</v>
      </c>
      <c r="D31" s="39">
        <v>32</v>
      </c>
      <c r="E31" s="39">
        <v>1000</v>
      </c>
      <c r="F31" s="17">
        <f t="shared" si="1"/>
        <v>32</v>
      </c>
      <c r="G31" s="41">
        <f t="shared" si="2"/>
        <v>1</v>
      </c>
    </row>
    <row r="32" spans="1:7" ht="20.100000000000001" customHeight="1">
      <c r="A32" s="23">
        <f t="shared" si="0"/>
        <v>23</v>
      </c>
      <c r="B32" s="36" t="s">
        <v>131</v>
      </c>
      <c r="C32" s="21" t="s">
        <v>132</v>
      </c>
      <c r="D32" s="39">
        <v>571</v>
      </c>
      <c r="E32" s="39">
        <v>571</v>
      </c>
      <c r="F32" s="17">
        <f t="shared" si="1"/>
        <v>571</v>
      </c>
      <c r="G32" s="41">
        <f t="shared" si="2"/>
        <v>1</v>
      </c>
    </row>
    <row r="33" spans="1:8" ht="20.100000000000001" customHeight="1">
      <c r="A33" s="23">
        <f t="shared" si="0"/>
        <v>24</v>
      </c>
      <c r="B33" s="36" t="s">
        <v>133</v>
      </c>
      <c r="C33" s="21" t="s">
        <v>134</v>
      </c>
      <c r="D33" s="39">
        <v>160</v>
      </c>
      <c r="E33" s="39">
        <v>160</v>
      </c>
      <c r="F33" s="17">
        <f t="shared" si="1"/>
        <v>160</v>
      </c>
      <c r="G33" s="41">
        <f t="shared" si="2"/>
        <v>1</v>
      </c>
    </row>
    <row r="34" spans="1:8" ht="20.100000000000001" customHeight="1">
      <c r="A34" s="23">
        <f t="shared" si="0"/>
        <v>25</v>
      </c>
      <c r="B34" s="36" t="s">
        <v>135</v>
      </c>
      <c r="C34" s="21" t="s">
        <v>136</v>
      </c>
      <c r="D34" s="39">
        <v>10874</v>
      </c>
      <c r="E34" s="39">
        <v>13000</v>
      </c>
      <c r="F34" s="17">
        <f t="shared" si="1"/>
        <v>10874</v>
      </c>
      <c r="G34" s="41">
        <f t="shared" si="2"/>
        <v>1</v>
      </c>
    </row>
    <row r="35" spans="1:8" ht="20.100000000000001" customHeight="1">
      <c r="A35" s="23">
        <f t="shared" si="0"/>
        <v>26</v>
      </c>
      <c r="B35" s="36" t="s">
        <v>137</v>
      </c>
      <c r="C35" s="21" t="s">
        <v>138</v>
      </c>
      <c r="D35" s="39">
        <v>2124</v>
      </c>
      <c r="E35" s="39">
        <v>2000</v>
      </c>
      <c r="F35" s="17">
        <f t="shared" si="1"/>
        <v>2000</v>
      </c>
      <c r="G35" s="41">
        <f t="shared" si="2"/>
        <v>0.94161958568738224</v>
      </c>
    </row>
    <row r="36" spans="1:8" ht="20.100000000000001" customHeight="1">
      <c r="A36" s="23">
        <f t="shared" si="0"/>
        <v>27</v>
      </c>
      <c r="B36" s="36" t="s">
        <v>139</v>
      </c>
      <c r="C36" s="21" t="s">
        <v>140</v>
      </c>
      <c r="D36" s="39">
        <v>55</v>
      </c>
      <c r="E36" s="39">
        <v>2330</v>
      </c>
      <c r="F36" s="17">
        <f t="shared" si="1"/>
        <v>55</v>
      </c>
      <c r="G36" s="41">
        <f t="shared" si="2"/>
        <v>1</v>
      </c>
    </row>
    <row r="37" spans="1:8" ht="20.100000000000001" customHeight="1">
      <c r="A37" s="23">
        <f t="shared" si="0"/>
        <v>28</v>
      </c>
      <c r="B37" s="36" t="s">
        <v>141</v>
      </c>
      <c r="C37" s="21" t="s">
        <v>142</v>
      </c>
      <c r="D37" s="39">
        <v>292</v>
      </c>
      <c r="E37" s="39">
        <v>450</v>
      </c>
      <c r="F37" s="17">
        <f t="shared" si="1"/>
        <v>292</v>
      </c>
      <c r="G37" s="41">
        <f t="shared" si="2"/>
        <v>1</v>
      </c>
    </row>
    <row r="38" spans="1:8" ht="20.100000000000001" customHeight="1">
      <c r="A38" s="23">
        <f t="shared" si="0"/>
        <v>29</v>
      </c>
      <c r="B38" s="36" t="s">
        <v>143</v>
      </c>
      <c r="C38" s="21" t="s">
        <v>144</v>
      </c>
      <c r="D38" s="39">
        <v>784</v>
      </c>
      <c r="E38" s="39">
        <v>800</v>
      </c>
      <c r="F38" s="17">
        <f t="shared" si="1"/>
        <v>784</v>
      </c>
      <c r="G38" s="41">
        <f t="shared" si="2"/>
        <v>1</v>
      </c>
      <c r="H38" s="44"/>
    </row>
    <row r="39" spans="1:8" ht="20.100000000000001" customHeight="1">
      <c r="A39" s="23">
        <f t="shared" si="0"/>
        <v>30</v>
      </c>
      <c r="B39" s="36" t="s">
        <v>147</v>
      </c>
      <c r="C39" s="21" t="s">
        <v>148</v>
      </c>
      <c r="D39" s="39">
        <v>6000</v>
      </c>
      <c r="E39" s="39">
        <v>6000</v>
      </c>
      <c r="F39" s="17">
        <f t="shared" si="1"/>
        <v>6000</v>
      </c>
      <c r="G39" s="41">
        <f t="shared" si="2"/>
        <v>1</v>
      </c>
      <c r="H39" s="44"/>
    </row>
    <row r="40" spans="1:8" ht="20.100000000000001" customHeight="1">
      <c r="A40" s="23">
        <f t="shared" si="0"/>
        <v>31</v>
      </c>
      <c r="B40" s="36" t="s">
        <v>149</v>
      </c>
      <c r="C40" s="21" t="s">
        <v>150</v>
      </c>
      <c r="D40" s="39">
        <v>15000</v>
      </c>
      <c r="E40" s="39">
        <v>15000</v>
      </c>
      <c r="F40" s="17">
        <f t="shared" si="1"/>
        <v>15000</v>
      </c>
      <c r="G40" s="41">
        <f t="shared" si="2"/>
        <v>1</v>
      </c>
    </row>
    <row r="41" spans="1:8" ht="20.100000000000001" customHeight="1">
      <c r="A41" s="23">
        <f t="shared" si="0"/>
        <v>32</v>
      </c>
      <c r="B41" s="36" t="s">
        <v>151</v>
      </c>
      <c r="C41" s="21" t="s">
        <v>152</v>
      </c>
      <c r="D41" s="39">
        <v>17168</v>
      </c>
      <c r="E41" s="39">
        <v>17764</v>
      </c>
      <c r="F41" s="17">
        <f t="shared" si="1"/>
        <v>17168</v>
      </c>
      <c r="G41" s="41">
        <f t="shared" si="2"/>
        <v>1</v>
      </c>
    </row>
    <row r="42" spans="1:8" ht="20.100000000000001" customHeight="1">
      <c r="A42" s="23">
        <f t="shared" si="0"/>
        <v>33</v>
      </c>
      <c r="B42" s="36" t="s">
        <v>153</v>
      </c>
      <c r="C42" s="21" t="s">
        <v>154</v>
      </c>
      <c r="D42" s="39">
        <v>918</v>
      </c>
      <c r="E42" s="39">
        <v>934</v>
      </c>
      <c r="F42" s="17">
        <f t="shared" si="1"/>
        <v>918</v>
      </c>
      <c r="G42" s="41">
        <f t="shared" si="2"/>
        <v>1</v>
      </c>
    </row>
    <row r="43" spans="1:8" ht="20.100000000000001" customHeight="1">
      <c r="A43" s="23">
        <f t="shared" si="0"/>
        <v>33</v>
      </c>
      <c r="B43" s="36" t="s">
        <v>157</v>
      </c>
      <c r="C43" s="21" t="s">
        <v>158</v>
      </c>
      <c r="D43" s="39">
        <v>200</v>
      </c>
      <c r="E43" s="39">
        <v>0</v>
      </c>
      <c r="F43" s="17">
        <f t="shared" si="1"/>
        <v>0</v>
      </c>
      <c r="G43" s="41">
        <f t="shared" si="2"/>
        <v>0</v>
      </c>
    </row>
    <row r="44" spans="1:8" ht="20.100000000000001" customHeight="1">
      <c r="A44" s="23">
        <f t="shared" si="0"/>
        <v>34</v>
      </c>
      <c r="B44" s="36" t="s">
        <v>159</v>
      </c>
      <c r="C44" s="21" t="s">
        <v>160</v>
      </c>
      <c r="D44" s="39">
        <v>2134</v>
      </c>
      <c r="E44" s="39">
        <v>2880</v>
      </c>
      <c r="F44" s="17">
        <f t="shared" si="1"/>
        <v>2134</v>
      </c>
      <c r="G44" s="41">
        <f t="shared" si="2"/>
        <v>1</v>
      </c>
    </row>
    <row r="45" spans="1:8" ht="20.100000000000001" customHeight="1">
      <c r="A45" s="23">
        <f t="shared" si="0"/>
        <v>35</v>
      </c>
      <c r="B45" s="36" t="s">
        <v>161</v>
      </c>
      <c r="C45" s="21" t="s">
        <v>162</v>
      </c>
      <c r="D45" s="39">
        <v>3726</v>
      </c>
      <c r="E45" s="39">
        <v>3427</v>
      </c>
      <c r="F45" s="17">
        <f t="shared" si="1"/>
        <v>3427</v>
      </c>
      <c r="G45" s="41">
        <f t="shared" si="2"/>
        <v>0.91975308641975306</v>
      </c>
    </row>
    <row r="46" spans="1:8" ht="20.100000000000001" customHeight="1">
      <c r="A46" s="23">
        <f t="shared" si="0"/>
        <v>36</v>
      </c>
      <c r="B46" s="36" t="s">
        <v>163</v>
      </c>
      <c r="C46" s="21" t="s">
        <v>164</v>
      </c>
      <c r="D46" s="39">
        <v>3726</v>
      </c>
      <c r="E46" s="39">
        <v>3550</v>
      </c>
      <c r="F46" s="17">
        <f t="shared" si="1"/>
        <v>3550</v>
      </c>
      <c r="G46" s="41">
        <f t="shared" si="2"/>
        <v>0.95276435856146002</v>
      </c>
      <c r="H46" s="44"/>
    </row>
    <row r="47" spans="1:8" ht="20.100000000000001" customHeight="1">
      <c r="A47" s="23">
        <f t="shared" si="0"/>
        <v>37</v>
      </c>
      <c r="B47" s="36" t="s">
        <v>167</v>
      </c>
      <c r="C47" s="21" t="s">
        <v>168</v>
      </c>
      <c r="D47" s="39">
        <v>2591</v>
      </c>
      <c r="E47" s="39">
        <v>2426</v>
      </c>
      <c r="F47" s="17">
        <f t="shared" si="1"/>
        <v>2426</v>
      </c>
      <c r="G47" s="41">
        <f t="shared" si="2"/>
        <v>0.936318023928985</v>
      </c>
    </row>
    <row r="48" spans="1:8" ht="20.100000000000001" customHeight="1">
      <c r="A48" s="23">
        <f t="shared" si="0"/>
        <v>38</v>
      </c>
      <c r="B48" s="36" t="s">
        <v>169</v>
      </c>
      <c r="C48" s="21" t="s">
        <v>170</v>
      </c>
      <c r="D48" s="39">
        <v>112</v>
      </c>
      <c r="E48" s="39">
        <v>110</v>
      </c>
      <c r="F48" s="17">
        <f t="shared" si="1"/>
        <v>110</v>
      </c>
      <c r="G48" s="41">
        <f t="shared" si="2"/>
        <v>0.9821428571428571</v>
      </c>
    </row>
    <row r="49" spans="1:7" ht="20.100000000000001" customHeight="1">
      <c r="A49" s="23">
        <f t="shared" si="0"/>
        <v>39</v>
      </c>
      <c r="B49" s="36" t="s">
        <v>173</v>
      </c>
      <c r="C49" s="21" t="s">
        <v>174</v>
      </c>
      <c r="D49" s="39">
        <v>96</v>
      </c>
      <c r="E49" s="39">
        <v>96</v>
      </c>
      <c r="F49" s="17">
        <f t="shared" si="1"/>
        <v>96</v>
      </c>
      <c r="G49" s="41">
        <f t="shared" si="2"/>
        <v>1</v>
      </c>
    </row>
    <row r="50" spans="1:7" ht="20.100000000000001" customHeight="1">
      <c r="A50" s="23">
        <f t="shared" si="0"/>
        <v>40</v>
      </c>
      <c r="B50" s="36" t="s">
        <v>175</v>
      </c>
      <c r="C50" s="21" t="s">
        <v>176</v>
      </c>
      <c r="D50" s="39">
        <v>6524</v>
      </c>
      <c r="E50" s="39">
        <v>7100</v>
      </c>
      <c r="F50" s="17">
        <f t="shared" si="1"/>
        <v>6524</v>
      </c>
      <c r="G50" s="41">
        <f t="shared" si="2"/>
        <v>1</v>
      </c>
    </row>
    <row r="51" spans="1:7" ht="20.100000000000001" customHeight="1">
      <c r="A51" s="23">
        <f t="shared" si="0"/>
        <v>41</v>
      </c>
      <c r="B51" s="36" t="s">
        <v>187</v>
      </c>
      <c r="C51" s="21" t="s">
        <v>188</v>
      </c>
      <c r="D51" s="39">
        <v>16</v>
      </c>
      <c r="E51" s="39">
        <v>16</v>
      </c>
      <c r="F51" s="17">
        <f t="shared" si="1"/>
        <v>16</v>
      </c>
      <c r="G51" s="41">
        <f t="shared" si="2"/>
        <v>1</v>
      </c>
    </row>
    <row r="52" spans="1:7" ht="20.100000000000001" customHeight="1">
      <c r="A52" s="23">
        <f t="shared" si="0"/>
        <v>42</v>
      </c>
      <c r="B52" s="36" t="s">
        <v>195</v>
      </c>
      <c r="C52" s="21" t="s">
        <v>196</v>
      </c>
      <c r="D52" s="39">
        <v>16</v>
      </c>
      <c r="E52" s="39">
        <v>16</v>
      </c>
      <c r="F52" s="17">
        <f t="shared" si="1"/>
        <v>16</v>
      </c>
      <c r="G52" s="41">
        <f t="shared" si="2"/>
        <v>1</v>
      </c>
    </row>
    <row r="53" spans="1:7" ht="20.100000000000001" customHeight="1">
      <c r="A53" s="23">
        <f t="shared" si="0"/>
        <v>43</v>
      </c>
      <c r="B53" s="36" t="s">
        <v>205</v>
      </c>
      <c r="C53" s="21" t="s">
        <v>206</v>
      </c>
      <c r="D53" s="39">
        <v>5336</v>
      </c>
      <c r="E53" s="39">
        <v>4998</v>
      </c>
      <c r="F53" s="17">
        <f t="shared" si="1"/>
        <v>4998</v>
      </c>
      <c r="G53" s="41">
        <f t="shared" si="2"/>
        <v>0.93665667166416788</v>
      </c>
    </row>
    <row r="54" spans="1:7" ht="20.100000000000001" customHeight="1">
      <c r="A54" s="23">
        <f t="shared" si="0"/>
        <v>44</v>
      </c>
      <c r="B54" s="36" t="s">
        <v>207</v>
      </c>
      <c r="C54" s="21" t="s">
        <v>208</v>
      </c>
      <c r="D54" s="39">
        <v>878</v>
      </c>
      <c r="E54" s="39">
        <v>782</v>
      </c>
      <c r="F54" s="17">
        <f t="shared" si="1"/>
        <v>782</v>
      </c>
      <c r="G54" s="41">
        <f t="shared" si="2"/>
        <v>0.89066059225512528</v>
      </c>
    </row>
    <row r="55" spans="1:7" ht="20.100000000000001" customHeight="1">
      <c r="A55" s="23">
        <f t="shared" si="0"/>
        <v>45</v>
      </c>
      <c r="B55" s="36" t="s">
        <v>217</v>
      </c>
      <c r="C55" s="21" t="s">
        <v>218</v>
      </c>
      <c r="D55" s="39">
        <v>100</v>
      </c>
      <c r="E55" s="39">
        <v>100</v>
      </c>
      <c r="F55" s="17">
        <f t="shared" si="1"/>
        <v>100</v>
      </c>
      <c r="G55" s="41">
        <f t="shared" si="2"/>
        <v>1</v>
      </c>
    </row>
    <row r="56" spans="1:7" ht="20.100000000000001" customHeight="1">
      <c r="A56" s="23">
        <f t="shared" si="0"/>
        <v>46</v>
      </c>
      <c r="B56" s="36" t="s">
        <v>249</v>
      </c>
      <c r="C56" s="21" t="s">
        <v>250</v>
      </c>
      <c r="D56" s="39">
        <v>106</v>
      </c>
      <c r="E56" s="39">
        <v>613</v>
      </c>
      <c r="F56" s="17">
        <f t="shared" si="1"/>
        <v>106</v>
      </c>
      <c r="G56" s="41">
        <f t="shared" si="2"/>
        <v>1</v>
      </c>
    </row>
    <row r="57" spans="1:7" ht="20.100000000000001" customHeight="1">
      <c r="A57" s="23">
        <f t="shared" si="0"/>
        <v>47</v>
      </c>
      <c r="B57" s="36" t="s">
        <v>253</v>
      </c>
      <c r="C57" s="21" t="s">
        <v>254</v>
      </c>
      <c r="D57" s="39">
        <v>160</v>
      </c>
      <c r="E57" s="39">
        <v>160</v>
      </c>
      <c r="F57" s="17">
        <f t="shared" si="1"/>
        <v>160</v>
      </c>
      <c r="G57" s="41">
        <f t="shared" si="2"/>
        <v>1</v>
      </c>
    </row>
    <row r="58" spans="1:7" ht="20.100000000000001" customHeight="1">
      <c r="A58" s="23">
        <f t="shared" si="0"/>
        <v>48</v>
      </c>
      <c r="B58" s="36" t="s">
        <v>255</v>
      </c>
      <c r="C58" s="21" t="s">
        <v>256</v>
      </c>
      <c r="D58" s="39">
        <v>556</v>
      </c>
      <c r="E58" s="39">
        <v>470</v>
      </c>
      <c r="F58" s="17">
        <f t="shared" si="1"/>
        <v>470</v>
      </c>
      <c r="G58" s="41">
        <f t="shared" si="2"/>
        <v>0.84532374100719421</v>
      </c>
    </row>
    <row r="59" spans="1:7" ht="20.100000000000001" customHeight="1">
      <c r="A59" s="23">
        <f t="shared" si="0"/>
        <v>49</v>
      </c>
      <c r="B59" s="36" t="s">
        <v>275</v>
      </c>
      <c r="C59" s="21" t="s">
        <v>276</v>
      </c>
      <c r="D59" s="39">
        <v>1226</v>
      </c>
      <c r="E59" s="39">
        <v>1281</v>
      </c>
      <c r="F59" s="17">
        <f t="shared" si="1"/>
        <v>1226</v>
      </c>
      <c r="G59" s="41">
        <f t="shared" si="2"/>
        <v>1</v>
      </c>
    </row>
    <row r="60" spans="1:7" ht="20.100000000000001" customHeight="1">
      <c r="A60" s="23">
        <f t="shared" si="0"/>
        <v>49</v>
      </c>
      <c r="B60" s="36" t="s">
        <v>277</v>
      </c>
      <c r="C60" s="21" t="s">
        <v>278</v>
      </c>
      <c r="D60" s="39">
        <v>80</v>
      </c>
      <c r="E60" s="39">
        <v>0</v>
      </c>
      <c r="F60" s="17">
        <f t="shared" si="1"/>
        <v>0</v>
      </c>
      <c r="G60" s="41">
        <f t="shared" si="2"/>
        <v>0</v>
      </c>
    </row>
    <row r="61" spans="1:7" ht="20.100000000000001" customHeight="1">
      <c r="A61" s="23">
        <f t="shared" si="0"/>
        <v>50</v>
      </c>
      <c r="B61" s="36" t="s">
        <v>279</v>
      </c>
      <c r="C61" s="21" t="s">
        <v>280</v>
      </c>
      <c r="D61" s="39">
        <v>60</v>
      </c>
      <c r="E61" s="39">
        <v>50</v>
      </c>
      <c r="F61" s="17">
        <f t="shared" si="1"/>
        <v>50</v>
      </c>
      <c r="G61" s="41">
        <f t="shared" si="2"/>
        <v>0.83333333333333337</v>
      </c>
    </row>
    <row r="62" spans="1:7" ht="20.100000000000001" customHeight="1">
      <c r="A62" s="23">
        <f t="shared" si="0"/>
        <v>51</v>
      </c>
      <c r="B62" s="36" t="s">
        <v>283</v>
      </c>
      <c r="C62" s="21" t="s">
        <v>284</v>
      </c>
      <c r="D62" s="39">
        <v>20</v>
      </c>
      <c r="E62" s="39">
        <v>25</v>
      </c>
      <c r="F62" s="17">
        <f t="shared" si="1"/>
        <v>20</v>
      </c>
      <c r="G62" s="41">
        <f t="shared" si="2"/>
        <v>1</v>
      </c>
    </row>
    <row r="63" spans="1:7" ht="20.100000000000001" customHeight="1">
      <c r="A63" s="23">
        <f t="shared" si="0"/>
        <v>52</v>
      </c>
      <c r="B63" s="36" t="s">
        <v>285</v>
      </c>
      <c r="C63" s="21" t="s">
        <v>286</v>
      </c>
      <c r="D63" s="39">
        <v>20</v>
      </c>
      <c r="E63" s="39">
        <v>25</v>
      </c>
      <c r="F63" s="17">
        <f t="shared" si="1"/>
        <v>20</v>
      </c>
      <c r="G63" s="41">
        <f t="shared" si="2"/>
        <v>1</v>
      </c>
    </row>
    <row r="64" spans="1:7" ht="20.100000000000001" customHeight="1">
      <c r="A64" s="23">
        <f t="shared" si="0"/>
        <v>53</v>
      </c>
      <c r="B64" s="36" t="s">
        <v>287</v>
      </c>
      <c r="C64" s="21" t="s">
        <v>288</v>
      </c>
      <c r="D64" s="39">
        <v>130</v>
      </c>
      <c r="E64" s="39">
        <v>100</v>
      </c>
      <c r="F64" s="17">
        <f t="shared" si="1"/>
        <v>100</v>
      </c>
      <c r="G64" s="41">
        <f t="shared" si="2"/>
        <v>0.76923076923076927</v>
      </c>
    </row>
    <row r="65" spans="1:7" ht="20.100000000000001" customHeight="1">
      <c r="A65" s="23">
        <f t="shared" si="0"/>
        <v>54</v>
      </c>
      <c r="B65" s="36" t="s">
        <v>295</v>
      </c>
      <c r="C65" s="21" t="s">
        <v>296</v>
      </c>
      <c r="D65" s="39">
        <v>50</v>
      </c>
      <c r="E65" s="39">
        <v>50</v>
      </c>
      <c r="F65" s="17">
        <f t="shared" si="1"/>
        <v>50</v>
      </c>
      <c r="G65" s="41">
        <f t="shared" si="2"/>
        <v>1</v>
      </c>
    </row>
    <row r="66" spans="1:7" ht="20.100000000000001" customHeight="1">
      <c r="A66" s="23">
        <f t="shared" si="0"/>
        <v>55</v>
      </c>
      <c r="B66" s="36" t="s">
        <v>297</v>
      </c>
      <c r="C66" s="21" t="s">
        <v>298</v>
      </c>
      <c r="D66" s="39">
        <v>556</v>
      </c>
      <c r="E66" s="39">
        <v>556</v>
      </c>
      <c r="F66" s="17">
        <f t="shared" si="1"/>
        <v>556</v>
      </c>
      <c r="G66" s="41">
        <f t="shared" si="2"/>
        <v>1</v>
      </c>
    </row>
    <row r="67" spans="1:7" ht="20.100000000000001" customHeight="1">
      <c r="A67" s="23">
        <f t="shared" si="0"/>
        <v>56</v>
      </c>
      <c r="B67" s="36" t="s">
        <v>299</v>
      </c>
      <c r="C67" s="21" t="s">
        <v>300</v>
      </c>
      <c r="D67" s="39">
        <v>556</v>
      </c>
      <c r="E67" s="39">
        <v>556</v>
      </c>
      <c r="F67" s="17">
        <f t="shared" si="1"/>
        <v>556</v>
      </c>
      <c r="G67" s="41">
        <f t="shared" si="2"/>
        <v>1</v>
      </c>
    </row>
    <row r="68" spans="1:7" ht="20.100000000000001" customHeight="1">
      <c r="A68" s="23">
        <f t="shared" si="0"/>
        <v>57</v>
      </c>
      <c r="B68" s="36" t="s">
        <v>315</v>
      </c>
      <c r="C68" s="21" t="s">
        <v>316</v>
      </c>
      <c r="D68" s="39">
        <v>13102</v>
      </c>
      <c r="E68" s="39">
        <v>10630</v>
      </c>
      <c r="F68" s="17">
        <f t="shared" si="1"/>
        <v>10630</v>
      </c>
      <c r="G68" s="41">
        <f t="shared" si="2"/>
        <v>0.81132651503587239</v>
      </c>
    </row>
    <row r="69" spans="1:7" ht="20.100000000000001" customHeight="1">
      <c r="A69" s="23">
        <f t="shared" si="0"/>
        <v>58</v>
      </c>
      <c r="B69" s="36" t="s">
        <v>317</v>
      </c>
      <c r="C69" s="21" t="s">
        <v>318</v>
      </c>
      <c r="D69" s="39">
        <v>15861</v>
      </c>
      <c r="E69" s="39">
        <v>10470</v>
      </c>
      <c r="F69" s="17">
        <f t="shared" si="1"/>
        <v>10470</v>
      </c>
      <c r="G69" s="41">
        <f t="shared" si="2"/>
        <v>0.66010970304520522</v>
      </c>
    </row>
    <row r="70" spans="1:7" ht="20.100000000000001" customHeight="1">
      <c r="A70" s="23">
        <f t="shared" si="0"/>
        <v>59</v>
      </c>
      <c r="B70" s="36" t="s">
        <v>319</v>
      </c>
      <c r="C70" s="21" t="s">
        <v>320</v>
      </c>
      <c r="D70" s="39">
        <v>8743</v>
      </c>
      <c r="E70" s="39">
        <v>8453</v>
      </c>
      <c r="F70" s="17">
        <f t="shared" si="1"/>
        <v>8453</v>
      </c>
      <c r="G70" s="41">
        <f t="shared" si="2"/>
        <v>0.96683060734301729</v>
      </c>
    </row>
    <row r="71" spans="1:7" ht="20.100000000000001" customHeight="1">
      <c r="A71" s="23">
        <f t="shared" si="0"/>
        <v>60</v>
      </c>
      <c r="B71" s="36" t="s">
        <v>321</v>
      </c>
      <c r="C71" s="21" t="s">
        <v>322</v>
      </c>
      <c r="D71" s="39">
        <v>2974</v>
      </c>
      <c r="E71" s="39">
        <v>1760</v>
      </c>
      <c r="F71" s="17">
        <f t="shared" si="1"/>
        <v>1760</v>
      </c>
      <c r="G71" s="41">
        <f t="shared" si="2"/>
        <v>0.59179556153328849</v>
      </c>
    </row>
    <row r="72" spans="1:7" ht="20.100000000000001" customHeight="1">
      <c r="A72" s="23">
        <f t="shared" si="0"/>
        <v>60</v>
      </c>
      <c r="B72" s="36" t="s">
        <v>325</v>
      </c>
      <c r="C72" s="21" t="s">
        <v>326</v>
      </c>
      <c r="D72" s="39">
        <v>500</v>
      </c>
      <c r="E72" s="39">
        <v>0</v>
      </c>
      <c r="F72" s="17">
        <f t="shared" si="1"/>
        <v>0</v>
      </c>
      <c r="G72" s="41">
        <f t="shared" si="2"/>
        <v>0</v>
      </c>
    </row>
    <row r="73" spans="1:7" ht="20.100000000000001" customHeight="1">
      <c r="A73" s="23">
        <f t="shared" si="0"/>
        <v>61</v>
      </c>
      <c r="B73" s="36" t="s">
        <v>331</v>
      </c>
      <c r="C73" s="21" t="s">
        <v>332</v>
      </c>
      <c r="D73" s="39">
        <v>250</v>
      </c>
      <c r="E73" s="39">
        <v>186</v>
      </c>
      <c r="F73" s="17">
        <f t="shared" si="1"/>
        <v>186</v>
      </c>
      <c r="G73" s="41">
        <f t="shared" si="2"/>
        <v>0.74399999999999999</v>
      </c>
    </row>
    <row r="74" spans="1:7" ht="20.100000000000001" customHeight="1">
      <c r="A74" s="23">
        <f t="shared" ref="A74:A137" si="3">IF(F74&gt;0,1+A73,A73)</f>
        <v>61</v>
      </c>
      <c r="B74" s="36" t="s">
        <v>333</v>
      </c>
      <c r="C74" s="21" t="s">
        <v>334</v>
      </c>
      <c r="D74" s="39">
        <v>180</v>
      </c>
      <c r="E74" s="39">
        <v>0</v>
      </c>
      <c r="F74" s="17">
        <f t="shared" ref="F74:F137" si="4">IF(E74&gt;D74,D74,E74)</f>
        <v>0</v>
      </c>
      <c r="G74" s="41">
        <f t="shared" ref="G74:G137" si="5">IFERROR(F74/D74,"")</f>
        <v>0</v>
      </c>
    </row>
    <row r="75" spans="1:7" ht="20.100000000000001" customHeight="1">
      <c r="A75" s="23">
        <f t="shared" si="3"/>
        <v>62</v>
      </c>
      <c r="B75" s="36" t="s">
        <v>335</v>
      </c>
      <c r="C75" s="21" t="s">
        <v>336</v>
      </c>
      <c r="D75" s="39">
        <v>322</v>
      </c>
      <c r="E75" s="39">
        <v>442</v>
      </c>
      <c r="F75" s="17">
        <f t="shared" si="4"/>
        <v>322</v>
      </c>
      <c r="G75" s="41">
        <f t="shared" si="5"/>
        <v>1</v>
      </c>
    </row>
    <row r="76" spans="1:7" ht="20.100000000000001" customHeight="1">
      <c r="A76" s="23">
        <f t="shared" si="3"/>
        <v>63</v>
      </c>
      <c r="B76" s="36" t="s">
        <v>337</v>
      </c>
      <c r="C76" s="21" t="s">
        <v>338</v>
      </c>
      <c r="D76" s="39">
        <v>83</v>
      </c>
      <c r="E76" s="39">
        <v>140</v>
      </c>
      <c r="F76" s="17">
        <f t="shared" si="4"/>
        <v>83</v>
      </c>
      <c r="G76" s="41">
        <f t="shared" si="5"/>
        <v>1</v>
      </c>
    </row>
    <row r="77" spans="1:7" ht="20.100000000000001" customHeight="1">
      <c r="A77" s="23">
        <f t="shared" si="3"/>
        <v>64</v>
      </c>
      <c r="B77" s="36" t="s">
        <v>339</v>
      </c>
      <c r="C77" s="21" t="s">
        <v>340</v>
      </c>
      <c r="D77" s="39">
        <v>53</v>
      </c>
      <c r="E77" s="39">
        <v>120</v>
      </c>
      <c r="F77" s="17">
        <f t="shared" si="4"/>
        <v>53</v>
      </c>
      <c r="G77" s="41">
        <f t="shared" si="5"/>
        <v>1</v>
      </c>
    </row>
    <row r="78" spans="1:7" ht="20.100000000000001" customHeight="1">
      <c r="A78" s="23">
        <f t="shared" si="3"/>
        <v>65</v>
      </c>
      <c r="B78" s="36" t="s">
        <v>341</v>
      </c>
      <c r="C78" s="21" t="s">
        <v>342</v>
      </c>
      <c r="D78" s="39">
        <v>103</v>
      </c>
      <c r="E78" s="39">
        <v>103</v>
      </c>
      <c r="F78" s="17">
        <f t="shared" si="4"/>
        <v>103</v>
      </c>
      <c r="G78" s="41">
        <f t="shared" si="5"/>
        <v>1</v>
      </c>
    </row>
    <row r="79" spans="1:7" ht="20.100000000000001" customHeight="1">
      <c r="A79" s="23">
        <f t="shared" si="3"/>
        <v>66</v>
      </c>
      <c r="B79" s="36" t="s">
        <v>343</v>
      </c>
      <c r="C79" s="21" t="s">
        <v>344</v>
      </c>
      <c r="D79" s="39">
        <v>302</v>
      </c>
      <c r="E79" s="39">
        <v>332</v>
      </c>
      <c r="F79" s="17">
        <f t="shared" si="4"/>
        <v>302</v>
      </c>
      <c r="G79" s="41">
        <f t="shared" si="5"/>
        <v>1</v>
      </c>
    </row>
    <row r="80" spans="1:7" ht="20.100000000000001" customHeight="1">
      <c r="A80" s="23">
        <f t="shared" si="3"/>
        <v>67</v>
      </c>
      <c r="B80" s="36" t="s">
        <v>345</v>
      </c>
      <c r="C80" s="21" t="s">
        <v>346</v>
      </c>
      <c r="D80" s="39">
        <v>96</v>
      </c>
      <c r="E80" s="39">
        <v>96</v>
      </c>
      <c r="F80" s="17">
        <f t="shared" si="4"/>
        <v>96</v>
      </c>
      <c r="G80" s="41">
        <f t="shared" si="5"/>
        <v>1</v>
      </c>
    </row>
    <row r="81" spans="1:7" ht="20.100000000000001" customHeight="1">
      <c r="A81" s="23">
        <f t="shared" si="3"/>
        <v>67</v>
      </c>
      <c r="B81" s="36" t="s">
        <v>347</v>
      </c>
      <c r="C81" s="21" t="s">
        <v>348</v>
      </c>
      <c r="D81" s="39">
        <v>116</v>
      </c>
      <c r="E81" s="39">
        <v>0</v>
      </c>
      <c r="F81" s="17">
        <f t="shared" si="4"/>
        <v>0</v>
      </c>
      <c r="G81" s="41">
        <f t="shared" si="5"/>
        <v>0</v>
      </c>
    </row>
    <row r="82" spans="1:7" ht="20.100000000000001" customHeight="1">
      <c r="A82" s="23">
        <f t="shared" si="3"/>
        <v>68</v>
      </c>
      <c r="B82" s="36" t="s">
        <v>349</v>
      </c>
      <c r="C82" s="21" t="s">
        <v>350</v>
      </c>
      <c r="D82" s="39">
        <v>226</v>
      </c>
      <c r="E82" s="39">
        <v>280</v>
      </c>
      <c r="F82" s="17">
        <f t="shared" si="4"/>
        <v>226</v>
      </c>
      <c r="G82" s="41">
        <f t="shared" si="5"/>
        <v>1</v>
      </c>
    </row>
    <row r="83" spans="1:7" ht="20.100000000000001" customHeight="1">
      <c r="A83" s="23">
        <f t="shared" si="3"/>
        <v>69</v>
      </c>
      <c r="B83" s="36" t="s">
        <v>355</v>
      </c>
      <c r="C83" s="21" t="s">
        <v>356</v>
      </c>
      <c r="D83" s="39">
        <v>21088</v>
      </c>
      <c r="E83" s="39">
        <v>15320</v>
      </c>
      <c r="F83" s="17">
        <f t="shared" si="4"/>
        <v>15320</v>
      </c>
      <c r="G83" s="41">
        <f t="shared" si="5"/>
        <v>0.72647951441578151</v>
      </c>
    </row>
    <row r="84" spans="1:7" ht="20.100000000000001" customHeight="1">
      <c r="A84" s="23">
        <f t="shared" si="3"/>
        <v>70</v>
      </c>
      <c r="B84" s="36" t="s">
        <v>357</v>
      </c>
      <c r="C84" s="21" t="s">
        <v>358</v>
      </c>
      <c r="D84" s="39">
        <v>21788</v>
      </c>
      <c r="E84" s="39">
        <v>16750</v>
      </c>
      <c r="F84" s="17">
        <f t="shared" si="4"/>
        <v>16750</v>
      </c>
      <c r="G84" s="41">
        <f t="shared" si="5"/>
        <v>0.76877180099137143</v>
      </c>
    </row>
    <row r="85" spans="1:7" ht="20.100000000000001" customHeight="1">
      <c r="A85" s="23">
        <f t="shared" si="3"/>
        <v>71</v>
      </c>
      <c r="B85" s="36" t="s">
        <v>421</v>
      </c>
      <c r="C85" s="21" t="s">
        <v>422</v>
      </c>
      <c r="D85" s="39">
        <v>253</v>
      </c>
      <c r="E85" s="39">
        <v>253</v>
      </c>
      <c r="F85" s="17">
        <f t="shared" si="4"/>
        <v>253</v>
      </c>
      <c r="G85" s="41">
        <f t="shared" si="5"/>
        <v>1</v>
      </c>
    </row>
    <row r="86" spans="1:7" ht="20.100000000000001" customHeight="1">
      <c r="A86" s="23">
        <f t="shared" si="3"/>
        <v>72</v>
      </c>
      <c r="B86" s="36" t="s">
        <v>423</v>
      </c>
      <c r="C86" s="21" t="s">
        <v>424</v>
      </c>
      <c r="D86" s="39">
        <v>273</v>
      </c>
      <c r="E86" s="39">
        <v>273</v>
      </c>
      <c r="F86" s="17">
        <f t="shared" si="4"/>
        <v>273</v>
      </c>
      <c r="G86" s="41">
        <f t="shared" si="5"/>
        <v>1</v>
      </c>
    </row>
    <row r="87" spans="1:7" ht="20.100000000000001" customHeight="1">
      <c r="A87" s="23">
        <f t="shared" si="3"/>
        <v>73</v>
      </c>
      <c r="B87" s="36" t="s">
        <v>425</v>
      </c>
      <c r="C87" s="21" t="s">
        <v>426</v>
      </c>
      <c r="D87" s="39">
        <v>804</v>
      </c>
      <c r="E87" s="39">
        <v>835</v>
      </c>
      <c r="F87" s="17">
        <f t="shared" si="4"/>
        <v>804</v>
      </c>
      <c r="G87" s="41">
        <f t="shared" si="5"/>
        <v>1</v>
      </c>
    </row>
    <row r="88" spans="1:7" ht="20.100000000000001" customHeight="1">
      <c r="A88" s="23">
        <f t="shared" si="3"/>
        <v>74</v>
      </c>
      <c r="B88" s="36" t="s">
        <v>427</v>
      </c>
      <c r="C88" s="21" t="s">
        <v>428</v>
      </c>
      <c r="D88" s="39">
        <v>253</v>
      </c>
      <c r="E88" s="39">
        <v>253</v>
      </c>
      <c r="F88" s="17">
        <f t="shared" si="4"/>
        <v>253</v>
      </c>
      <c r="G88" s="41">
        <f t="shared" si="5"/>
        <v>1</v>
      </c>
    </row>
    <row r="89" spans="1:7" ht="20.100000000000001" customHeight="1">
      <c r="A89" s="23">
        <f t="shared" si="3"/>
        <v>75</v>
      </c>
      <c r="B89" s="36" t="s">
        <v>429</v>
      </c>
      <c r="C89" s="21" t="s">
        <v>430</v>
      </c>
      <c r="D89" s="39">
        <v>253</v>
      </c>
      <c r="E89" s="39">
        <v>253</v>
      </c>
      <c r="F89" s="17">
        <f t="shared" si="4"/>
        <v>253</v>
      </c>
      <c r="G89" s="41">
        <f t="shared" si="5"/>
        <v>1</v>
      </c>
    </row>
    <row r="90" spans="1:7" ht="20.100000000000001" customHeight="1">
      <c r="A90" s="23">
        <f t="shared" si="3"/>
        <v>76</v>
      </c>
      <c r="B90" s="36" t="s">
        <v>431</v>
      </c>
      <c r="C90" s="21" t="s">
        <v>432</v>
      </c>
      <c r="D90" s="39">
        <v>42</v>
      </c>
      <c r="E90" s="39">
        <v>42</v>
      </c>
      <c r="F90" s="17">
        <f t="shared" si="4"/>
        <v>42</v>
      </c>
      <c r="G90" s="41">
        <f t="shared" si="5"/>
        <v>1</v>
      </c>
    </row>
    <row r="91" spans="1:7" ht="20.100000000000001" customHeight="1">
      <c r="A91" s="23">
        <f t="shared" si="3"/>
        <v>77</v>
      </c>
      <c r="B91" s="36" t="s">
        <v>435</v>
      </c>
      <c r="C91" s="21" t="s">
        <v>436</v>
      </c>
      <c r="D91" s="39">
        <v>137</v>
      </c>
      <c r="E91" s="39">
        <v>157</v>
      </c>
      <c r="F91" s="17">
        <f t="shared" si="4"/>
        <v>137</v>
      </c>
      <c r="G91" s="41">
        <f t="shared" si="5"/>
        <v>1</v>
      </c>
    </row>
    <row r="92" spans="1:7" ht="20.100000000000001" customHeight="1">
      <c r="A92" s="23">
        <f t="shared" si="3"/>
        <v>78</v>
      </c>
      <c r="B92" s="36" t="s">
        <v>437</v>
      </c>
      <c r="C92" s="21" t="s">
        <v>438</v>
      </c>
      <c r="D92" s="39">
        <v>137</v>
      </c>
      <c r="E92" s="39">
        <v>157</v>
      </c>
      <c r="F92" s="17">
        <f t="shared" si="4"/>
        <v>137</v>
      </c>
      <c r="G92" s="41">
        <f t="shared" si="5"/>
        <v>1</v>
      </c>
    </row>
    <row r="93" spans="1:7" ht="20.100000000000001" customHeight="1">
      <c r="A93" s="23">
        <f t="shared" si="3"/>
        <v>79</v>
      </c>
      <c r="B93" s="36" t="s">
        <v>439</v>
      </c>
      <c r="C93" s="21" t="s">
        <v>440</v>
      </c>
      <c r="D93" s="39">
        <v>291</v>
      </c>
      <c r="E93" s="39">
        <v>311</v>
      </c>
      <c r="F93" s="17">
        <f t="shared" si="4"/>
        <v>291</v>
      </c>
      <c r="G93" s="41">
        <f t="shared" si="5"/>
        <v>1</v>
      </c>
    </row>
    <row r="94" spans="1:7" ht="20.100000000000001" customHeight="1">
      <c r="A94" s="23">
        <f t="shared" si="3"/>
        <v>80</v>
      </c>
      <c r="B94" s="36" t="s">
        <v>441</v>
      </c>
      <c r="C94" s="21" t="s">
        <v>442</v>
      </c>
      <c r="D94" s="39">
        <v>273</v>
      </c>
      <c r="E94" s="39">
        <v>273</v>
      </c>
      <c r="F94" s="17">
        <f t="shared" si="4"/>
        <v>273</v>
      </c>
      <c r="G94" s="41">
        <f t="shared" si="5"/>
        <v>1</v>
      </c>
    </row>
    <row r="95" spans="1:7" ht="20.100000000000001" customHeight="1">
      <c r="A95" s="23">
        <f t="shared" si="3"/>
        <v>81</v>
      </c>
      <c r="B95" s="36" t="s">
        <v>443</v>
      </c>
      <c r="C95" s="21" t="s">
        <v>444</v>
      </c>
      <c r="D95" s="39">
        <v>91</v>
      </c>
      <c r="E95" s="39">
        <v>91</v>
      </c>
      <c r="F95" s="17">
        <f t="shared" si="4"/>
        <v>91</v>
      </c>
      <c r="G95" s="41">
        <f t="shared" si="5"/>
        <v>1</v>
      </c>
    </row>
    <row r="96" spans="1:7" ht="20.100000000000001" customHeight="1">
      <c r="A96" s="23">
        <f t="shared" si="3"/>
        <v>82</v>
      </c>
      <c r="B96" s="36" t="s">
        <v>447</v>
      </c>
      <c r="C96" s="21" t="s">
        <v>448</v>
      </c>
      <c r="D96" s="39">
        <v>729</v>
      </c>
      <c r="E96" s="39">
        <v>729</v>
      </c>
      <c r="F96" s="17">
        <f t="shared" si="4"/>
        <v>729</v>
      </c>
      <c r="G96" s="41">
        <f t="shared" si="5"/>
        <v>1</v>
      </c>
    </row>
    <row r="97" spans="1:7" ht="20.100000000000001" customHeight="1">
      <c r="A97" s="23">
        <f t="shared" si="3"/>
        <v>83</v>
      </c>
      <c r="B97" s="36" t="s">
        <v>449</v>
      </c>
      <c r="C97" s="21" t="s">
        <v>450</v>
      </c>
      <c r="D97" s="39">
        <v>344</v>
      </c>
      <c r="E97" s="39">
        <v>12</v>
      </c>
      <c r="F97" s="17">
        <f t="shared" si="4"/>
        <v>12</v>
      </c>
      <c r="G97" s="41">
        <f t="shared" si="5"/>
        <v>3.4883720930232558E-2</v>
      </c>
    </row>
    <row r="98" spans="1:7" ht="20.100000000000001" customHeight="1">
      <c r="A98" s="23">
        <f t="shared" si="3"/>
        <v>84</v>
      </c>
      <c r="B98" s="36" t="s">
        <v>469</v>
      </c>
      <c r="C98" s="21" t="s">
        <v>470</v>
      </c>
      <c r="D98" s="39">
        <v>100</v>
      </c>
      <c r="E98" s="39">
        <v>56</v>
      </c>
      <c r="F98" s="17">
        <f t="shared" si="4"/>
        <v>56</v>
      </c>
      <c r="G98" s="41">
        <f t="shared" si="5"/>
        <v>0.56000000000000005</v>
      </c>
    </row>
    <row r="99" spans="1:7" ht="20.100000000000001" customHeight="1">
      <c r="A99" s="23">
        <f t="shared" si="3"/>
        <v>84</v>
      </c>
      <c r="B99" s="36" t="s">
        <v>471</v>
      </c>
      <c r="C99" s="21" t="s">
        <v>472</v>
      </c>
      <c r="D99" s="39">
        <v>200</v>
      </c>
      <c r="E99" s="39">
        <v>0</v>
      </c>
      <c r="F99" s="17">
        <f t="shared" si="4"/>
        <v>0</v>
      </c>
      <c r="G99" s="41">
        <f t="shared" si="5"/>
        <v>0</v>
      </c>
    </row>
    <row r="100" spans="1:7" ht="20.100000000000001" customHeight="1">
      <c r="A100" s="23">
        <f t="shared" si="3"/>
        <v>84</v>
      </c>
      <c r="B100" s="36" t="s">
        <v>485</v>
      </c>
      <c r="C100" s="21" t="s">
        <v>486</v>
      </c>
      <c r="D100" s="39">
        <v>1520</v>
      </c>
      <c r="E100" s="39">
        <v>0</v>
      </c>
      <c r="F100" s="17">
        <f t="shared" si="4"/>
        <v>0</v>
      </c>
      <c r="G100" s="41">
        <f t="shared" si="5"/>
        <v>0</v>
      </c>
    </row>
    <row r="101" spans="1:7" ht="20.100000000000001" customHeight="1">
      <c r="A101" s="23">
        <f t="shared" si="3"/>
        <v>85</v>
      </c>
      <c r="B101" s="36" t="s">
        <v>487</v>
      </c>
      <c r="C101" s="21" t="s">
        <v>488</v>
      </c>
      <c r="D101" s="39">
        <v>1366</v>
      </c>
      <c r="E101" s="39">
        <v>1158</v>
      </c>
      <c r="F101" s="17">
        <f t="shared" si="4"/>
        <v>1158</v>
      </c>
      <c r="G101" s="41">
        <f t="shared" si="5"/>
        <v>0.84773060029282576</v>
      </c>
    </row>
    <row r="102" spans="1:7" ht="20.100000000000001" customHeight="1">
      <c r="A102" s="23">
        <f t="shared" si="3"/>
        <v>86</v>
      </c>
      <c r="B102" s="36" t="s">
        <v>491</v>
      </c>
      <c r="C102" s="21" t="s">
        <v>492</v>
      </c>
      <c r="D102" s="39">
        <v>32</v>
      </c>
      <c r="E102" s="39">
        <v>32</v>
      </c>
      <c r="F102" s="17">
        <f t="shared" si="4"/>
        <v>32</v>
      </c>
      <c r="G102" s="41">
        <f t="shared" si="5"/>
        <v>1</v>
      </c>
    </row>
    <row r="103" spans="1:7" ht="20.100000000000001" customHeight="1">
      <c r="A103" s="23">
        <f t="shared" si="3"/>
        <v>87</v>
      </c>
      <c r="B103" s="36" t="s">
        <v>493</v>
      </c>
      <c r="C103" s="21" t="s">
        <v>494</v>
      </c>
      <c r="D103" s="39">
        <v>536</v>
      </c>
      <c r="E103" s="39">
        <v>518</v>
      </c>
      <c r="F103" s="17">
        <f t="shared" si="4"/>
        <v>518</v>
      </c>
      <c r="G103" s="41">
        <f t="shared" si="5"/>
        <v>0.96641791044776115</v>
      </c>
    </row>
    <row r="104" spans="1:7" ht="20.100000000000001" customHeight="1">
      <c r="A104" s="23">
        <f t="shared" si="3"/>
        <v>88</v>
      </c>
      <c r="B104" s="36" t="s">
        <v>495</v>
      </c>
      <c r="C104" s="21" t="s">
        <v>496</v>
      </c>
      <c r="D104" s="39">
        <v>268</v>
      </c>
      <c r="E104" s="39">
        <v>170</v>
      </c>
      <c r="F104" s="17">
        <f t="shared" si="4"/>
        <v>170</v>
      </c>
      <c r="G104" s="41">
        <f t="shared" si="5"/>
        <v>0.63432835820895528</v>
      </c>
    </row>
    <row r="105" spans="1:7" ht="20.100000000000001" customHeight="1">
      <c r="A105" s="23">
        <f t="shared" si="3"/>
        <v>89</v>
      </c>
      <c r="B105" s="36" t="s">
        <v>497</v>
      </c>
      <c r="C105" s="21" t="s">
        <v>498</v>
      </c>
      <c r="D105" s="39">
        <v>4960</v>
      </c>
      <c r="E105" s="39">
        <v>4956</v>
      </c>
      <c r="F105" s="17">
        <f t="shared" si="4"/>
        <v>4956</v>
      </c>
      <c r="G105" s="41">
        <f t="shared" si="5"/>
        <v>0.99919354838709673</v>
      </c>
    </row>
    <row r="106" spans="1:7" ht="20.100000000000001" customHeight="1">
      <c r="A106" s="23">
        <f t="shared" si="3"/>
        <v>90</v>
      </c>
      <c r="B106" s="36" t="s">
        <v>499</v>
      </c>
      <c r="C106" s="21" t="s">
        <v>500</v>
      </c>
      <c r="D106" s="39">
        <v>1718</v>
      </c>
      <c r="E106" s="39">
        <v>1718</v>
      </c>
      <c r="F106" s="17">
        <f t="shared" si="4"/>
        <v>1718</v>
      </c>
      <c r="G106" s="41">
        <f t="shared" si="5"/>
        <v>1</v>
      </c>
    </row>
    <row r="107" spans="1:7" ht="20.100000000000001" customHeight="1">
      <c r="A107" s="23">
        <f t="shared" si="3"/>
        <v>91</v>
      </c>
      <c r="B107" s="36" t="s">
        <v>505</v>
      </c>
      <c r="C107" s="21" t="s">
        <v>506</v>
      </c>
      <c r="D107" s="39">
        <v>30</v>
      </c>
      <c r="E107" s="39">
        <v>30</v>
      </c>
      <c r="F107" s="17">
        <f t="shared" si="4"/>
        <v>30</v>
      </c>
      <c r="G107" s="41">
        <f t="shared" si="5"/>
        <v>1</v>
      </c>
    </row>
    <row r="108" spans="1:7" ht="20.100000000000001" customHeight="1">
      <c r="A108" s="23">
        <f t="shared" si="3"/>
        <v>92</v>
      </c>
      <c r="B108" s="36" t="s">
        <v>507</v>
      </c>
      <c r="C108" s="21" t="s">
        <v>508</v>
      </c>
      <c r="D108" s="39">
        <v>30</v>
      </c>
      <c r="E108" s="39">
        <v>30</v>
      </c>
      <c r="F108" s="17">
        <f t="shared" si="4"/>
        <v>30</v>
      </c>
      <c r="G108" s="41">
        <f t="shared" si="5"/>
        <v>1</v>
      </c>
    </row>
    <row r="109" spans="1:7" ht="20.100000000000001" customHeight="1">
      <c r="A109" s="23">
        <f t="shared" si="3"/>
        <v>93</v>
      </c>
      <c r="B109" s="36" t="s">
        <v>509</v>
      </c>
      <c r="C109" s="21" t="s">
        <v>510</v>
      </c>
      <c r="D109" s="39">
        <v>30</v>
      </c>
      <c r="E109" s="39">
        <v>30</v>
      </c>
      <c r="F109" s="17">
        <f t="shared" si="4"/>
        <v>30</v>
      </c>
      <c r="G109" s="41">
        <f t="shared" si="5"/>
        <v>1</v>
      </c>
    </row>
    <row r="110" spans="1:7" ht="20.100000000000001" customHeight="1">
      <c r="A110" s="23">
        <f t="shared" si="3"/>
        <v>94</v>
      </c>
      <c r="B110" s="36" t="s">
        <v>511</v>
      </c>
      <c r="C110" s="21" t="s">
        <v>512</v>
      </c>
      <c r="D110" s="39">
        <v>30</v>
      </c>
      <c r="E110" s="39">
        <v>30</v>
      </c>
      <c r="F110" s="17">
        <f t="shared" si="4"/>
        <v>30</v>
      </c>
      <c r="G110" s="41">
        <f t="shared" si="5"/>
        <v>1</v>
      </c>
    </row>
    <row r="111" spans="1:7" ht="20.100000000000001" customHeight="1">
      <c r="A111" s="23">
        <f t="shared" si="3"/>
        <v>95</v>
      </c>
      <c r="B111" s="36" t="s">
        <v>519</v>
      </c>
      <c r="C111" s="21" t="s">
        <v>520</v>
      </c>
      <c r="D111" s="39">
        <v>267</v>
      </c>
      <c r="E111" s="39">
        <v>267</v>
      </c>
      <c r="F111" s="17">
        <f t="shared" si="4"/>
        <v>267</v>
      </c>
      <c r="G111" s="41">
        <f t="shared" si="5"/>
        <v>1</v>
      </c>
    </row>
    <row r="112" spans="1:7" ht="20.100000000000001" customHeight="1">
      <c r="A112" s="23">
        <f t="shared" si="3"/>
        <v>96</v>
      </c>
      <c r="B112" s="36" t="s">
        <v>521</v>
      </c>
      <c r="C112" s="21" t="s">
        <v>522</v>
      </c>
      <c r="D112" s="39">
        <v>267</v>
      </c>
      <c r="E112" s="39">
        <v>267</v>
      </c>
      <c r="F112" s="17">
        <f t="shared" si="4"/>
        <v>267</v>
      </c>
      <c r="G112" s="41">
        <f t="shared" si="5"/>
        <v>1</v>
      </c>
    </row>
    <row r="113" spans="1:7" ht="20.100000000000001" customHeight="1">
      <c r="A113" s="23">
        <f t="shared" si="3"/>
        <v>97</v>
      </c>
      <c r="B113" s="36" t="s">
        <v>531</v>
      </c>
      <c r="C113" s="21" t="s">
        <v>532</v>
      </c>
      <c r="D113" s="39">
        <v>142</v>
      </c>
      <c r="E113" s="39">
        <v>142</v>
      </c>
      <c r="F113" s="17">
        <f t="shared" si="4"/>
        <v>142</v>
      </c>
      <c r="G113" s="41">
        <f t="shared" si="5"/>
        <v>1</v>
      </c>
    </row>
    <row r="114" spans="1:7" ht="20.100000000000001" customHeight="1">
      <c r="A114" s="23">
        <f t="shared" si="3"/>
        <v>97</v>
      </c>
      <c r="B114" s="36" t="s">
        <v>535</v>
      </c>
      <c r="C114" s="21" t="s">
        <v>536</v>
      </c>
      <c r="D114" s="39">
        <v>40</v>
      </c>
      <c r="E114" s="39">
        <v>0</v>
      </c>
      <c r="F114" s="17">
        <f t="shared" si="4"/>
        <v>0</v>
      </c>
      <c r="G114" s="41">
        <f t="shared" si="5"/>
        <v>0</v>
      </c>
    </row>
    <row r="115" spans="1:7" ht="20.100000000000001" customHeight="1">
      <c r="A115" s="23">
        <f t="shared" si="3"/>
        <v>98</v>
      </c>
      <c r="B115" s="36" t="s">
        <v>539</v>
      </c>
      <c r="C115" s="21" t="s">
        <v>540</v>
      </c>
      <c r="D115" s="39">
        <v>110</v>
      </c>
      <c r="E115" s="39">
        <v>110</v>
      </c>
      <c r="F115" s="17">
        <f t="shared" si="4"/>
        <v>110</v>
      </c>
      <c r="G115" s="41">
        <f t="shared" si="5"/>
        <v>1</v>
      </c>
    </row>
    <row r="116" spans="1:7" ht="20.100000000000001" customHeight="1">
      <c r="A116" s="23">
        <f t="shared" si="3"/>
        <v>99</v>
      </c>
      <c r="B116" s="36" t="s">
        <v>541</v>
      </c>
      <c r="C116" s="21" t="s">
        <v>542</v>
      </c>
      <c r="D116" s="39">
        <v>220</v>
      </c>
      <c r="E116" s="39">
        <v>420</v>
      </c>
      <c r="F116" s="17">
        <f t="shared" si="4"/>
        <v>220</v>
      </c>
      <c r="G116" s="41">
        <f t="shared" si="5"/>
        <v>1</v>
      </c>
    </row>
    <row r="117" spans="1:7" ht="20.100000000000001" customHeight="1">
      <c r="A117" s="23">
        <f t="shared" si="3"/>
        <v>100</v>
      </c>
      <c r="B117" s="36" t="s">
        <v>543</v>
      </c>
      <c r="C117" s="21" t="s">
        <v>544</v>
      </c>
      <c r="D117" s="39">
        <v>3050</v>
      </c>
      <c r="E117" s="39">
        <v>296</v>
      </c>
      <c r="F117" s="17">
        <f t="shared" si="4"/>
        <v>296</v>
      </c>
      <c r="G117" s="41">
        <f t="shared" si="5"/>
        <v>9.7049180327868856E-2</v>
      </c>
    </row>
    <row r="118" spans="1:7" ht="20.100000000000001" customHeight="1">
      <c r="A118" s="23">
        <f t="shared" si="3"/>
        <v>101</v>
      </c>
      <c r="B118" s="36" t="s">
        <v>547</v>
      </c>
      <c r="C118" s="21" t="s">
        <v>548</v>
      </c>
      <c r="D118" s="39">
        <v>3450</v>
      </c>
      <c r="E118" s="39">
        <v>3450</v>
      </c>
      <c r="F118" s="17">
        <f t="shared" si="4"/>
        <v>3450</v>
      </c>
      <c r="G118" s="41">
        <f t="shared" si="5"/>
        <v>1</v>
      </c>
    </row>
    <row r="119" spans="1:7" ht="20.100000000000001" customHeight="1">
      <c r="A119" s="23">
        <f t="shared" si="3"/>
        <v>102</v>
      </c>
      <c r="B119" s="36" t="s">
        <v>553</v>
      </c>
      <c r="C119" s="21" t="s">
        <v>554</v>
      </c>
      <c r="D119" s="39">
        <v>563</v>
      </c>
      <c r="E119" s="39">
        <v>563</v>
      </c>
      <c r="F119" s="17">
        <f t="shared" si="4"/>
        <v>563</v>
      </c>
      <c r="G119" s="41">
        <f t="shared" si="5"/>
        <v>1</v>
      </c>
    </row>
    <row r="120" spans="1:7" ht="20.100000000000001" customHeight="1">
      <c r="A120" s="23">
        <f t="shared" si="3"/>
        <v>103</v>
      </c>
      <c r="B120" s="36" t="s">
        <v>555</v>
      </c>
      <c r="C120" s="21" t="s">
        <v>556</v>
      </c>
      <c r="D120" s="39">
        <v>834</v>
      </c>
      <c r="E120" s="39">
        <v>754</v>
      </c>
      <c r="F120" s="17">
        <f t="shared" si="4"/>
        <v>754</v>
      </c>
      <c r="G120" s="41">
        <f t="shared" si="5"/>
        <v>0.90407673860911275</v>
      </c>
    </row>
    <row r="121" spans="1:7" ht="20.100000000000001" customHeight="1">
      <c r="A121" s="23">
        <f t="shared" si="3"/>
        <v>104</v>
      </c>
      <c r="B121" s="36" t="s">
        <v>565</v>
      </c>
      <c r="C121" s="21" t="s">
        <v>566</v>
      </c>
      <c r="D121" s="39">
        <v>100</v>
      </c>
      <c r="E121" s="39">
        <v>131</v>
      </c>
      <c r="F121" s="17">
        <f t="shared" si="4"/>
        <v>100</v>
      </c>
      <c r="G121" s="41">
        <f t="shared" si="5"/>
        <v>1</v>
      </c>
    </row>
    <row r="122" spans="1:7" ht="20.100000000000001" customHeight="1">
      <c r="A122" s="23">
        <f t="shared" si="3"/>
        <v>105</v>
      </c>
      <c r="B122" s="36" t="s">
        <v>567</v>
      </c>
      <c r="C122" s="21" t="s">
        <v>568</v>
      </c>
      <c r="D122" s="39">
        <v>700</v>
      </c>
      <c r="E122" s="39">
        <v>485</v>
      </c>
      <c r="F122" s="17">
        <f t="shared" si="4"/>
        <v>485</v>
      </c>
      <c r="G122" s="41">
        <f t="shared" si="5"/>
        <v>0.69285714285714284</v>
      </c>
    </row>
    <row r="123" spans="1:7" ht="20.100000000000001" customHeight="1">
      <c r="A123" s="23">
        <f t="shared" si="3"/>
        <v>106</v>
      </c>
      <c r="B123" s="36" t="s">
        <v>575</v>
      </c>
      <c r="C123" s="21" t="s">
        <v>576</v>
      </c>
      <c r="D123" s="39">
        <v>154</v>
      </c>
      <c r="E123" s="39">
        <v>154</v>
      </c>
      <c r="F123" s="17">
        <f t="shared" si="4"/>
        <v>154</v>
      </c>
      <c r="G123" s="41">
        <f t="shared" si="5"/>
        <v>1</v>
      </c>
    </row>
    <row r="124" spans="1:7" ht="20.100000000000001" customHeight="1">
      <c r="A124" s="23">
        <f t="shared" si="3"/>
        <v>106</v>
      </c>
      <c r="B124" s="36" t="s">
        <v>583</v>
      </c>
      <c r="C124" s="21" t="s">
        <v>584</v>
      </c>
      <c r="D124" s="39">
        <v>128</v>
      </c>
      <c r="E124" s="39">
        <v>0</v>
      </c>
      <c r="F124" s="17">
        <f t="shared" si="4"/>
        <v>0</v>
      </c>
      <c r="G124" s="41">
        <f t="shared" si="5"/>
        <v>0</v>
      </c>
    </row>
    <row r="125" spans="1:7" ht="20.100000000000001" customHeight="1">
      <c r="A125" s="23">
        <f t="shared" si="3"/>
        <v>106</v>
      </c>
      <c r="B125" s="36" t="s">
        <v>593</v>
      </c>
      <c r="C125" s="21" t="s">
        <v>594</v>
      </c>
      <c r="D125" s="39">
        <v>50</v>
      </c>
      <c r="E125" s="39">
        <v>0</v>
      </c>
      <c r="F125" s="17">
        <f t="shared" si="4"/>
        <v>0</v>
      </c>
      <c r="G125" s="41">
        <f t="shared" si="5"/>
        <v>0</v>
      </c>
    </row>
    <row r="126" spans="1:7" ht="20.100000000000001" customHeight="1">
      <c r="A126" s="23">
        <f t="shared" si="3"/>
        <v>106</v>
      </c>
      <c r="B126" s="36" t="s">
        <v>597</v>
      </c>
      <c r="C126" s="21" t="s">
        <v>598</v>
      </c>
      <c r="D126" s="39">
        <v>300</v>
      </c>
      <c r="E126" s="39">
        <v>0</v>
      </c>
      <c r="F126" s="17">
        <f t="shared" si="4"/>
        <v>0</v>
      </c>
      <c r="G126" s="41">
        <f t="shared" si="5"/>
        <v>0</v>
      </c>
    </row>
    <row r="127" spans="1:7" ht="20.100000000000001" customHeight="1">
      <c r="A127" s="23">
        <f t="shared" si="3"/>
        <v>106</v>
      </c>
      <c r="B127" s="36" t="s">
        <v>599</v>
      </c>
      <c r="C127" s="21" t="s">
        <v>600</v>
      </c>
      <c r="D127" s="39">
        <v>128</v>
      </c>
      <c r="E127" s="39">
        <v>0</v>
      </c>
      <c r="F127" s="17">
        <f t="shared" si="4"/>
        <v>0</v>
      </c>
      <c r="G127" s="41">
        <f t="shared" si="5"/>
        <v>0</v>
      </c>
    </row>
    <row r="128" spans="1:7" ht="20.100000000000001" customHeight="1">
      <c r="A128" s="23">
        <f t="shared" si="3"/>
        <v>106</v>
      </c>
      <c r="B128" s="36" t="s">
        <v>601</v>
      </c>
      <c r="C128" s="21" t="s">
        <v>602</v>
      </c>
      <c r="D128" s="39">
        <v>1792</v>
      </c>
      <c r="E128" s="39">
        <v>0</v>
      </c>
      <c r="F128" s="17">
        <f t="shared" si="4"/>
        <v>0</v>
      </c>
      <c r="G128" s="41">
        <f t="shared" si="5"/>
        <v>0</v>
      </c>
    </row>
    <row r="129" spans="1:7" ht="20.100000000000001" customHeight="1">
      <c r="A129" s="23">
        <f t="shared" si="3"/>
        <v>106</v>
      </c>
      <c r="B129" s="36" t="s">
        <v>611</v>
      </c>
      <c r="C129" s="21" t="s">
        <v>612</v>
      </c>
      <c r="D129" s="39">
        <v>50</v>
      </c>
      <c r="E129" s="39">
        <v>0</v>
      </c>
      <c r="F129" s="17">
        <f t="shared" si="4"/>
        <v>0</v>
      </c>
      <c r="G129" s="41">
        <f t="shared" si="5"/>
        <v>0</v>
      </c>
    </row>
    <row r="130" spans="1:7" ht="20.100000000000001" customHeight="1">
      <c r="A130" s="23">
        <f t="shared" si="3"/>
        <v>106</v>
      </c>
      <c r="B130" s="36" t="s">
        <v>629</v>
      </c>
      <c r="C130" s="21" t="s">
        <v>630</v>
      </c>
      <c r="D130" s="39">
        <v>75</v>
      </c>
      <c r="E130" s="39">
        <v>0</v>
      </c>
      <c r="F130" s="17">
        <f t="shared" si="4"/>
        <v>0</v>
      </c>
      <c r="G130" s="41">
        <f t="shared" si="5"/>
        <v>0</v>
      </c>
    </row>
    <row r="131" spans="1:7" ht="20.100000000000001" customHeight="1">
      <c r="A131" s="23">
        <f t="shared" si="3"/>
        <v>106</v>
      </c>
      <c r="B131" s="36" t="s">
        <v>649</v>
      </c>
      <c r="C131" s="21" t="s">
        <v>650</v>
      </c>
      <c r="D131" s="39">
        <v>100</v>
      </c>
      <c r="E131" s="39">
        <v>0</v>
      </c>
      <c r="F131" s="17">
        <f t="shared" si="4"/>
        <v>0</v>
      </c>
      <c r="G131" s="41">
        <f t="shared" si="5"/>
        <v>0</v>
      </c>
    </row>
    <row r="132" spans="1:7" ht="20.100000000000001" customHeight="1">
      <c r="A132" s="23">
        <f t="shared" si="3"/>
        <v>106</v>
      </c>
      <c r="B132" s="36" t="s">
        <v>651</v>
      </c>
      <c r="C132" s="21" t="s">
        <v>652</v>
      </c>
      <c r="D132" s="39">
        <v>160</v>
      </c>
      <c r="E132" s="39">
        <v>0</v>
      </c>
      <c r="F132" s="17">
        <f t="shared" si="4"/>
        <v>0</v>
      </c>
      <c r="G132" s="41">
        <f t="shared" si="5"/>
        <v>0</v>
      </c>
    </row>
    <row r="133" spans="1:7" ht="20.100000000000001" customHeight="1">
      <c r="A133" s="23">
        <f t="shared" si="3"/>
        <v>106</v>
      </c>
      <c r="B133" s="36" t="s">
        <v>653</v>
      </c>
      <c r="C133" s="21" t="s">
        <v>654</v>
      </c>
      <c r="D133" s="39">
        <v>160</v>
      </c>
      <c r="E133" s="39">
        <v>0</v>
      </c>
      <c r="F133" s="17">
        <f t="shared" si="4"/>
        <v>0</v>
      </c>
      <c r="G133" s="41">
        <f t="shared" si="5"/>
        <v>0</v>
      </c>
    </row>
    <row r="134" spans="1:7" ht="20.100000000000001" customHeight="1">
      <c r="A134" s="23">
        <f t="shared" si="3"/>
        <v>106</v>
      </c>
      <c r="B134" s="36" t="s">
        <v>655</v>
      </c>
      <c r="C134" s="21" t="s">
        <v>656</v>
      </c>
      <c r="D134" s="39">
        <v>50</v>
      </c>
      <c r="E134" s="39">
        <v>0</v>
      </c>
      <c r="F134" s="17">
        <f t="shared" si="4"/>
        <v>0</v>
      </c>
      <c r="G134" s="41">
        <f t="shared" si="5"/>
        <v>0</v>
      </c>
    </row>
    <row r="135" spans="1:7" ht="20.100000000000001" customHeight="1">
      <c r="A135" s="23">
        <f t="shared" si="3"/>
        <v>106</v>
      </c>
      <c r="B135" s="36" t="s">
        <v>657</v>
      </c>
      <c r="C135" s="21" t="s">
        <v>658</v>
      </c>
      <c r="D135" s="39">
        <v>950</v>
      </c>
      <c r="E135" s="39">
        <v>0</v>
      </c>
      <c r="F135" s="17">
        <f t="shared" si="4"/>
        <v>0</v>
      </c>
      <c r="G135" s="41">
        <f t="shared" si="5"/>
        <v>0</v>
      </c>
    </row>
    <row r="136" spans="1:7" ht="20.100000000000001" customHeight="1">
      <c r="A136" s="23">
        <f t="shared" si="3"/>
        <v>106</v>
      </c>
      <c r="B136" s="36" t="s">
        <v>659</v>
      </c>
      <c r="C136" s="21" t="s">
        <v>660</v>
      </c>
      <c r="D136" s="39">
        <v>300</v>
      </c>
      <c r="E136" s="39">
        <v>0</v>
      </c>
      <c r="F136" s="17">
        <f t="shared" si="4"/>
        <v>0</v>
      </c>
      <c r="G136" s="41">
        <f t="shared" si="5"/>
        <v>0</v>
      </c>
    </row>
    <row r="137" spans="1:7" ht="20.100000000000001" customHeight="1">
      <c r="A137" s="23">
        <f t="shared" si="3"/>
        <v>106</v>
      </c>
      <c r="B137" s="36" t="s">
        <v>663</v>
      </c>
      <c r="C137" s="21" t="s">
        <v>664</v>
      </c>
      <c r="D137" s="39">
        <v>350</v>
      </c>
      <c r="E137" s="39">
        <v>0</v>
      </c>
      <c r="F137" s="17">
        <f t="shared" si="4"/>
        <v>0</v>
      </c>
      <c r="G137" s="41">
        <f t="shared" si="5"/>
        <v>0</v>
      </c>
    </row>
    <row r="138" spans="1:7" ht="20.100000000000001" customHeight="1">
      <c r="A138" s="23">
        <f t="shared" ref="A138:A201" si="6">IF(F138&gt;0,1+A137,A137)</f>
        <v>106</v>
      </c>
      <c r="B138" s="36" t="s">
        <v>667</v>
      </c>
      <c r="C138" s="21" t="s">
        <v>668</v>
      </c>
      <c r="D138" s="39">
        <v>300</v>
      </c>
      <c r="E138" s="39">
        <v>0</v>
      </c>
      <c r="F138" s="17">
        <f t="shared" ref="F138:F201" si="7">IF(E138&gt;D138,D138,E138)</f>
        <v>0</v>
      </c>
      <c r="G138" s="41">
        <f t="shared" ref="G138:G201" si="8">IFERROR(F138/D138,"")</f>
        <v>0</v>
      </c>
    </row>
    <row r="139" spans="1:7" ht="20.100000000000001" customHeight="1">
      <c r="A139" s="23">
        <f t="shared" si="6"/>
        <v>106</v>
      </c>
      <c r="B139" s="36" t="s">
        <v>669</v>
      </c>
      <c r="C139" s="21" t="s">
        <v>670</v>
      </c>
      <c r="D139" s="39">
        <v>180</v>
      </c>
      <c r="E139" s="39">
        <v>0</v>
      </c>
      <c r="F139" s="17">
        <f t="shared" si="7"/>
        <v>0</v>
      </c>
      <c r="G139" s="41">
        <f t="shared" si="8"/>
        <v>0</v>
      </c>
    </row>
    <row r="140" spans="1:7" ht="20.100000000000001" customHeight="1">
      <c r="A140" s="23">
        <f t="shared" si="6"/>
        <v>107</v>
      </c>
      <c r="B140" s="36" t="s">
        <v>673</v>
      </c>
      <c r="C140" s="21" t="s">
        <v>674</v>
      </c>
      <c r="D140" s="39">
        <v>132</v>
      </c>
      <c r="E140" s="39">
        <v>132</v>
      </c>
      <c r="F140" s="17">
        <f t="shared" si="7"/>
        <v>132</v>
      </c>
      <c r="G140" s="41">
        <f t="shared" si="8"/>
        <v>1</v>
      </c>
    </row>
    <row r="141" spans="1:7" ht="20.100000000000001" customHeight="1">
      <c r="A141" s="23">
        <f t="shared" si="6"/>
        <v>108</v>
      </c>
      <c r="B141" s="36" t="s">
        <v>679</v>
      </c>
      <c r="C141" s="21" t="s">
        <v>680</v>
      </c>
      <c r="D141" s="39">
        <v>22800</v>
      </c>
      <c r="E141" s="39">
        <v>20912</v>
      </c>
      <c r="F141" s="17">
        <f t="shared" si="7"/>
        <v>20912</v>
      </c>
      <c r="G141" s="41">
        <f t="shared" si="8"/>
        <v>0.91719298245614034</v>
      </c>
    </row>
    <row r="142" spans="1:7" ht="20.100000000000001" customHeight="1">
      <c r="A142" s="23">
        <f t="shared" si="6"/>
        <v>109</v>
      </c>
      <c r="B142" s="36" t="s">
        <v>681</v>
      </c>
      <c r="C142" s="21" t="s">
        <v>682</v>
      </c>
      <c r="D142" s="39">
        <v>250</v>
      </c>
      <c r="E142" s="39">
        <v>288</v>
      </c>
      <c r="F142" s="17">
        <f t="shared" si="7"/>
        <v>250</v>
      </c>
      <c r="G142" s="41">
        <f t="shared" si="8"/>
        <v>1</v>
      </c>
    </row>
    <row r="143" spans="1:7" ht="20.100000000000001" customHeight="1">
      <c r="A143" s="23">
        <f t="shared" si="6"/>
        <v>110</v>
      </c>
      <c r="B143" s="36" t="s">
        <v>683</v>
      </c>
      <c r="C143" s="21" t="s">
        <v>684</v>
      </c>
      <c r="D143" s="39">
        <v>310</v>
      </c>
      <c r="E143" s="39">
        <v>310</v>
      </c>
      <c r="F143" s="17">
        <f t="shared" si="7"/>
        <v>310</v>
      </c>
      <c r="G143" s="41">
        <f t="shared" si="8"/>
        <v>1</v>
      </c>
    </row>
    <row r="144" spans="1:7" ht="20.100000000000001" customHeight="1">
      <c r="A144" s="23">
        <f t="shared" si="6"/>
        <v>111</v>
      </c>
      <c r="B144" s="36" t="s">
        <v>685</v>
      </c>
      <c r="C144" s="21" t="s">
        <v>686</v>
      </c>
      <c r="D144" s="39">
        <v>40</v>
      </c>
      <c r="E144" s="39">
        <v>40</v>
      </c>
      <c r="F144" s="17">
        <f t="shared" si="7"/>
        <v>40</v>
      </c>
      <c r="G144" s="41">
        <f t="shared" si="8"/>
        <v>1</v>
      </c>
    </row>
    <row r="145" spans="1:7" ht="20.100000000000001" customHeight="1">
      <c r="A145" s="23">
        <f t="shared" si="6"/>
        <v>111</v>
      </c>
      <c r="B145" s="36" t="s">
        <v>727</v>
      </c>
      <c r="C145" s="21" t="s">
        <v>728</v>
      </c>
      <c r="D145" s="39">
        <v>224</v>
      </c>
      <c r="E145" s="39">
        <v>0</v>
      </c>
      <c r="F145" s="17">
        <f t="shared" si="7"/>
        <v>0</v>
      </c>
      <c r="G145" s="41">
        <f t="shared" si="8"/>
        <v>0</v>
      </c>
    </row>
    <row r="146" spans="1:7" ht="20.100000000000001" customHeight="1">
      <c r="A146" s="23">
        <f t="shared" si="6"/>
        <v>112</v>
      </c>
      <c r="B146" s="36" t="s">
        <v>729</v>
      </c>
      <c r="C146" s="21" t="s">
        <v>791</v>
      </c>
      <c r="D146" s="39">
        <v>112</v>
      </c>
      <c r="E146" s="39">
        <v>60</v>
      </c>
      <c r="F146" s="17">
        <f t="shared" si="7"/>
        <v>60</v>
      </c>
      <c r="G146" s="41">
        <f t="shared" si="8"/>
        <v>0.5357142857142857</v>
      </c>
    </row>
    <row r="147" spans="1:7" ht="20.100000000000001" customHeight="1">
      <c r="A147" s="23">
        <f t="shared" si="6"/>
        <v>113</v>
      </c>
      <c r="B147" s="36" t="s">
        <v>731</v>
      </c>
      <c r="C147" s="21" t="s">
        <v>792</v>
      </c>
      <c r="D147" s="39">
        <v>112</v>
      </c>
      <c r="E147" s="39">
        <v>60</v>
      </c>
      <c r="F147" s="17">
        <f t="shared" si="7"/>
        <v>60</v>
      </c>
      <c r="G147" s="41">
        <f t="shared" si="8"/>
        <v>0.5357142857142857</v>
      </c>
    </row>
    <row r="148" spans="1:7" ht="20.100000000000001" customHeight="1">
      <c r="A148" s="23">
        <f t="shared" si="6"/>
        <v>114</v>
      </c>
      <c r="B148" s="36" t="s">
        <v>733</v>
      </c>
      <c r="C148" s="21" t="s">
        <v>734</v>
      </c>
      <c r="D148" s="39">
        <v>112</v>
      </c>
      <c r="E148" s="39">
        <v>112</v>
      </c>
      <c r="F148" s="17">
        <f t="shared" si="7"/>
        <v>112</v>
      </c>
      <c r="G148" s="41">
        <f t="shared" si="8"/>
        <v>1</v>
      </c>
    </row>
    <row r="149" spans="1:7" ht="20.100000000000001" customHeight="1">
      <c r="A149" s="23">
        <f t="shared" si="6"/>
        <v>115</v>
      </c>
      <c r="B149" s="36" t="s">
        <v>741</v>
      </c>
      <c r="C149" s="21" t="s">
        <v>742</v>
      </c>
      <c r="D149" s="39">
        <v>100</v>
      </c>
      <c r="E149" s="39">
        <v>100</v>
      </c>
      <c r="F149" s="17">
        <f t="shared" si="7"/>
        <v>100</v>
      </c>
      <c r="G149" s="41">
        <f t="shared" si="8"/>
        <v>1</v>
      </c>
    </row>
    <row r="150" spans="1:7" ht="20.100000000000001" customHeight="1">
      <c r="A150" s="23">
        <f t="shared" si="6"/>
        <v>116</v>
      </c>
      <c r="B150" s="36" t="s">
        <v>775</v>
      </c>
      <c r="C150" s="21" t="s">
        <v>776</v>
      </c>
      <c r="D150" s="39">
        <v>60</v>
      </c>
      <c r="E150" s="39">
        <v>60</v>
      </c>
      <c r="F150" s="17">
        <f t="shared" si="7"/>
        <v>60</v>
      </c>
      <c r="G150" s="41">
        <f t="shared" si="8"/>
        <v>1</v>
      </c>
    </row>
    <row r="151" spans="1:7" ht="20.100000000000001" customHeight="1">
      <c r="A151" s="23">
        <f t="shared" si="6"/>
        <v>117</v>
      </c>
      <c r="B151" s="36" t="s">
        <v>785</v>
      </c>
      <c r="C151" s="21" t="s">
        <v>793</v>
      </c>
      <c r="D151" s="39">
        <v>300</v>
      </c>
      <c r="E151" s="39">
        <v>300</v>
      </c>
      <c r="F151" s="17">
        <f t="shared" si="7"/>
        <v>300</v>
      </c>
      <c r="G151" s="41">
        <f t="shared" si="8"/>
        <v>1</v>
      </c>
    </row>
    <row r="152" spans="1:7" ht="20.100000000000001" hidden="1" customHeight="1">
      <c r="A152" s="23">
        <f t="shared" si="6"/>
        <v>117</v>
      </c>
      <c r="B152" s="36"/>
      <c r="C152" s="21"/>
      <c r="D152" s="21">
        <v>0</v>
      </c>
      <c r="E152" s="21"/>
      <c r="F152" s="17">
        <f t="shared" si="7"/>
        <v>0</v>
      </c>
      <c r="G152" s="41" t="str">
        <f t="shared" si="8"/>
        <v/>
      </c>
    </row>
    <row r="153" spans="1:7" ht="20.100000000000001" hidden="1" customHeight="1">
      <c r="A153" s="23">
        <f t="shared" si="6"/>
        <v>117</v>
      </c>
      <c r="B153" s="36"/>
      <c r="C153" s="21"/>
      <c r="D153" s="21">
        <v>0</v>
      </c>
      <c r="E153" s="21"/>
      <c r="F153" s="17">
        <f t="shared" si="7"/>
        <v>0</v>
      </c>
      <c r="G153" s="41" t="str">
        <f t="shared" si="8"/>
        <v/>
      </c>
    </row>
    <row r="154" spans="1:7" ht="20.100000000000001" hidden="1" customHeight="1">
      <c r="A154" s="23">
        <f t="shared" si="6"/>
        <v>117</v>
      </c>
      <c r="B154" s="36"/>
      <c r="C154" s="21"/>
      <c r="D154" s="21">
        <v>0</v>
      </c>
      <c r="E154" s="21"/>
      <c r="F154" s="17">
        <f t="shared" si="7"/>
        <v>0</v>
      </c>
      <c r="G154" s="41" t="str">
        <f t="shared" si="8"/>
        <v/>
      </c>
    </row>
    <row r="155" spans="1:7" ht="20.100000000000001" hidden="1" customHeight="1">
      <c r="A155" s="23">
        <f t="shared" si="6"/>
        <v>117</v>
      </c>
      <c r="B155" s="36"/>
      <c r="C155" s="21"/>
      <c r="D155" s="21">
        <v>0</v>
      </c>
      <c r="E155" s="21"/>
      <c r="F155" s="17">
        <f t="shared" si="7"/>
        <v>0</v>
      </c>
      <c r="G155" s="41" t="str">
        <f t="shared" si="8"/>
        <v/>
      </c>
    </row>
    <row r="156" spans="1:7" ht="20.100000000000001" hidden="1" customHeight="1">
      <c r="A156" s="23">
        <f t="shared" si="6"/>
        <v>117</v>
      </c>
      <c r="B156" s="36"/>
      <c r="C156" s="21"/>
      <c r="D156" s="21">
        <v>0</v>
      </c>
      <c r="E156" s="21"/>
      <c r="F156" s="17">
        <f t="shared" si="7"/>
        <v>0</v>
      </c>
      <c r="G156" s="41" t="str">
        <f t="shared" si="8"/>
        <v/>
      </c>
    </row>
    <row r="157" spans="1:7" ht="20.100000000000001" hidden="1" customHeight="1">
      <c r="A157" s="23">
        <f t="shared" si="6"/>
        <v>117</v>
      </c>
      <c r="B157" s="36"/>
      <c r="C157" s="21"/>
      <c r="D157" s="21">
        <v>0</v>
      </c>
      <c r="E157" s="21"/>
      <c r="F157" s="17">
        <f t="shared" si="7"/>
        <v>0</v>
      </c>
      <c r="G157" s="41" t="str">
        <f t="shared" si="8"/>
        <v/>
      </c>
    </row>
    <row r="158" spans="1:7" ht="20.100000000000001" hidden="1" customHeight="1">
      <c r="A158" s="23">
        <f t="shared" si="6"/>
        <v>117</v>
      </c>
      <c r="B158" s="36"/>
      <c r="C158" s="21"/>
      <c r="D158" s="21">
        <v>0</v>
      </c>
      <c r="E158" s="21"/>
      <c r="F158" s="17">
        <f t="shared" si="7"/>
        <v>0</v>
      </c>
      <c r="G158" s="41" t="str">
        <f t="shared" si="8"/>
        <v/>
      </c>
    </row>
    <row r="159" spans="1:7" ht="20.100000000000001" hidden="1" customHeight="1">
      <c r="A159" s="23">
        <f t="shared" si="6"/>
        <v>117</v>
      </c>
      <c r="B159" s="36"/>
      <c r="C159" s="21"/>
      <c r="D159" s="21">
        <v>0</v>
      </c>
      <c r="E159" s="21"/>
      <c r="F159" s="17">
        <f t="shared" si="7"/>
        <v>0</v>
      </c>
      <c r="G159" s="41" t="str">
        <f t="shared" si="8"/>
        <v/>
      </c>
    </row>
    <row r="160" spans="1:7" ht="20.100000000000001" hidden="1" customHeight="1">
      <c r="A160" s="23">
        <f t="shared" si="6"/>
        <v>117</v>
      </c>
      <c r="B160" s="36"/>
      <c r="C160" s="21"/>
      <c r="D160" s="21">
        <v>0</v>
      </c>
      <c r="E160" s="21"/>
      <c r="F160" s="17">
        <f t="shared" si="7"/>
        <v>0</v>
      </c>
      <c r="G160" s="41" t="str">
        <f t="shared" si="8"/>
        <v/>
      </c>
    </row>
    <row r="161" spans="1:7" ht="20.100000000000001" hidden="1" customHeight="1">
      <c r="A161" s="23">
        <f t="shared" si="6"/>
        <v>117</v>
      </c>
      <c r="B161" s="36"/>
      <c r="C161" s="21"/>
      <c r="D161" s="21">
        <v>0</v>
      </c>
      <c r="E161" s="21"/>
      <c r="F161" s="17">
        <f t="shared" si="7"/>
        <v>0</v>
      </c>
      <c r="G161" s="41" t="str">
        <f t="shared" si="8"/>
        <v/>
      </c>
    </row>
    <row r="162" spans="1:7" ht="20.100000000000001" hidden="1" customHeight="1">
      <c r="A162" s="23">
        <f t="shared" si="6"/>
        <v>117</v>
      </c>
      <c r="B162" s="36"/>
      <c r="C162" s="21"/>
      <c r="D162" s="21">
        <v>0</v>
      </c>
      <c r="E162" s="21"/>
      <c r="F162" s="17">
        <f t="shared" si="7"/>
        <v>0</v>
      </c>
      <c r="G162" s="41" t="str">
        <f t="shared" si="8"/>
        <v/>
      </c>
    </row>
    <row r="163" spans="1:7" ht="20.100000000000001" hidden="1" customHeight="1">
      <c r="A163" s="23">
        <f t="shared" si="6"/>
        <v>117</v>
      </c>
      <c r="B163" s="36"/>
      <c r="C163" s="21"/>
      <c r="D163" s="21">
        <v>0</v>
      </c>
      <c r="E163" s="21"/>
      <c r="F163" s="17">
        <f t="shared" si="7"/>
        <v>0</v>
      </c>
      <c r="G163" s="41" t="str">
        <f t="shared" si="8"/>
        <v/>
      </c>
    </row>
    <row r="164" spans="1:7" ht="20.100000000000001" hidden="1" customHeight="1">
      <c r="A164" s="23">
        <f t="shared" si="6"/>
        <v>117</v>
      </c>
      <c r="B164" s="36"/>
      <c r="C164" s="21"/>
      <c r="D164" s="21">
        <v>0</v>
      </c>
      <c r="E164" s="21"/>
      <c r="F164" s="17">
        <f t="shared" si="7"/>
        <v>0</v>
      </c>
      <c r="G164" s="41" t="str">
        <f t="shared" si="8"/>
        <v/>
      </c>
    </row>
    <row r="165" spans="1:7" ht="20.100000000000001" hidden="1" customHeight="1">
      <c r="A165" s="23">
        <f t="shared" si="6"/>
        <v>117</v>
      </c>
      <c r="B165" s="36"/>
      <c r="C165" s="21"/>
      <c r="D165" s="21">
        <v>0</v>
      </c>
      <c r="E165" s="21"/>
      <c r="F165" s="17">
        <f t="shared" si="7"/>
        <v>0</v>
      </c>
      <c r="G165" s="41" t="str">
        <f t="shared" si="8"/>
        <v/>
      </c>
    </row>
    <row r="166" spans="1:7" ht="20.100000000000001" hidden="1" customHeight="1">
      <c r="A166" s="23">
        <f t="shared" si="6"/>
        <v>117</v>
      </c>
      <c r="B166" s="36"/>
      <c r="C166" s="21"/>
      <c r="D166" s="21">
        <v>0</v>
      </c>
      <c r="E166" s="21"/>
      <c r="F166" s="17">
        <f t="shared" si="7"/>
        <v>0</v>
      </c>
      <c r="G166" s="41" t="str">
        <f t="shared" si="8"/>
        <v/>
      </c>
    </row>
    <row r="167" spans="1:7" ht="20.100000000000001" hidden="1" customHeight="1">
      <c r="A167" s="23">
        <f t="shared" si="6"/>
        <v>117</v>
      </c>
      <c r="B167" s="36"/>
      <c r="C167" s="21"/>
      <c r="D167" s="21">
        <v>0</v>
      </c>
      <c r="E167" s="21"/>
      <c r="F167" s="17">
        <f t="shared" si="7"/>
        <v>0</v>
      </c>
      <c r="G167" s="41" t="str">
        <f t="shared" si="8"/>
        <v/>
      </c>
    </row>
    <row r="168" spans="1:7" ht="20.100000000000001" hidden="1" customHeight="1">
      <c r="A168" s="23">
        <f t="shared" si="6"/>
        <v>117</v>
      </c>
      <c r="B168" s="36"/>
      <c r="C168" s="21"/>
      <c r="D168" s="21">
        <v>0</v>
      </c>
      <c r="E168" s="21"/>
      <c r="F168" s="17">
        <f t="shared" si="7"/>
        <v>0</v>
      </c>
      <c r="G168" s="41" t="str">
        <f t="shared" si="8"/>
        <v/>
      </c>
    </row>
    <row r="169" spans="1:7" ht="20.100000000000001" hidden="1" customHeight="1">
      <c r="A169" s="23">
        <f t="shared" si="6"/>
        <v>117</v>
      </c>
      <c r="B169" s="36"/>
      <c r="C169" s="21"/>
      <c r="D169" s="21">
        <v>0</v>
      </c>
      <c r="E169" s="21"/>
      <c r="F169" s="17">
        <f t="shared" si="7"/>
        <v>0</v>
      </c>
      <c r="G169" s="41" t="str">
        <f t="shared" si="8"/>
        <v/>
      </c>
    </row>
    <row r="170" spans="1:7" ht="20.100000000000001" hidden="1" customHeight="1">
      <c r="A170" s="23">
        <f t="shared" si="6"/>
        <v>117</v>
      </c>
      <c r="B170" s="36"/>
      <c r="C170" s="21"/>
      <c r="D170" s="21">
        <v>0</v>
      </c>
      <c r="E170" s="21"/>
      <c r="F170" s="17">
        <f t="shared" si="7"/>
        <v>0</v>
      </c>
      <c r="G170" s="41" t="str">
        <f t="shared" si="8"/>
        <v/>
      </c>
    </row>
    <row r="171" spans="1:7" ht="20.100000000000001" hidden="1" customHeight="1">
      <c r="A171" s="23">
        <f t="shared" si="6"/>
        <v>117</v>
      </c>
      <c r="B171" s="36"/>
      <c r="C171" s="21"/>
      <c r="D171" s="21">
        <v>0</v>
      </c>
      <c r="E171" s="21"/>
      <c r="F171" s="17">
        <f t="shared" si="7"/>
        <v>0</v>
      </c>
      <c r="G171" s="41" t="str">
        <f t="shared" si="8"/>
        <v/>
      </c>
    </row>
    <row r="172" spans="1:7" ht="20.100000000000001" hidden="1" customHeight="1">
      <c r="A172" s="23">
        <f t="shared" si="6"/>
        <v>117</v>
      </c>
      <c r="B172" s="36"/>
      <c r="C172" s="21"/>
      <c r="D172" s="21">
        <v>0</v>
      </c>
      <c r="E172" s="21"/>
      <c r="F172" s="17">
        <f t="shared" si="7"/>
        <v>0</v>
      </c>
      <c r="G172" s="41" t="str">
        <f t="shared" si="8"/>
        <v/>
      </c>
    </row>
    <row r="173" spans="1:7" ht="20.100000000000001" hidden="1" customHeight="1">
      <c r="A173" s="23">
        <f t="shared" si="6"/>
        <v>117</v>
      </c>
      <c r="B173" s="36"/>
      <c r="C173" s="21"/>
      <c r="D173" s="21">
        <v>0</v>
      </c>
      <c r="E173" s="21"/>
      <c r="F173" s="17">
        <f t="shared" si="7"/>
        <v>0</v>
      </c>
      <c r="G173" s="41" t="str">
        <f t="shared" si="8"/>
        <v/>
      </c>
    </row>
    <row r="174" spans="1:7" ht="20.100000000000001" hidden="1" customHeight="1">
      <c r="A174" s="23">
        <f t="shared" si="6"/>
        <v>117</v>
      </c>
      <c r="B174" s="36"/>
      <c r="C174" s="21"/>
      <c r="D174" s="21">
        <v>0</v>
      </c>
      <c r="E174" s="21"/>
      <c r="F174" s="17">
        <f t="shared" si="7"/>
        <v>0</v>
      </c>
      <c r="G174" s="41" t="str">
        <f t="shared" si="8"/>
        <v/>
      </c>
    </row>
    <row r="175" spans="1:7" ht="20.100000000000001" hidden="1" customHeight="1">
      <c r="A175" s="23">
        <f t="shared" si="6"/>
        <v>117</v>
      </c>
      <c r="B175" s="36"/>
      <c r="C175" s="21"/>
      <c r="D175" s="21">
        <v>0</v>
      </c>
      <c r="E175" s="21"/>
      <c r="F175" s="17">
        <f t="shared" si="7"/>
        <v>0</v>
      </c>
      <c r="G175" s="41" t="str">
        <f t="shared" si="8"/>
        <v/>
      </c>
    </row>
    <row r="176" spans="1:7" ht="20.100000000000001" hidden="1" customHeight="1">
      <c r="A176" s="23">
        <f t="shared" si="6"/>
        <v>117</v>
      </c>
      <c r="B176" s="36"/>
      <c r="C176" s="21"/>
      <c r="D176" s="21">
        <v>0</v>
      </c>
      <c r="E176" s="21"/>
      <c r="F176" s="17">
        <f t="shared" si="7"/>
        <v>0</v>
      </c>
      <c r="G176" s="41" t="str">
        <f t="shared" si="8"/>
        <v/>
      </c>
    </row>
    <row r="177" spans="1:7" ht="20.100000000000001" hidden="1" customHeight="1">
      <c r="A177" s="23">
        <f t="shared" si="6"/>
        <v>117</v>
      </c>
      <c r="B177" s="36"/>
      <c r="C177" s="21"/>
      <c r="D177" s="21">
        <v>0</v>
      </c>
      <c r="E177" s="21"/>
      <c r="F177" s="17">
        <f t="shared" si="7"/>
        <v>0</v>
      </c>
      <c r="G177" s="41" t="str">
        <f t="shared" si="8"/>
        <v/>
      </c>
    </row>
    <row r="178" spans="1:7" ht="20.100000000000001" hidden="1" customHeight="1">
      <c r="A178" s="23">
        <f t="shared" si="6"/>
        <v>117</v>
      </c>
      <c r="B178" s="36"/>
      <c r="C178" s="21"/>
      <c r="D178" s="21">
        <v>0</v>
      </c>
      <c r="E178" s="21"/>
      <c r="F178" s="17">
        <f t="shared" si="7"/>
        <v>0</v>
      </c>
      <c r="G178" s="41" t="str">
        <f t="shared" si="8"/>
        <v/>
      </c>
    </row>
    <row r="179" spans="1:7" ht="20.100000000000001" hidden="1" customHeight="1">
      <c r="A179" s="23">
        <f t="shared" si="6"/>
        <v>117</v>
      </c>
      <c r="B179" s="36"/>
      <c r="C179" s="21"/>
      <c r="D179" s="21">
        <v>0</v>
      </c>
      <c r="E179" s="21"/>
      <c r="F179" s="17">
        <f t="shared" si="7"/>
        <v>0</v>
      </c>
      <c r="G179" s="41" t="str">
        <f t="shared" si="8"/>
        <v/>
      </c>
    </row>
    <row r="180" spans="1:7" ht="20.100000000000001" hidden="1" customHeight="1">
      <c r="A180" s="23">
        <f t="shared" si="6"/>
        <v>117</v>
      </c>
      <c r="B180" s="36"/>
      <c r="C180" s="21"/>
      <c r="D180" s="21">
        <v>0</v>
      </c>
      <c r="E180" s="21"/>
      <c r="F180" s="17">
        <f t="shared" si="7"/>
        <v>0</v>
      </c>
      <c r="G180" s="41" t="str">
        <f t="shared" si="8"/>
        <v/>
      </c>
    </row>
    <row r="181" spans="1:7" ht="20.100000000000001" hidden="1" customHeight="1">
      <c r="A181" s="23">
        <f t="shared" si="6"/>
        <v>117</v>
      </c>
      <c r="B181" s="36"/>
      <c r="C181" s="21"/>
      <c r="D181" s="21">
        <v>0</v>
      </c>
      <c r="E181" s="21"/>
      <c r="F181" s="17">
        <f t="shared" si="7"/>
        <v>0</v>
      </c>
      <c r="G181" s="41" t="str">
        <f t="shared" si="8"/>
        <v/>
      </c>
    </row>
    <row r="182" spans="1:7" ht="20.100000000000001" hidden="1" customHeight="1">
      <c r="A182" s="23">
        <f t="shared" si="6"/>
        <v>117</v>
      </c>
      <c r="B182" s="36"/>
      <c r="C182" s="21"/>
      <c r="D182" s="21">
        <v>0</v>
      </c>
      <c r="E182" s="21"/>
      <c r="F182" s="17">
        <f t="shared" si="7"/>
        <v>0</v>
      </c>
      <c r="G182" s="41" t="str">
        <f t="shared" si="8"/>
        <v/>
      </c>
    </row>
    <row r="183" spans="1:7" ht="20.100000000000001" hidden="1" customHeight="1">
      <c r="A183" s="23">
        <f t="shared" si="6"/>
        <v>117</v>
      </c>
      <c r="B183" s="36"/>
      <c r="C183" s="21"/>
      <c r="D183" s="21">
        <v>0</v>
      </c>
      <c r="E183" s="21"/>
      <c r="F183" s="17">
        <f t="shared" si="7"/>
        <v>0</v>
      </c>
      <c r="G183" s="41" t="str">
        <f t="shared" si="8"/>
        <v/>
      </c>
    </row>
    <row r="184" spans="1:7" ht="20.100000000000001" hidden="1" customHeight="1">
      <c r="A184" s="23">
        <f t="shared" si="6"/>
        <v>117</v>
      </c>
      <c r="B184" s="36"/>
      <c r="C184" s="21"/>
      <c r="D184" s="21">
        <v>0</v>
      </c>
      <c r="E184" s="21"/>
      <c r="F184" s="17">
        <f t="shared" si="7"/>
        <v>0</v>
      </c>
      <c r="G184" s="41" t="str">
        <f t="shared" si="8"/>
        <v/>
      </c>
    </row>
    <row r="185" spans="1:7" ht="20.100000000000001" hidden="1" customHeight="1">
      <c r="A185" s="23">
        <f t="shared" si="6"/>
        <v>117</v>
      </c>
      <c r="B185" s="36"/>
      <c r="C185" s="21"/>
      <c r="D185" s="21">
        <v>0</v>
      </c>
      <c r="E185" s="21"/>
      <c r="F185" s="17">
        <f t="shared" si="7"/>
        <v>0</v>
      </c>
      <c r="G185" s="41" t="str">
        <f t="shared" si="8"/>
        <v/>
      </c>
    </row>
    <row r="186" spans="1:7" ht="20.100000000000001" hidden="1" customHeight="1">
      <c r="A186" s="23">
        <f t="shared" si="6"/>
        <v>117</v>
      </c>
      <c r="B186" s="36"/>
      <c r="C186" s="21"/>
      <c r="D186" s="21">
        <v>0</v>
      </c>
      <c r="E186" s="21"/>
      <c r="F186" s="17">
        <f t="shared" si="7"/>
        <v>0</v>
      </c>
      <c r="G186" s="41" t="str">
        <f t="shared" si="8"/>
        <v/>
      </c>
    </row>
    <row r="187" spans="1:7" ht="20.100000000000001" hidden="1" customHeight="1">
      <c r="A187" s="23">
        <f t="shared" si="6"/>
        <v>117</v>
      </c>
      <c r="B187" s="36"/>
      <c r="C187" s="21"/>
      <c r="D187" s="21">
        <v>0</v>
      </c>
      <c r="E187" s="21"/>
      <c r="F187" s="17">
        <f t="shared" si="7"/>
        <v>0</v>
      </c>
      <c r="G187" s="41" t="str">
        <f t="shared" si="8"/>
        <v/>
      </c>
    </row>
    <row r="188" spans="1:7" ht="20.100000000000001" hidden="1" customHeight="1">
      <c r="A188" s="23">
        <f t="shared" si="6"/>
        <v>117</v>
      </c>
      <c r="B188" s="36"/>
      <c r="C188" s="21"/>
      <c r="D188" s="21">
        <v>0</v>
      </c>
      <c r="E188" s="21"/>
      <c r="F188" s="17">
        <f t="shared" si="7"/>
        <v>0</v>
      </c>
      <c r="G188" s="41" t="str">
        <f t="shared" si="8"/>
        <v/>
      </c>
    </row>
    <row r="189" spans="1:7" ht="20.100000000000001" hidden="1" customHeight="1">
      <c r="A189" s="23">
        <f t="shared" si="6"/>
        <v>117</v>
      </c>
      <c r="B189" s="36"/>
      <c r="C189" s="21"/>
      <c r="D189" s="21">
        <v>0</v>
      </c>
      <c r="E189" s="21"/>
      <c r="F189" s="17">
        <f t="shared" si="7"/>
        <v>0</v>
      </c>
      <c r="G189" s="41" t="str">
        <f t="shared" si="8"/>
        <v/>
      </c>
    </row>
    <row r="190" spans="1:7" ht="20.100000000000001" hidden="1" customHeight="1">
      <c r="A190" s="23">
        <f t="shared" si="6"/>
        <v>117</v>
      </c>
      <c r="B190" s="36"/>
      <c r="C190" s="21"/>
      <c r="D190" s="21">
        <v>0</v>
      </c>
      <c r="E190" s="21"/>
      <c r="F190" s="17">
        <f t="shared" si="7"/>
        <v>0</v>
      </c>
      <c r="G190" s="41" t="str">
        <f t="shared" si="8"/>
        <v/>
      </c>
    </row>
    <row r="191" spans="1:7" ht="20.100000000000001" hidden="1" customHeight="1">
      <c r="A191" s="23">
        <f t="shared" si="6"/>
        <v>117</v>
      </c>
      <c r="B191" s="36"/>
      <c r="C191" s="21"/>
      <c r="D191" s="21">
        <v>0</v>
      </c>
      <c r="E191" s="21"/>
      <c r="F191" s="17">
        <f t="shared" si="7"/>
        <v>0</v>
      </c>
      <c r="G191" s="41" t="str">
        <f t="shared" si="8"/>
        <v/>
      </c>
    </row>
    <row r="192" spans="1:7" ht="20.100000000000001" hidden="1" customHeight="1">
      <c r="A192" s="23">
        <f t="shared" si="6"/>
        <v>117</v>
      </c>
      <c r="B192" s="36"/>
      <c r="C192" s="21"/>
      <c r="D192" s="21">
        <v>0</v>
      </c>
      <c r="E192" s="21"/>
      <c r="F192" s="17">
        <f t="shared" si="7"/>
        <v>0</v>
      </c>
      <c r="G192" s="41" t="str">
        <f t="shared" si="8"/>
        <v/>
      </c>
    </row>
    <row r="193" spans="1:7" ht="20.100000000000001" hidden="1" customHeight="1">
      <c r="A193" s="23">
        <f t="shared" si="6"/>
        <v>117</v>
      </c>
      <c r="B193" s="36"/>
      <c r="C193" s="21"/>
      <c r="D193" s="21">
        <v>0</v>
      </c>
      <c r="E193" s="21"/>
      <c r="F193" s="17">
        <f t="shared" si="7"/>
        <v>0</v>
      </c>
      <c r="G193" s="41" t="str">
        <f t="shared" si="8"/>
        <v/>
      </c>
    </row>
    <row r="194" spans="1:7" ht="20.100000000000001" hidden="1" customHeight="1">
      <c r="A194" s="23">
        <f t="shared" si="6"/>
        <v>117</v>
      </c>
      <c r="B194" s="36"/>
      <c r="C194" s="21"/>
      <c r="D194" s="21">
        <v>0</v>
      </c>
      <c r="E194" s="21"/>
      <c r="F194" s="17">
        <f t="shared" si="7"/>
        <v>0</v>
      </c>
      <c r="G194" s="41" t="str">
        <f t="shared" si="8"/>
        <v/>
      </c>
    </row>
    <row r="195" spans="1:7" ht="20.100000000000001" hidden="1" customHeight="1">
      <c r="A195" s="23">
        <f t="shared" si="6"/>
        <v>117</v>
      </c>
      <c r="B195" s="36"/>
      <c r="C195" s="21"/>
      <c r="D195" s="21">
        <v>0</v>
      </c>
      <c r="E195" s="21"/>
      <c r="F195" s="17">
        <f t="shared" si="7"/>
        <v>0</v>
      </c>
      <c r="G195" s="41" t="str">
        <f t="shared" si="8"/>
        <v/>
      </c>
    </row>
    <row r="196" spans="1:7" ht="20.100000000000001" hidden="1" customHeight="1">
      <c r="A196" s="23">
        <f t="shared" si="6"/>
        <v>117</v>
      </c>
      <c r="B196" s="36"/>
      <c r="C196" s="21"/>
      <c r="D196" s="21">
        <v>0</v>
      </c>
      <c r="E196" s="21"/>
      <c r="F196" s="17">
        <f t="shared" si="7"/>
        <v>0</v>
      </c>
      <c r="G196" s="41" t="str">
        <f t="shared" si="8"/>
        <v/>
      </c>
    </row>
    <row r="197" spans="1:7" ht="20.100000000000001" hidden="1" customHeight="1">
      <c r="A197" s="23">
        <f t="shared" si="6"/>
        <v>117</v>
      </c>
      <c r="B197" s="36"/>
      <c r="C197" s="21"/>
      <c r="D197" s="21">
        <v>0</v>
      </c>
      <c r="E197" s="21"/>
      <c r="F197" s="17">
        <f t="shared" si="7"/>
        <v>0</v>
      </c>
      <c r="G197" s="41" t="str">
        <f t="shared" si="8"/>
        <v/>
      </c>
    </row>
    <row r="198" spans="1:7" ht="20.100000000000001" hidden="1" customHeight="1">
      <c r="A198" s="23">
        <f t="shared" si="6"/>
        <v>117</v>
      </c>
      <c r="B198" s="36"/>
      <c r="C198" s="21"/>
      <c r="D198" s="21">
        <v>0</v>
      </c>
      <c r="E198" s="21"/>
      <c r="F198" s="17">
        <f t="shared" si="7"/>
        <v>0</v>
      </c>
      <c r="G198" s="41" t="str">
        <f t="shared" si="8"/>
        <v/>
      </c>
    </row>
    <row r="199" spans="1:7" ht="20.100000000000001" hidden="1" customHeight="1">
      <c r="A199" s="23">
        <f t="shared" si="6"/>
        <v>117</v>
      </c>
      <c r="B199" s="36"/>
      <c r="C199" s="21"/>
      <c r="D199" s="21">
        <v>0</v>
      </c>
      <c r="E199" s="21"/>
      <c r="F199" s="17">
        <f t="shared" si="7"/>
        <v>0</v>
      </c>
      <c r="G199" s="41" t="str">
        <f t="shared" si="8"/>
        <v/>
      </c>
    </row>
    <row r="200" spans="1:7" ht="20.100000000000001" hidden="1" customHeight="1">
      <c r="A200" s="23">
        <f t="shared" si="6"/>
        <v>117</v>
      </c>
      <c r="B200" s="36"/>
      <c r="C200" s="21"/>
      <c r="D200" s="21">
        <v>0</v>
      </c>
      <c r="E200" s="21"/>
      <c r="F200" s="17">
        <f t="shared" si="7"/>
        <v>0</v>
      </c>
      <c r="G200" s="41" t="str">
        <f t="shared" si="8"/>
        <v/>
      </c>
    </row>
    <row r="201" spans="1:7" ht="20.100000000000001" hidden="1" customHeight="1">
      <c r="A201" s="23">
        <f t="shared" si="6"/>
        <v>117</v>
      </c>
      <c r="B201" s="36"/>
      <c r="C201" s="21"/>
      <c r="D201" s="21">
        <v>0</v>
      </c>
      <c r="E201" s="21"/>
      <c r="F201" s="17">
        <f t="shared" si="7"/>
        <v>0</v>
      </c>
      <c r="G201" s="41" t="str">
        <f t="shared" si="8"/>
        <v/>
      </c>
    </row>
    <row r="202" spans="1:7" ht="20.100000000000001" hidden="1" customHeight="1">
      <c r="A202" s="23">
        <f t="shared" ref="A202:A265" si="9">IF(F202&gt;0,1+A201,A201)</f>
        <v>117</v>
      </c>
      <c r="B202" s="36"/>
      <c r="C202" s="21"/>
      <c r="D202" s="21">
        <v>0</v>
      </c>
      <c r="E202" s="21"/>
      <c r="F202" s="17">
        <f t="shared" ref="F202:F265" si="10">IF(E202&gt;D202,D202,E202)</f>
        <v>0</v>
      </c>
      <c r="G202" s="41" t="str">
        <f t="shared" ref="G202:G265" si="11">IFERROR(F202/D202,"")</f>
        <v/>
      </c>
    </row>
    <row r="203" spans="1:7" ht="20.100000000000001" hidden="1" customHeight="1">
      <c r="A203" s="23">
        <f t="shared" si="9"/>
        <v>117</v>
      </c>
      <c r="B203" s="36"/>
      <c r="C203" s="21"/>
      <c r="D203" s="21">
        <v>0</v>
      </c>
      <c r="E203" s="21"/>
      <c r="F203" s="17">
        <f t="shared" si="10"/>
        <v>0</v>
      </c>
      <c r="G203" s="41" t="str">
        <f t="shared" si="11"/>
        <v/>
      </c>
    </row>
    <row r="204" spans="1:7" ht="20.100000000000001" hidden="1" customHeight="1">
      <c r="A204" s="23">
        <f t="shared" si="9"/>
        <v>117</v>
      </c>
      <c r="B204" s="36"/>
      <c r="C204" s="21"/>
      <c r="D204" s="21">
        <v>0</v>
      </c>
      <c r="E204" s="21"/>
      <c r="F204" s="17">
        <f t="shared" si="10"/>
        <v>0</v>
      </c>
      <c r="G204" s="41" t="str">
        <f t="shared" si="11"/>
        <v/>
      </c>
    </row>
    <row r="205" spans="1:7" ht="20.100000000000001" hidden="1" customHeight="1">
      <c r="A205" s="23">
        <f t="shared" si="9"/>
        <v>117</v>
      </c>
      <c r="B205" s="36"/>
      <c r="C205" s="21"/>
      <c r="D205" s="21">
        <v>0</v>
      </c>
      <c r="E205" s="21"/>
      <c r="F205" s="17">
        <f t="shared" si="10"/>
        <v>0</v>
      </c>
      <c r="G205" s="41" t="str">
        <f t="shared" si="11"/>
        <v/>
      </c>
    </row>
    <row r="206" spans="1:7" ht="20.100000000000001" hidden="1" customHeight="1">
      <c r="A206" s="23">
        <f t="shared" si="9"/>
        <v>117</v>
      </c>
      <c r="B206" s="36"/>
      <c r="C206" s="21"/>
      <c r="D206" s="21">
        <v>0</v>
      </c>
      <c r="E206" s="21"/>
      <c r="F206" s="17">
        <f t="shared" si="10"/>
        <v>0</v>
      </c>
      <c r="G206" s="41" t="str">
        <f t="shared" si="11"/>
        <v/>
      </c>
    </row>
    <row r="207" spans="1:7" ht="20.100000000000001" hidden="1" customHeight="1">
      <c r="A207" s="23">
        <f t="shared" si="9"/>
        <v>117</v>
      </c>
      <c r="B207" s="36"/>
      <c r="C207" s="21"/>
      <c r="D207" s="21">
        <v>0</v>
      </c>
      <c r="E207" s="21"/>
      <c r="F207" s="17">
        <f t="shared" si="10"/>
        <v>0</v>
      </c>
      <c r="G207" s="41" t="str">
        <f t="shared" si="11"/>
        <v/>
      </c>
    </row>
    <row r="208" spans="1:7" ht="20.100000000000001" hidden="1" customHeight="1">
      <c r="A208" s="23">
        <f t="shared" si="9"/>
        <v>117</v>
      </c>
      <c r="B208" s="36"/>
      <c r="C208" s="21"/>
      <c r="D208" s="21">
        <v>0</v>
      </c>
      <c r="E208" s="21"/>
      <c r="F208" s="17">
        <f t="shared" si="10"/>
        <v>0</v>
      </c>
      <c r="G208" s="41" t="str">
        <f t="shared" si="11"/>
        <v/>
      </c>
    </row>
    <row r="209" spans="1:7" ht="20.100000000000001" hidden="1" customHeight="1">
      <c r="A209" s="23">
        <f t="shared" si="9"/>
        <v>117</v>
      </c>
      <c r="B209" s="36"/>
      <c r="C209" s="21"/>
      <c r="D209" s="21">
        <v>0</v>
      </c>
      <c r="E209" s="21"/>
      <c r="F209" s="17">
        <f t="shared" si="10"/>
        <v>0</v>
      </c>
      <c r="G209" s="41" t="str">
        <f t="shared" si="11"/>
        <v/>
      </c>
    </row>
    <row r="210" spans="1:7" ht="20.100000000000001" hidden="1" customHeight="1">
      <c r="A210" s="23">
        <f t="shared" si="9"/>
        <v>117</v>
      </c>
      <c r="B210" s="36"/>
      <c r="C210" s="21"/>
      <c r="D210" s="21">
        <v>0</v>
      </c>
      <c r="E210" s="21"/>
      <c r="F210" s="17">
        <f t="shared" si="10"/>
        <v>0</v>
      </c>
      <c r="G210" s="41" t="str">
        <f t="shared" si="11"/>
        <v/>
      </c>
    </row>
    <row r="211" spans="1:7" ht="20.100000000000001" hidden="1" customHeight="1">
      <c r="A211" s="23">
        <f t="shared" si="9"/>
        <v>117</v>
      </c>
      <c r="B211" s="36"/>
      <c r="C211" s="21"/>
      <c r="D211" s="21">
        <v>0</v>
      </c>
      <c r="E211" s="21"/>
      <c r="F211" s="17">
        <f t="shared" si="10"/>
        <v>0</v>
      </c>
      <c r="G211" s="41" t="str">
        <f t="shared" si="11"/>
        <v/>
      </c>
    </row>
    <row r="212" spans="1:7" ht="20.100000000000001" hidden="1" customHeight="1">
      <c r="A212" s="23">
        <f t="shared" si="9"/>
        <v>117</v>
      </c>
      <c r="B212" s="36"/>
      <c r="C212" s="21"/>
      <c r="D212" s="21">
        <v>0</v>
      </c>
      <c r="E212" s="21"/>
      <c r="F212" s="17">
        <f t="shared" si="10"/>
        <v>0</v>
      </c>
      <c r="G212" s="41" t="str">
        <f t="shared" si="11"/>
        <v/>
      </c>
    </row>
    <row r="213" spans="1:7" ht="20.100000000000001" hidden="1" customHeight="1">
      <c r="A213" s="23">
        <f t="shared" si="9"/>
        <v>117</v>
      </c>
      <c r="B213" s="36"/>
      <c r="C213" s="21"/>
      <c r="D213" s="21">
        <v>0</v>
      </c>
      <c r="E213" s="21"/>
      <c r="F213" s="17">
        <f t="shared" si="10"/>
        <v>0</v>
      </c>
      <c r="G213" s="41" t="str">
        <f t="shared" si="11"/>
        <v/>
      </c>
    </row>
    <row r="214" spans="1:7" ht="20.100000000000001" hidden="1" customHeight="1">
      <c r="A214" s="23">
        <f t="shared" si="9"/>
        <v>117</v>
      </c>
      <c r="B214" s="36"/>
      <c r="C214" s="21"/>
      <c r="D214" s="21">
        <v>0</v>
      </c>
      <c r="E214" s="21"/>
      <c r="F214" s="17">
        <f t="shared" si="10"/>
        <v>0</v>
      </c>
      <c r="G214" s="41" t="str">
        <f t="shared" si="11"/>
        <v/>
      </c>
    </row>
    <row r="215" spans="1:7" ht="20.100000000000001" hidden="1" customHeight="1">
      <c r="A215" s="23">
        <f t="shared" si="9"/>
        <v>117</v>
      </c>
      <c r="B215" s="36"/>
      <c r="C215" s="21"/>
      <c r="D215" s="21">
        <v>0</v>
      </c>
      <c r="E215" s="21"/>
      <c r="F215" s="17">
        <f t="shared" si="10"/>
        <v>0</v>
      </c>
      <c r="G215" s="41" t="str">
        <f t="shared" si="11"/>
        <v/>
      </c>
    </row>
    <row r="216" spans="1:7" ht="20.100000000000001" hidden="1" customHeight="1">
      <c r="A216" s="23">
        <f t="shared" si="9"/>
        <v>117</v>
      </c>
      <c r="B216" s="36"/>
      <c r="C216" s="21"/>
      <c r="D216" s="21">
        <v>0</v>
      </c>
      <c r="E216" s="21"/>
      <c r="F216" s="17">
        <f t="shared" si="10"/>
        <v>0</v>
      </c>
      <c r="G216" s="41" t="str">
        <f t="shared" si="11"/>
        <v/>
      </c>
    </row>
    <row r="217" spans="1:7" ht="20.100000000000001" hidden="1" customHeight="1">
      <c r="A217" s="23">
        <f t="shared" si="9"/>
        <v>117</v>
      </c>
      <c r="B217" s="36"/>
      <c r="C217" s="21"/>
      <c r="D217" s="21">
        <v>0</v>
      </c>
      <c r="E217" s="21"/>
      <c r="F217" s="17">
        <f t="shared" si="10"/>
        <v>0</v>
      </c>
      <c r="G217" s="41" t="str">
        <f t="shared" si="11"/>
        <v/>
      </c>
    </row>
    <row r="218" spans="1:7" ht="20.100000000000001" hidden="1" customHeight="1">
      <c r="A218" s="23">
        <f t="shared" si="9"/>
        <v>117</v>
      </c>
      <c r="B218" s="36"/>
      <c r="C218" s="21"/>
      <c r="D218" s="21">
        <v>0</v>
      </c>
      <c r="E218" s="21"/>
      <c r="F218" s="17">
        <f t="shared" si="10"/>
        <v>0</v>
      </c>
      <c r="G218" s="41" t="str">
        <f t="shared" si="11"/>
        <v/>
      </c>
    </row>
    <row r="219" spans="1:7" ht="20.100000000000001" hidden="1" customHeight="1">
      <c r="A219" s="23">
        <f t="shared" si="9"/>
        <v>117</v>
      </c>
      <c r="B219" s="36"/>
      <c r="C219" s="21"/>
      <c r="D219" s="21">
        <v>0</v>
      </c>
      <c r="E219" s="21"/>
      <c r="F219" s="17">
        <f t="shared" si="10"/>
        <v>0</v>
      </c>
      <c r="G219" s="41" t="str">
        <f t="shared" si="11"/>
        <v/>
      </c>
    </row>
    <row r="220" spans="1:7" ht="20.100000000000001" hidden="1" customHeight="1">
      <c r="A220" s="23">
        <f t="shared" si="9"/>
        <v>117</v>
      </c>
      <c r="B220" s="36"/>
      <c r="C220" s="21"/>
      <c r="D220" s="21">
        <v>0</v>
      </c>
      <c r="E220" s="21"/>
      <c r="F220" s="17">
        <f t="shared" si="10"/>
        <v>0</v>
      </c>
      <c r="G220" s="41" t="str">
        <f t="shared" si="11"/>
        <v/>
      </c>
    </row>
    <row r="221" spans="1:7" ht="20.100000000000001" hidden="1" customHeight="1">
      <c r="A221" s="23">
        <f t="shared" si="9"/>
        <v>117</v>
      </c>
      <c r="B221" s="36"/>
      <c r="C221" s="21"/>
      <c r="D221" s="21">
        <v>0</v>
      </c>
      <c r="E221" s="21"/>
      <c r="F221" s="17">
        <f t="shared" si="10"/>
        <v>0</v>
      </c>
      <c r="G221" s="41" t="str">
        <f t="shared" si="11"/>
        <v/>
      </c>
    </row>
    <row r="222" spans="1:7" ht="20.100000000000001" hidden="1" customHeight="1">
      <c r="A222" s="23">
        <f t="shared" si="9"/>
        <v>117</v>
      </c>
      <c r="B222" s="36"/>
      <c r="C222" s="21"/>
      <c r="D222" s="21">
        <v>0</v>
      </c>
      <c r="E222" s="21"/>
      <c r="F222" s="17">
        <f t="shared" si="10"/>
        <v>0</v>
      </c>
      <c r="G222" s="41" t="str">
        <f t="shared" si="11"/>
        <v/>
      </c>
    </row>
    <row r="223" spans="1:7" ht="20.100000000000001" hidden="1" customHeight="1">
      <c r="A223" s="23">
        <f t="shared" si="9"/>
        <v>117</v>
      </c>
      <c r="B223" s="36"/>
      <c r="C223" s="21"/>
      <c r="D223" s="21">
        <v>0</v>
      </c>
      <c r="E223" s="21"/>
      <c r="F223" s="17">
        <f t="shared" si="10"/>
        <v>0</v>
      </c>
      <c r="G223" s="41" t="str">
        <f t="shared" si="11"/>
        <v/>
      </c>
    </row>
    <row r="224" spans="1:7" ht="20.100000000000001" hidden="1" customHeight="1">
      <c r="A224" s="23">
        <f t="shared" si="9"/>
        <v>117</v>
      </c>
      <c r="B224" s="36"/>
      <c r="C224" s="21"/>
      <c r="D224" s="21">
        <v>0</v>
      </c>
      <c r="E224" s="21"/>
      <c r="F224" s="17">
        <f t="shared" si="10"/>
        <v>0</v>
      </c>
      <c r="G224" s="41" t="str">
        <f t="shared" si="11"/>
        <v/>
      </c>
    </row>
    <row r="225" spans="1:7" ht="20.100000000000001" hidden="1" customHeight="1">
      <c r="A225" s="23">
        <f t="shared" si="9"/>
        <v>117</v>
      </c>
      <c r="B225" s="36"/>
      <c r="C225" s="21"/>
      <c r="D225" s="21">
        <v>0</v>
      </c>
      <c r="E225" s="21"/>
      <c r="F225" s="17">
        <f t="shared" si="10"/>
        <v>0</v>
      </c>
      <c r="G225" s="41" t="str">
        <f t="shared" si="11"/>
        <v/>
      </c>
    </row>
    <row r="226" spans="1:7" ht="20.100000000000001" hidden="1" customHeight="1">
      <c r="A226" s="23">
        <f t="shared" si="9"/>
        <v>117</v>
      </c>
      <c r="B226" s="36"/>
      <c r="C226" s="21"/>
      <c r="D226" s="21">
        <v>0</v>
      </c>
      <c r="E226" s="21"/>
      <c r="F226" s="17">
        <f t="shared" si="10"/>
        <v>0</v>
      </c>
      <c r="G226" s="41" t="str">
        <f t="shared" si="11"/>
        <v/>
      </c>
    </row>
    <row r="227" spans="1:7" ht="20.100000000000001" hidden="1" customHeight="1">
      <c r="A227" s="23">
        <f t="shared" si="9"/>
        <v>117</v>
      </c>
      <c r="B227" s="36"/>
      <c r="C227" s="21"/>
      <c r="D227" s="21">
        <v>0</v>
      </c>
      <c r="E227" s="21"/>
      <c r="F227" s="17">
        <f t="shared" si="10"/>
        <v>0</v>
      </c>
      <c r="G227" s="41" t="str">
        <f t="shared" si="11"/>
        <v/>
      </c>
    </row>
    <row r="228" spans="1:7" ht="20.100000000000001" hidden="1" customHeight="1">
      <c r="A228" s="23">
        <f t="shared" si="9"/>
        <v>117</v>
      </c>
      <c r="B228" s="36"/>
      <c r="C228" s="21"/>
      <c r="D228" s="21">
        <v>0</v>
      </c>
      <c r="E228" s="21"/>
      <c r="F228" s="17">
        <f t="shared" si="10"/>
        <v>0</v>
      </c>
      <c r="G228" s="41" t="str">
        <f t="shared" si="11"/>
        <v/>
      </c>
    </row>
    <row r="229" spans="1:7" ht="20.100000000000001" hidden="1" customHeight="1">
      <c r="A229" s="23">
        <f t="shared" si="9"/>
        <v>117</v>
      </c>
      <c r="B229" s="36"/>
      <c r="C229" s="21"/>
      <c r="D229" s="21">
        <v>0</v>
      </c>
      <c r="E229" s="21"/>
      <c r="F229" s="17">
        <f t="shared" si="10"/>
        <v>0</v>
      </c>
      <c r="G229" s="41" t="str">
        <f t="shared" si="11"/>
        <v/>
      </c>
    </row>
    <row r="230" spans="1:7" ht="20.100000000000001" hidden="1" customHeight="1">
      <c r="A230" s="23">
        <f t="shared" si="9"/>
        <v>117</v>
      </c>
      <c r="B230" s="36"/>
      <c r="C230" s="21"/>
      <c r="D230" s="21">
        <v>0</v>
      </c>
      <c r="E230" s="21"/>
      <c r="F230" s="17">
        <f t="shared" si="10"/>
        <v>0</v>
      </c>
      <c r="G230" s="41" t="str">
        <f t="shared" si="11"/>
        <v/>
      </c>
    </row>
    <row r="231" spans="1:7" ht="20.100000000000001" hidden="1" customHeight="1">
      <c r="A231" s="23">
        <f t="shared" si="9"/>
        <v>117</v>
      </c>
      <c r="B231" s="36"/>
      <c r="C231" s="21"/>
      <c r="D231" s="21">
        <v>0</v>
      </c>
      <c r="E231" s="21"/>
      <c r="F231" s="17">
        <f t="shared" si="10"/>
        <v>0</v>
      </c>
      <c r="G231" s="41" t="str">
        <f t="shared" si="11"/>
        <v/>
      </c>
    </row>
    <row r="232" spans="1:7" ht="20.100000000000001" hidden="1" customHeight="1">
      <c r="A232" s="23">
        <f t="shared" si="9"/>
        <v>117</v>
      </c>
      <c r="B232" s="36"/>
      <c r="C232" s="21"/>
      <c r="D232" s="21">
        <v>0</v>
      </c>
      <c r="E232" s="21"/>
      <c r="F232" s="17">
        <f t="shared" si="10"/>
        <v>0</v>
      </c>
      <c r="G232" s="41" t="str">
        <f t="shared" si="11"/>
        <v/>
      </c>
    </row>
    <row r="233" spans="1:7" ht="20.100000000000001" hidden="1" customHeight="1">
      <c r="A233" s="23">
        <f t="shared" si="9"/>
        <v>117</v>
      </c>
      <c r="B233" s="36"/>
      <c r="C233" s="21"/>
      <c r="D233" s="21">
        <v>0</v>
      </c>
      <c r="E233" s="21"/>
      <c r="F233" s="17">
        <f t="shared" si="10"/>
        <v>0</v>
      </c>
      <c r="G233" s="41" t="str">
        <f t="shared" si="11"/>
        <v/>
      </c>
    </row>
    <row r="234" spans="1:7" ht="20.100000000000001" hidden="1" customHeight="1">
      <c r="A234" s="23">
        <f t="shared" si="9"/>
        <v>117</v>
      </c>
      <c r="B234" s="36"/>
      <c r="C234" s="21"/>
      <c r="D234" s="21">
        <v>0</v>
      </c>
      <c r="E234" s="21"/>
      <c r="F234" s="17">
        <f t="shared" si="10"/>
        <v>0</v>
      </c>
      <c r="G234" s="41" t="str">
        <f t="shared" si="11"/>
        <v/>
      </c>
    </row>
    <row r="235" spans="1:7" ht="20.100000000000001" hidden="1" customHeight="1">
      <c r="A235" s="23">
        <f t="shared" si="9"/>
        <v>117</v>
      </c>
      <c r="B235" s="36"/>
      <c r="C235" s="21"/>
      <c r="D235" s="21">
        <v>0</v>
      </c>
      <c r="E235" s="21"/>
      <c r="F235" s="17">
        <f t="shared" si="10"/>
        <v>0</v>
      </c>
      <c r="G235" s="41" t="str">
        <f t="shared" si="11"/>
        <v/>
      </c>
    </row>
    <row r="236" spans="1:7" ht="20.100000000000001" hidden="1" customHeight="1">
      <c r="A236" s="23">
        <f t="shared" si="9"/>
        <v>117</v>
      </c>
      <c r="B236" s="36"/>
      <c r="C236" s="21"/>
      <c r="D236" s="21">
        <v>0</v>
      </c>
      <c r="E236" s="21"/>
      <c r="F236" s="17">
        <f t="shared" si="10"/>
        <v>0</v>
      </c>
      <c r="G236" s="41" t="str">
        <f t="shared" si="11"/>
        <v/>
      </c>
    </row>
    <row r="237" spans="1:7" ht="20.100000000000001" hidden="1" customHeight="1">
      <c r="A237" s="23">
        <f t="shared" si="9"/>
        <v>117</v>
      </c>
      <c r="B237" s="36"/>
      <c r="C237" s="21"/>
      <c r="D237" s="21">
        <v>0</v>
      </c>
      <c r="E237" s="21"/>
      <c r="F237" s="17">
        <f t="shared" si="10"/>
        <v>0</v>
      </c>
      <c r="G237" s="41" t="str">
        <f t="shared" si="11"/>
        <v/>
      </c>
    </row>
    <row r="238" spans="1:7" ht="20.100000000000001" hidden="1" customHeight="1">
      <c r="A238" s="23">
        <f t="shared" si="9"/>
        <v>117</v>
      </c>
      <c r="B238" s="36"/>
      <c r="C238" s="21"/>
      <c r="D238" s="21">
        <v>0</v>
      </c>
      <c r="E238" s="21"/>
      <c r="F238" s="17">
        <f t="shared" si="10"/>
        <v>0</v>
      </c>
      <c r="G238" s="41" t="str">
        <f t="shared" si="11"/>
        <v/>
      </c>
    </row>
    <row r="239" spans="1:7" ht="20.100000000000001" hidden="1" customHeight="1">
      <c r="A239" s="23">
        <f t="shared" si="9"/>
        <v>117</v>
      </c>
      <c r="B239" s="36"/>
      <c r="C239" s="21"/>
      <c r="D239" s="21">
        <v>0</v>
      </c>
      <c r="E239" s="21"/>
      <c r="F239" s="17">
        <f t="shared" si="10"/>
        <v>0</v>
      </c>
      <c r="G239" s="41" t="str">
        <f t="shared" si="11"/>
        <v/>
      </c>
    </row>
    <row r="240" spans="1:7" ht="20.100000000000001" hidden="1" customHeight="1">
      <c r="A240" s="23">
        <f t="shared" si="9"/>
        <v>117</v>
      </c>
      <c r="B240" s="36"/>
      <c r="C240" s="21"/>
      <c r="D240" s="21">
        <v>0</v>
      </c>
      <c r="E240" s="21"/>
      <c r="F240" s="17">
        <f t="shared" si="10"/>
        <v>0</v>
      </c>
      <c r="G240" s="41" t="str">
        <f t="shared" si="11"/>
        <v/>
      </c>
    </row>
    <row r="241" spans="1:7" ht="20.100000000000001" hidden="1" customHeight="1">
      <c r="A241" s="23">
        <f t="shared" si="9"/>
        <v>117</v>
      </c>
      <c r="B241" s="36"/>
      <c r="C241" s="21"/>
      <c r="D241" s="21">
        <v>0</v>
      </c>
      <c r="E241" s="21"/>
      <c r="F241" s="17">
        <f t="shared" si="10"/>
        <v>0</v>
      </c>
      <c r="G241" s="41" t="str">
        <f t="shared" si="11"/>
        <v/>
      </c>
    </row>
    <row r="242" spans="1:7" ht="20.100000000000001" hidden="1" customHeight="1">
      <c r="A242" s="23">
        <f t="shared" si="9"/>
        <v>117</v>
      </c>
      <c r="B242" s="36"/>
      <c r="C242" s="21"/>
      <c r="D242" s="21">
        <v>0</v>
      </c>
      <c r="E242" s="21"/>
      <c r="F242" s="17">
        <f t="shared" si="10"/>
        <v>0</v>
      </c>
      <c r="G242" s="41" t="str">
        <f t="shared" si="11"/>
        <v/>
      </c>
    </row>
    <row r="243" spans="1:7" ht="20.100000000000001" hidden="1" customHeight="1">
      <c r="A243" s="23">
        <f t="shared" si="9"/>
        <v>117</v>
      </c>
      <c r="B243" s="36"/>
      <c r="C243" s="21"/>
      <c r="D243" s="21">
        <v>0</v>
      </c>
      <c r="E243" s="21"/>
      <c r="F243" s="17">
        <f t="shared" si="10"/>
        <v>0</v>
      </c>
      <c r="G243" s="41" t="str">
        <f t="shared" si="11"/>
        <v/>
      </c>
    </row>
    <row r="244" spans="1:7" ht="20.100000000000001" hidden="1" customHeight="1">
      <c r="A244" s="23">
        <f t="shared" si="9"/>
        <v>117</v>
      </c>
      <c r="B244" s="36"/>
      <c r="C244" s="21"/>
      <c r="D244" s="21">
        <v>0</v>
      </c>
      <c r="E244" s="21"/>
      <c r="F244" s="17">
        <f t="shared" si="10"/>
        <v>0</v>
      </c>
      <c r="G244" s="41" t="str">
        <f t="shared" si="11"/>
        <v/>
      </c>
    </row>
    <row r="245" spans="1:7" ht="20.100000000000001" hidden="1" customHeight="1">
      <c r="A245" s="23">
        <f t="shared" si="9"/>
        <v>117</v>
      </c>
      <c r="B245" s="36"/>
      <c r="C245" s="21"/>
      <c r="D245" s="21">
        <v>0</v>
      </c>
      <c r="E245" s="21"/>
      <c r="F245" s="17">
        <f t="shared" si="10"/>
        <v>0</v>
      </c>
      <c r="G245" s="41" t="str">
        <f t="shared" si="11"/>
        <v/>
      </c>
    </row>
    <row r="246" spans="1:7" ht="20.100000000000001" hidden="1" customHeight="1">
      <c r="A246" s="23">
        <f t="shared" si="9"/>
        <v>117</v>
      </c>
      <c r="B246" s="36"/>
      <c r="C246" s="21"/>
      <c r="D246" s="21">
        <v>0</v>
      </c>
      <c r="E246" s="21"/>
      <c r="F246" s="17">
        <f t="shared" si="10"/>
        <v>0</v>
      </c>
      <c r="G246" s="41" t="str">
        <f t="shared" si="11"/>
        <v/>
      </c>
    </row>
    <row r="247" spans="1:7" ht="20.100000000000001" hidden="1" customHeight="1">
      <c r="A247" s="23">
        <f t="shared" si="9"/>
        <v>117</v>
      </c>
      <c r="B247" s="36"/>
      <c r="C247" s="21"/>
      <c r="D247" s="21">
        <v>0</v>
      </c>
      <c r="E247" s="21"/>
      <c r="F247" s="17">
        <f t="shared" si="10"/>
        <v>0</v>
      </c>
      <c r="G247" s="41" t="str">
        <f t="shared" si="11"/>
        <v/>
      </c>
    </row>
    <row r="248" spans="1:7" ht="20.100000000000001" hidden="1" customHeight="1">
      <c r="A248" s="23">
        <f t="shared" si="9"/>
        <v>117</v>
      </c>
      <c r="B248" s="36"/>
      <c r="C248" s="21"/>
      <c r="D248" s="21">
        <v>0</v>
      </c>
      <c r="E248" s="21"/>
      <c r="F248" s="17">
        <f t="shared" si="10"/>
        <v>0</v>
      </c>
      <c r="G248" s="41" t="str">
        <f t="shared" si="11"/>
        <v/>
      </c>
    </row>
    <row r="249" spans="1:7" ht="20.100000000000001" hidden="1" customHeight="1">
      <c r="A249" s="23">
        <f t="shared" si="9"/>
        <v>117</v>
      </c>
      <c r="B249" s="36"/>
      <c r="C249" s="21"/>
      <c r="D249" s="21">
        <v>0</v>
      </c>
      <c r="E249" s="21"/>
      <c r="F249" s="17">
        <f t="shared" si="10"/>
        <v>0</v>
      </c>
      <c r="G249" s="41" t="str">
        <f t="shared" si="11"/>
        <v/>
      </c>
    </row>
    <row r="250" spans="1:7" ht="20.100000000000001" hidden="1" customHeight="1">
      <c r="A250" s="23">
        <f t="shared" si="9"/>
        <v>117</v>
      </c>
      <c r="B250" s="36"/>
      <c r="C250" s="21"/>
      <c r="D250" s="21">
        <v>0</v>
      </c>
      <c r="E250" s="21"/>
      <c r="F250" s="17">
        <f t="shared" si="10"/>
        <v>0</v>
      </c>
      <c r="G250" s="41" t="str">
        <f t="shared" si="11"/>
        <v/>
      </c>
    </row>
    <row r="251" spans="1:7" ht="20.100000000000001" hidden="1" customHeight="1">
      <c r="A251" s="23">
        <f t="shared" si="9"/>
        <v>117</v>
      </c>
      <c r="B251" s="36"/>
      <c r="C251" s="21"/>
      <c r="D251" s="21">
        <v>0</v>
      </c>
      <c r="E251" s="21"/>
      <c r="F251" s="17">
        <f t="shared" si="10"/>
        <v>0</v>
      </c>
      <c r="G251" s="41" t="str">
        <f t="shared" si="11"/>
        <v/>
      </c>
    </row>
    <row r="252" spans="1:7" ht="20.100000000000001" hidden="1" customHeight="1">
      <c r="A252" s="23">
        <f t="shared" si="9"/>
        <v>117</v>
      </c>
      <c r="B252" s="36"/>
      <c r="C252" s="21"/>
      <c r="D252" s="21">
        <v>0</v>
      </c>
      <c r="E252" s="21"/>
      <c r="F252" s="17">
        <f t="shared" si="10"/>
        <v>0</v>
      </c>
      <c r="G252" s="41" t="str">
        <f t="shared" si="11"/>
        <v/>
      </c>
    </row>
    <row r="253" spans="1:7" ht="20.100000000000001" hidden="1" customHeight="1">
      <c r="A253" s="23">
        <f t="shared" si="9"/>
        <v>117</v>
      </c>
      <c r="B253" s="36"/>
      <c r="C253" s="21"/>
      <c r="D253" s="21">
        <v>0</v>
      </c>
      <c r="E253" s="21"/>
      <c r="F253" s="17">
        <f t="shared" si="10"/>
        <v>0</v>
      </c>
      <c r="G253" s="41" t="str">
        <f t="shared" si="11"/>
        <v/>
      </c>
    </row>
    <row r="254" spans="1:7" ht="20.100000000000001" hidden="1" customHeight="1">
      <c r="A254" s="23">
        <f t="shared" si="9"/>
        <v>117</v>
      </c>
      <c r="B254" s="36"/>
      <c r="C254" s="21"/>
      <c r="D254" s="21">
        <v>0</v>
      </c>
      <c r="E254" s="21"/>
      <c r="F254" s="17">
        <f t="shared" si="10"/>
        <v>0</v>
      </c>
      <c r="G254" s="41" t="str">
        <f t="shared" si="11"/>
        <v/>
      </c>
    </row>
    <row r="255" spans="1:7" ht="20.100000000000001" hidden="1" customHeight="1">
      <c r="A255" s="23">
        <f t="shared" si="9"/>
        <v>117</v>
      </c>
      <c r="B255" s="36"/>
      <c r="C255" s="21"/>
      <c r="D255" s="21">
        <v>0</v>
      </c>
      <c r="E255" s="21"/>
      <c r="F255" s="17">
        <f t="shared" si="10"/>
        <v>0</v>
      </c>
      <c r="G255" s="41" t="str">
        <f t="shared" si="11"/>
        <v/>
      </c>
    </row>
    <row r="256" spans="1:7" ht="20.100000000000001" hidden="1" customHeight="1">
      <c r="A256" s="23">
        <f t="shared" si="9"/>
        <v>117</v>
      </c>
      <c r="B256" s="36"/>
      <c r="C256" s="21"/>
      <c r="D256" s="21">
        <v>0</v>
      </c>
      <c r="E256" s="21"/>
      <c r="F256" s="17">
        <f t="shared" si="10"/>
        <v>0</v>
      </c>
      <c r="G256" s="41" t="str">
        <f t="shared" si="11"/>
        <v/>
      </c>
    </row>
    <row r="257" spans="1:7" ht="20.100000000000001" hidden="1" customHeight="1">
      <c r="A257" s="23">
        <f t="shared" si="9"/>
        <v>117</v>
      </c>
      <c r="B257" s="36"/>
      <c r="C257" s="21"/>
      <c r="D257" s="21">
        <v>0</v>
      </c>
      <c r="E257" s="21"/>
      <c r="F257" s="17">
        <f t="shared" si="10"/>
        <v>0</v>
      </c>
      <c r="G257" s="41" t="str">
        <f t="shared" si="11"/>
        <v/>
      </c>
    </row>
    <row r="258" spans="1:7" ht="20.100000000000001" hidden="1" customHeight="1">
      <c r="A258" s="23">
        <f t="shared" si="9"/>
        <v>117</v>
      </c>
      <c r="B258" s="36"/>
      <c r="C258" s="21"/>
      <c r="D258" s="21">
        <v>0</v>
      </c>
      <c r="E258" s="21"/>
      <c r="F258" s="17">
        <f t="shared" si="10"/>
        <v>0</v>
      </c>
      <c r="G258" s="41" t="str">
        <f t="shared" si="11"/>
        <v/>
      </c>
    </row>
    <row r="259" spans="1:7" ht="20.100000000000001" hidden="1" customHeight="1">
      <c r="A259" s="23">
        <f t="shared" si="9"/>
        <v>117</v>
      </c>
      <c r="B259" s="36"/>
      <c r="C259" s="21"/>
      <c r="D259" s="21">
        <v>0</v>
      </c>
      <c r="E259" s="21"/>
      <c r="F259" s="17">
        <f t="shared" si="10"/>
        <v>0</v>
      </c>
      <c r="G259" s="41" t="str">
        <f t="shared" si="11"/>
        <v/>
      </c>
    </row>
    <row r="260" spans="1:7" ht="20.100000000000001" hidden="1" customHeight="1">
      <c r="A260" s="23">
        <f t="shared" si="9"/>
        <v>117</v>
      </c>
      <c r="B260" s="36"/>
      <c r="C260" s="21"/>
      <c r="D260" s="21">
        <v>0</v>
      </c>
      <c r="E260" s="21"/>
      <c r="F260" s="17">
        <f t="shared" si="10"/>
        <v>0</v>
      </c>
      <c r="G260" s="41" t="str">
        <f t="shared" si="11"/>
        <v/>
      </c>
    </row>
    <row r="261" spans="1:7" ht="20.100000000000001" hidden="1" customHeight="1">
      <c r="A261" s="23">
        <f t="shared" si="9"/>
        <v>117</v>
      </c>
      <c r="B261" s="36"/>
      <c r="C261" s="21"/>
      <c r="D261" s="21">
        <v>0</v>
      </c>
      <c r="E261" s="21"/>
      <c r="F261" s="17">
        <f t="shared" si="10"/>
        <v>0</v>
      </c>
      <c r="G261" s="41" t="str">
        <f t="shared" si="11"/>
        <v/>
      </c>
    </row>
    <row r="262" spans="1:7" ht="20.100000000000001" hidden="1" customHeight="1">
      <c r="A262" s="23">
        <f t="shared" si="9"/>
        <v>117</v>
      </c>
      <c r="B262" s="36"/>
      <c r="C262" s="21"/>
      <c r="D262" s="21">
        <v>0</v>
      </c>
      <c r="E262" s="21"/>
      <c r="F262" s="17">
        <f t="shared" si="10"/>
        <v>0</v>
      </c>
      <c r="G262" s="41" t="str">
        <f t="shared" si="11"/>
        <v/>
      </c>
    </row>
    <row r="263" spans="1:7" ht="20.100000000000001" hidden="1" customHeight="1">
      <c r="A263" s="23">
        <f t="shared" si="9"/>
        <v>117</v>
      </c>
      <c r="B263" s="36"/>
      <c r="C263" s="21"/>
      <c r="D263" s="21">
        <v>0</v>
      </c>
      <c r="E263" s="21"/>
      <c r="F263" s="17">
        <f t="shared" si="10"/>
        <v>0</v>
      </c>
      <c r="G263" s="41" t="str">
        <f t="shared" si="11"/>
        <v/>
      </c>
    </row>
    <row r="264" spans="1:7" ht="20.100000000000001" hidden="1" customHeight="1">
      <c r="A264" s="23">
        <f t="shared" si="9"/>
        <v>117</v>
      </c>
      <c r="B264" s="36"/>
      <c r="C264" s="21"/>
      <c r="D264" s="21">
        <v>0</v>
      </c>
      <c r="E264" s="21"/>
      <c r="F264" s="17">
        <f t="shared" si="10"/>
        <v>0</v>
      </c>
      <c r="G264" s="41" t="str">
        <f t="shared" si="11"/>
        <v/>
      </c>
    </row>
    <row r="265" spans="1:7" ht="20.100000000000001" hidden="1" customHeight="1">
      <c r="A265" s="23">
        <f t="shared" si="9"/>
        <v>117</v>
      </c>
      <c r="B265" s="36"/>
      <c r="C265" s="21"/>
      <c r="D265" s="21">
        <v>0</v>
      </c>
      <c r="E265" s="21"/>
      <c r="F265" s="17">
        <f t="shared" si="10"/>
        <v>0</v>
      </c>
      <c r="G265" s="41" t="str">
        <f t="shared" si="11"/>
        <v/>
      </c>
    </row>
    <row r="266" spans="1:7" ht="20.100000000000001" hidden="1" customHeight="1">
      <c r="A266" s="23">
        <f t="shared" ref="A266:A316" si="12">IF(F266&gt;0,1+A265,A265)</f>
        <v>117</v>
      </c>
      <c r="B266" s="36"/>
      <c r="C266" s="21"/>
      <c r="D266" s="21">
        <v>0</v>
      </c>
      <c r="E266" s="21"/>
      <c r="F266" s="17">
        <f t="shared" ref="F266:F316" si="13">IF(E266&gt;D266,D266,E266)</f>
        <v>0</v>
      </c>
      <c r="G266" s="41" t="str">
        <f t="shared" ref="G266:G316" si="14">IFERROR(F266/D266,"")</f>
        <v/>
      </c>
    </row>
    <row r="267" spans="1:7" ht="20.100000000000001" hidden="1" customHeight="1">
      <c r="A267" s="23">
        <f t="shared" si="12"/>
        <v>117</v>
      </c>
      <c r="B267" s="36"/>
      <c r="C267" s="21"/>
      <c r="D267" s="21">
        <v>0</v>
      </c>
      <c r="E267" s="21"/>
      <c r="F267" s="17">
        <f t="shared" si="13"/>
        <v>0</v>
      </c>
      <c r="G267" s="41" t="str">
        <f t="shared" si="14"/>
        <v/>
      </c>
    </row>
    <row r="268" spans="1:7" ht="20.100000000000001" hidden="1" customHeight="1">
      <c r="A268" s="23">
        <f t="shared" si="12"/>
        <v>117</v>
      </c>
      <c r="B268" s="36"/>
      <c r="C268" s="21"/>
      <c r="D268" s="21">
        <v>0</v>
      </c>
      <c r="E268" s="21"/>
      <c r="F268" s="17">
        <f t="shared" si="13"/>
        <v>0</v>
      </c>
      <c r="G268" s="41" t="str">
        <f t="shared" si="14"/>
        <v/>
      </c>
    </row>
    <row r="269" spans="1:7" ht="20.100000000000001" hidden="1" customHeight="1">
      <c r="A269" s="23">
        <f t="shared" si="12"/>
        <v>117</v>
      </c>
      <c r="B269" s="36"/>
      <c r="C269" s="21"/>
      <c r="D269" s="21">
        <v>0</v>
      </c>
      <c r="E269" s="21"/>
      <c r="F269" s="17">
        <f t="shared" si="13"/>
        <v>0</v>
      </c>
      <c r="G269" s="41" t="str">
        <f t="shared" si="14"/>
        <v/>
      </c>
    </row>
    <row r="270" spans="1:7" ht="20.100000000000001" hidden="1" customHeight="1">
      <c r="A270" s="23">
        <f t="shared" si="12"/>
        <v>117</v>
      </c>
      <c r="B270" s="36"/>
      <c r="C270" s="21"/>
      <c r="D270" s="21">
        <v>0</v>
      </c>
      <c r="E270" s="21"/>
      <c r="F270" s="17">
        <f t="shared" si="13"/>
        <v>0</v>
      </c>
      <c r="G270" s="41" t="str">
        <f t="shared" si="14"/>
        <v/>
      </c>
    </row>
    <row r="271" spans="1:7" ht="20.100000000000001" hidden="1" customHeight="1">
      <c r="A271" s="23">
        <f t="shared" si="12"/>
        <v>117</v>
      </c>
      <c r="B271" s="36"/>
      <c r="C271" s="21"/>
      <c r="D271" s="21">
        <v>0</v>
      </c>
      <c r="E271" s="21"/>
      <c r="F271" s="17">
        <f t="shared" si="13"/>
        <v>0</v>
      </c>
      <c r="G271" s="41" t="str">
        <f t="shared" si="14"/>
        <v/>
      </c>
    </row>
    <row r="272" spans="1:7" ht="20.100000000000001" hidden="1" customHeight="1">
      <c r="A272" s="23">
        <f t="shared" si="12"/>
        <v>117</v>
      </c>
      <c r="B272" s="36"/>
      <c r="C272" s="21"/>
      <c r="D272" s="21">
        <v>0</v>
      </c>
      <c r="E272" s="21"/>
      <c r="F272" s="17">
        <f t="shared" si="13"/>
        <v>0</v>
      </c>
      <c r="G272" s="41" t="str">
        <f t="shared" si="14"/>
        <v/>
      </c>
    </row>
    <row r="273" spans="1:7" ht="20.100000000000001" hidden="1" customHeight="1">
      <c r="A273" s="23">
        <f t="shared" si="12"/>
        <v>117</v>
      </c>
      <c r="B273" s="36"/>
      <c r="C273" s="21"/>
      <c r="D273" s="21">
        <v>0</v>
      </c>
      <c r="E273" s="21"/>
      <c r="F273" s="17">
        <f t="shared" si="13"/>
        <v>0</v>
      </c>
      <c r="G273" s="41" t="str">
        <f t="shared" si="14"/>
        <v/>
      </c>
    </row>
    <row r="274" spans="1:7" ht="20.100000000000001" hidden="1" customHeight="1">
      <c r="A274" s="23">
        <f t="shared" si="12"/>
        <v>117</v>
      </c>
      <c r="B274" s="36"/>
      <c r="C274" s="21"/>
      <c r="D274" s="21">
        <v>0</v>
      </c>
      <c r="E274" s="21"/>
      <c r="F274" s="17">
        <f t="shared" si="13"/>
        <v>0</v>
      </c>
      <c r="G274" s="41" t="str">
        <f t="shared" si="14"/>
        <v/>
      </c>
    </row>
    <row r="275" spans="1:7" ht="20.100000000000001" hidden="1" customHeight="1">
      <c r="A275" s="23">
        <f t="shared" si="12"/>
        <v>117</v>
      </c>
      <c r="B275" s="36"/>
      <c r="C275" s="21"/>
      <c r="D275" s="21">
        <v>0</v>
      </c>
      <c r="E275" s="21"/>
      <c r="F275" s="17">
        <f t="shared" si="13"/>
        <v>0</v>
      </c>
      <c r="G275" s="41" t="str">
        <f t="shared" si="14"/>
        <v/>
      </c>
    </row>
    <row r="276" spans="1:7" ht="20.100000000000001" hidden="1" customHeight="1">
      <c r="A276" s="23">
        <f t="shared" si="12"/>
        <v>117</v>
      </c>
      <c r="B276" s="36"/>
      <c r="C276" s="21"/>
      <c r="D276" s="21">
        <v>0</v>
      </c>
      <c r="E276" s="21"/>
      <c r="F276" s="17">
        <f t="shared" si="13"/>
        <v>0</v>
      </c>
      <c r="G276" s="41" t="str">
        <f t="shared" si="14"/>
        <v/>
      </c>
    </row>
    <row r="277" spans="1:7" ht="20.100000000000001" hidden="1" customHeight="1">
      <c r="A277" s="23">
        <f t="shared" si="12"/>
        <v>117</v>
      </c>
      <c r="B277" s="36"/>
      <c r="C277" s="21"/>
      <c r="D277" s="21">
        <v>0</v>
      </c>
      <c r="E277" s="21"/>
      <c r="F277" s="17">
        <f t="shared" si="13"/>
        <v>0</v>
      </c>
      <c r="G277" s="41" t="str">
        <f t="shared" si="14"/>
        <v/>
      </c>
    </row>
    <row r="278" spans="1:7" ht="20.100000000000001" hidden="1" customHeight="1">
      <c r="A278" s="23">
        <f t="shared" si="12"/>
        <v>117</v>
      </c>
      <c r="B278" s="36"/>
      <c r="C278" s="21"/>
      <c r="D278" s="21">
        <v>0</v>
      </c>
      <c r="E278" s="21"/>
      <c r="F278" s="17">
        <f t="shared" si="13"/>
        <v>0</v>
      </c>
      <c r="G278" s="41" t="str">
        <f t="shared" si="14"/>
        <v/>
      </c>
    </row>
    <row r="279" spans="1:7" ht="20.100000000000001" hidden="1" customHeight="1">
      <c r="A279" s="23">
        <f t="shared" si="12"/>
        <v>117</v>
      </c>
      <c r="B279" s="36"/>
      <c r="C279" s="21"/>
      <c r="D279" s="21">
        <v>0</v>
      </c>
      <c r="E279" s="21"/>
      <c r="F279" s="17">
        <f t="shared" si="13"/>
        <v>0</v>
      </c>
      <c r="G279" s="41" t="str">
        <f t="shared" si="14"/>
        <v/>
      </c>
    </row>
    <row r="280" spans="1:7" ht="20.100000000000001" hidden="1" customHeight="1">
      <c r="A280" s="23">
        <f t="shared" si="12"/>
        <v>117</v>
      </c>
      <c r="B280" s="36"/>
      <c r="C280" s="21"/>
      <c r="D280" s="21">
        <v>0</v>
      </c>
      <c r="E280" s="21"/>
      <c r="F280" s="17">
        <f t="shared" si="13"/>
        <v>0</v>
      </c>
      <c r="G280" s="41" t="str">
        <f t="shared" si="14"/>
        <v/>
      </c>
    </row>
    <row r="281" spans="1:7" ht="20.100000000000001" hidden="1" customHeight="1">
      <c r="A281" s="23">
        <f t="shared" si="12"/>
        <v>117</v>
      </c>
      <c r="B281" s="36"/>
      <c r="C281" s="21"/>
      <c r="D281" s="21">
        <v>0</v>
      </c>
      <c r="E281" s="21"/>
      <c r="F281" s="17">
        <f t="shared" si="13"/>
        <v>0</v>
      </c>
      <c r="G281" s="41" t="str">
        <f t="shared" si="14"/>
        <v/>
      </c>
    </row>
    <row r="282" spans="1:7" ht="20.100000000000001" hidden="1" customHeight="1">
      <c r="A282" s="23">
        <f t="shared" si="12"/>
        <v>117</v>
      </c>
      <c r="B282" s="36"/>
      <c r="C282" s="21"/>
      <c r="D282" s="21">
        <v>0</v>
      </c>
      <c r="E282" s="21"/>
      <c r="F282" s="17">
        <f t="shared" si="13"/>
        <v>0</v>
      </c>
      <c r="G282" s="41" t="str">
        <f t="shared" si="14"/>
        <v/>
      </c>
    </row>
    <row r="283" spans="1:7" ht="20.100000000000001" hidden="1" customHeight="1">
      <c r="A283" s="23">
        <f t="shared" si="12"/>
        <v>117</v>
      </c>
      <c r="B283" s="36"/>
      <c r="C283" s="21"/>
      <c r="D283" s="21">
        <v>0</v>
      </c>
      <c r="E283" s="21"/>
      <c r="F283" s="17">
        <f t="shared" si="13"/>
        <v>0</v>
      </c>
      <c r="G283" s="41" t="str">
        <f t="shared" si="14"/>
        <v/>
      </c>
    </row>
    <row r="284" spans="1:7" ht="20.100000000000001" hidden="1" customHeight="1">
      <c r="A284" s="23">
        <f t="shared" si="12"/>
        <v>117</v>
      </c>
      <c r="B284" s="36"/>
      <c r="C284" s="21"/>
      <c r="D284" s="21">
        <v>0</v>
      </c>
      <c r="E284" s="21"/>
      <c r="F284" s="17">
        <f t="shared" si="13"/>
        <v>0</v>
      </c>
      <c r="G284" s="41" t="str">
        <f t="shared" si="14"/>
        <v/>
      </c>
    </row>
    <row r="285" spans="1:7" ht="20.100000000000001" hidden="1" customHeight="1">
      <c r="A285" s="23">
        <f t="shared" si="12"/>
        <v>117</v>
      </c>
      <c r="B285" s="36"/>
      <c r="C285" s="21"/>
      <c r="D285" s="21">
        <v>0</v>
      </c>
      <c r="E285" s="21"/>
      <c r="F285" s="17">
        <f t="shared" si="13"/>
        <v>0</v>
      </c>
      <c r="G285" s="41" t="str">
        <f t="shared" si="14"/>
        <v/>
      </c>
    </row>
    <row r="286" spans="1:7" ht="20.100000000000001" hidden="1" customHeight="1">
      <c r="A286" s="23">
        <f t="shared" si="12"/>
        <v>117</v>
      </c>
      <c r="B286" s="36"/>
      <c r="C286" s="21"/>
      <c r="D286" s="21">
        <v>0</v>
      </c>
      <c r="E286" s="21"/>
      <c r="F286" s="17">
        <f t="shared" si="13"/>
        <v>0</v>
      </c>
      <c r="G286" s="41" t="str">
        <f t="shared" si="14"/>
        <v/>
      </c>
    </row>
    <row r="287" spans="1:7" ht="20.100000000000001" hidden="1" customHeight="1">
      <c r="A287" s="23">
        <f t="shared" si="12"/>
        <v>117</v>
      </c>
      <c r="B287" s="36"/>
      <c r="C287" s="21"/>
      <c r="D287" s="21">
        <v>0</v>
      </c>
      <c r="E287" s="21"/>
      <c r="F287" s="17">
        <f t="shared" si="13"/>
        <v>0</v>
      </c>
      <c r="G287" s="41" t="str">
        <f t="shared" si="14"/>
        <v/>
      </c>
    </row>
    <row r="288" spans="1:7" ht="20.100000000000001" hidden="1" customHeight="1">
      <c r="A288" s="23">
        <f t="shared" si="12"/>
        <v>117</v>
      </c>
      <c r="B288" s="36"/>
      <c r="C288" s="21"/>
      <c r="D288" s="21">
        <v>0</v>
      </c>
      <c r="E288" s="21"/>
      <c r="F288" s="17">
        <f t="shared" si="13"/>
        <v>0</v>
      </c>
      <c r="G288" s="41" t="str">
        <f t="shared" si="14"/>
        <v/>
      </c>
    </row>
    <row r="289" spans="1:7" ht="20.100000000000001" hidden="1" customHeight="1">
      <c r="A289" s="23">
        <f t="shared" si="12"/>
        <v>117</v>
      </c>
      <c r="B289" s="36"/>
      <c r="C289" s="21"/>
      <c r="D289" s="21">
        <v>0</v>
      </c>
      <c r="E289" s="21"/>
      <c r="F289" s="17">
        <f t="shared" si="13"/>
        <v>0</v>
      </c>
      <c r="G289" s="41" t="str">
        <f t="shared" si="14"/>
        <v/>
      </c>
    </row>
    <row r="290" spans="1:7" ht="20.100000000000001" hidden="1" customHeight="1">
      <c r="A290" s="23">
        <f t="shared" si="12"/>
        <v>117</v>
      </c>
      <c r="B290" s="36"/>
      <c r="C290" s="21"/>
      <c r="D290" s="21">
        <v>0</v>
      </c>
      <c r="E290" s="21"/>
      <c r="F290" s="17">
        <f t="shared" si="13"/>
        <v>0</v>
      </c>
      <c r="G290" s="41" t="str">
        <f t="shared" si="14"/>
        <v/>
      </c>
    </row>
    <row r="291" spans="1:7" ht="20.100000000000001" hidden="1" customHeight="1">
      <c r="A291" s="23">
        <f t="shared" si="12"/>
        <v>117</v>
      </c>
      <c r="B291" s="36"/>
      <c r="C291" s="21"/>
      <c r="D291" s="21">
        <v>0</v>
      </c>
      <c r="E291" s="21"/>
      <c r="F291" s="17">
        <f t="shared" si="13"/>
        <v>0</v>
      </c>
      <c r="G291" s="41" t="str">
        <f t="shared" si="14"/>
        <v/>
      </c>
    </row>
    <row r="292" spans="1:7" ht="20.100000000000001" hidden="1" customHeight="1">
      <c r="A292" s="23">
        <f t="shared" si="12"/>
        <v>117</v>
      </c>
      <c r="B292" s="36"/>
      <c r="C292" s="21"/>
      <c r="D292" s="21">
        <v>0</v>
      </c>
      <c r="E292" s="21"/>
      <c r="F292" s="17">
        <f t="shared" si="13"/>
        <v>0</v>
      </c>
      <c r="G292" s="41" t="str">
        <f t="shared" si="14"/>
        <v/>
      </c>
    </row>
    <row r="293" spans="1:7" ht="20.100000000000001" hidden="1" customHeight="1">
      <c r="A293" s="23">
        <f t="shared" si="12"/>
        <v>117</v>
      </c>
      <c r="B293" s="36"/>
      <c r="C293" s="21"/>
      <c r="D293" s="21">
        <v>0</v>
      </c>
      <c r="E293" s="21"/>
      <c r="F293" s="17">
        <f t="shared" si="13"/>
        <v>0</v>
      </c>
      <c r="G293" s="41" t="str">
        <f t="shared" si="14"/>
        <v/>
      </c>
    </row>
    <row r="294" spans="1:7" ht="20.100000000000001" hidden="1" customHeight="1">
      <c r="A294" s="23">
        <f t="shared" si="12"/>
        <v>117</v>
      </c>
      <c r="B294" s="36"/>
      <c r="C294" s="21"/>
      <c r="D294" s="21">
        <v>0</v>
      </c>
      <c r="E294" s="21"/>
      <c r="F294" s="17">
        <f t="shared" si="13"/>
        <v>0</v>
      </c>
      <c r="G294" s="41" t="str">
        <f t="shared" si="14"/>
        <v/>
      </c>
    </row>
    <row r="295" spans="1:7" ht="20.100000000000001" hidden="1" customHeight="1">
      <c r="A295" s="23">
        <f t="shared" si="12"/>
        <v>117</v>
      </c>
      <c r="B295" s="36"/>
      <c r="C295" s="21"/>
      <c r="D295" s="21">
        <v>0</v>
      </c>
      <c r="E295" s="21"/>
      <c r="F295" s="17">
        <f t="shared" si="13"/>
        <v>0</v>
      </c>
      <c r="G295" s="41" t="str">
        <f t="shared" si="14"/>
        <v/>
      </c>
    </row>
    <row r="296" spans="1:7" ht="20.100000000000001" hidden="1" customHeight="1">
      <c r="A296" s="23">
        <f t="shared" si="12"/>
        <v>117</v>
      </c>
      <c r="B296" s="36"/>
      <c r="C296" s="21"/>
      <c r="D296" s="21">
        <v>0</v>
      </c>
      <c r="E296" s="21"/>
      <c r="F296" s="17">
        <f t="shared" si="13"/>
        <v>0</v>
      </c>
      <c r="G296" s="41" t="str">
        <f t="shared" si="14"/>
        <v/>
      </c>
    </row>
    <row r="297" spans="1:7" ht="20.100000000000001" hidden="1" customHeight="1">
      <c r="A297" s="23">
        <f t="shared" si="12"/>
        <v>117</v>
      </c>
      <c r="B297" s="36"/>
      <c r="C297" s="21"/>
      <c r="D297" s="21">
        <v>0</v>
      </c>
      <c r="E297" s="21"/>
      <c r="F297" s="17">
        <f t="shared" si="13"/>
        <v>0</v>
      </c>
      <c r="G297" s="41" t="str">
        <f t="shared" si="14"/>
        <v/>
      </c>
    </row>
    <row r="298" spans="1:7" ht="20.100000000000001" hidden="1" customHeight="1">
      <c r="A298" s="23">
        <f t="shared" si="12"/>
        <v>117</v>
      </c>
      <c r="B298" s="36"/>
      <c r="C298" s="21"/>
      <c r="D298" s="21">
        <v>0</v>
      </c>
      <c r="E298" s="21"/>
      <c r="F298" s="17">
        <f t="shared" si="13"/>
        <v>0</v>
      </c>
      <c r="G298" s="41" t="str">
        <f t="shared" si="14"/>
        <v/>
      </c>
    </row>
    <row r="299" spans="1:7" ht="20.100000000000001" hidden="1" customHeight="1">
      <c r="A299" s="23">
        <f t="shared" si="12"/>
        <v>117</v>
      </c>
      <c r="B299" s="36"/>
      <c r="C299" s="21"/>
      <c r="D299" s="21">
        <v>0</v>
      </c>
      <c r="E299" s="21"/>
      <c r="F299" s="17">
        <f t="shared" si="13"/>
        <v>0</v>
      </c>
      <c r="G299" s="41" t="str">
        <f t="shared" si="14"/>
        <v/>
      </c>
    </row>
    <row r="300" spans="1:7" ht="20.100000000000001" hidden="1" customHeight="1">
      <c r="A300" s="23">
        <f t="shared" si="12"/>
        <v>117</v>
      </c>
      <c r="B300" s="36"/>
      <c r="C300" s="21"/>
      <c r="D300" s="21">
        <v>0</v>
      </c>
      <c r="E300" s="21"/>
      <c r="F300" s="17">
        <f t="shared" si="13"/>
        <v>0</v>
      </c>
      <c r="G300" s="41" t="str">
        <f t="shared" si="14"/>
        <v/>
      </c>
    </row>
    <row r="301" spans="1:7" ht="20.100000000000001" hidden="1" customHeight="1">
      <c r="A301" s="23">
        <f t="shared" si="12"/>
        <v>117</v>
      </c>
      <c r="B301" s="36"/>
      <c r="C301" s="21"/>
      <c r="D301" s="21">
        <v>0</v>
      </c>
      <c r="E301" s="21"/>
      <c r="F301" s="17">
        <f t="shared" si="13"/>
        <v>0</v>
      </c>
      <c r="G301" s="41" t="str">
        <f t="shared" si="14"/>
        <v/>
      </c>
    </row>
    <row r="302" spans="1:7" ht="20.100000000000001" hidden="1" customHeight="1">
      <c r="A302" s="23">
        <f t="shared" si="12"/>
        <v>117</v>
      </c>
      <c r="B302" s="36"/>
      <c r="C302" s="21"/>
      <c r="D302" s="21">
        <v>0</v>
      </c>
      <c r="E302" s="21"/>
      <c r="F302" s="17">
        <f t="shared" si="13"/>
        <v>0</v>
      </c>
      <c r="G302" s="41" t="str">
        <f t="shared" si="14"/>
        <v/>
      </c>
    </row>
    <row r="303" spans="1:7" ht="20.100000000000001" hidden="1" customHeight="1">
      <c r="A303" s="23">
        <f t="shared" si="12"/>
        <v>117</v>
      </c>
      <c r="B303" s="36"/>
      <c r="C303" s="21"/>
      <c r="D303" s="21">
        <v>0</v>
      </c>
      <c r="E303" s="21">
        <v>0</v>
      </c>
      <c r="F303" s="17">
        <f t="shared" si="13"/>
        <v>0</v>
      </c>
      <c r="G303" s="41" t="str">
        <f t="shared" si="14"/>
        <v/>
      </c>
    </row>
    <row r="304" spans="1:7" ht="20.100000000000001" hidden="1" customHeight="1">
      <c r="A304" s="23">
        <f t="shared" si="12"/>
        <v>117</v>
      </c>
      <c r="B304" s="36"/>
      <c r="C304" s="21"/>
      <c r="D304" s="21">
        <v>0</v>
      </c>
      <c r="E304" s="21">
        <v>0</v>
      </c>
      <c r="F304" s="17">
        <f t="shared" si="13"/>
        <v>0</v>
      </c>
      <c r="G304" s="41" t="str">
        <f t="shared" si="14"/>
        <v/>
      </c>
    </row>
    <row r="305" spans="1:7" ht="20.100000000000001" hidden="1" customHeight="1">
      <c r="A305" s="23">
        <f t="shared" si="12"/>
        <v>117</v>
      </c>
      <c r="B305" s="36"/>
      <c r="C305" s="21"/>
      <c r="D305" s="21">
        <v>0</v>
      </c>
      <c r="E305" s="21">
        <v>0</v>
      </c>
      <c r="F305" s="17">
        <f t="shared" si="13"/>
        <v>0</v>
      </c>
      <c r="G305" s="41" t="str">
        <f t="shared" si="14"/>
        <v/>
      </c>
    </row>
    <row r="306" spans="1:7" ht="20.100000000000001" hidden="1" customHeight="1">
      <c r="A306" s="23">
        <f t="shared" si="12"/>
        <v>117</v>
      </c>
      <c r="B306" s="36"/>
      <c r="C306" s="21"/>
      <c r="D306" s="21">
        <v>0</v>
      </c>
      <c r="E306" s="21">
        <v>0</v>
      </c>
      <c r="F306" s="17">
        <f t="shared" si="13"/>
        <v>0</v>
      </c>
      <c r="G306" s="41" t="str">
        <f t="shared" si="14"/>
        <v/>
      </c>
    </row>
    <row r="307" spans="1:7" ht="20.100000000000001" hidden="1" customHeight="1">
      <c r="A307" s="23">
        <f t="shared" si="12"/>
        <v>117</v>
      </c>
      <c r="B307" s="36"/>
      <c r="C307" s="21"/>
      <c r="D307" s="21">
        <v>0</v>
      </c>
      <c r="E307" s="21">
        <v>0</v>
      </c>
      <c r="F307" s="17">
        <f t="shared" si="13"/>
        <v>0</v>
      </c>
      <c r="G307" s="41" t="str">
        <f t="shared" si="14"/>
        <v/>
      </c>
    </row>
    <row r="308" spans="1:7" ht="20.100000000000001" hidden="1" customHeight="1">
      <c r="A308" s="23">
        <f t="shared" si="12"/>
        <v>117</v>
      </c>
      <c r="B308" s="36"/>
      <c r="C308" s="21"/>
      <c r="D308" s="21">
        <v>0</v>
      </c>
      <c r="E308" s="21">
        <v>0</v>
      </c>
      <c r="F308" s="17">
        <f t="shared" si="13"/>
        <v>0</v>
      </c>
      <c r="G308" s="41" t="str">
        <f t="shared" si="14"/>
        <v/>
      </c>
    </row>
    <row r="309" spans="1:7" ht="20.100000000000001" hidden="1" customHeight="1">
      <c r="A309" s="23">
        <f t="shared" si="12"/>
        <v>117</v>
      </c>
      <c r="B309" s="36"/>
      <c r="C309" s="21"/>
      <c r="D309" s="21">
        <v>0</v>
      </c>
      <c r="E309" s="21">
        <v>0</v>
      </c>
      <c r="F309" s="17">
        <f t="shared" si="13"/>
        <v>0</v>
      </c>
      <c r="G309" s="41" t="str">
        <f t="shared" si="14"/>
        <v/>
      </c>
    </row>
    <row r="310" spans="1:7" ht="20.100000000000001" hidden="1" customHeight="1">
      <c r="A310" s="23">
        <f t="shared" si="12"/>
        <v>117</v>
      </c>
      <c r="B310" s="36"/>
      <c r="C310" s="21"/>
      <c r="D310" s="21">
        <v>0</v>
      </c>
      <c r="E310" s="21">
        <v>0</v>
      </c>
      <c r="F310" s="17">
        <f t="shared" si="13"/>
        <v>0</v>
      </c>
      <c r="G310" s="41" t="str">
        <f t="shared" si="14"/>
        <v/>
      </c>
    </row>
    <row r="311" spans="1:7" ht="20.100000000000001" hidden="1" customHeight="1">
      <c r="A311" s="23">
        <f t="shared" si="12"/>
        <v>117</v>
      </c>
      <c r="B311" s="36"/>
      <c r="C311" s="21"/>
      <c r="D311" s="21">
        <v>0</v>
      </c>
      <c r="E311" s="21">
        <v>0</v>
      </c>
      <c r="F311" s="17">
        <f t="shared" si="13"/>
        <v>0</v>
      </c>
      <c r="G311" s="41" t="str">
        <f t="shared" si="14"/>
        <v/>
      </c>
    </row>
    <row r="312" spans="1:7" ht="20.100000000000001" hidden="1" customHeight="1">
      <c r="A312" s="23">
        <f t="shared" si="12"/>
        <v>117</v>
      </c>
      <c r="B312" s="36"/>
      <c r="C312" s="21"/>
      <c r="D312" s="21">
        <v>0</v>
      </c>
      <c r="E312" s="21">
        <v>0</v>
      </c>
      <c r="F312" s="17">
        <f t="shared" si="13"/>
        <v>0</v>
      </c>
      <c r="G312" s="41" t="str">
        <f t="shared" si="14"/>
        <v/>
      </c>
    </row>
    <row r="313" spans="1:7" ht="20.100000000000001" hidden="1" customHeight="1">
      <c r="A313" s="23">
        <f t="shared" si="12"/>
        <v>117</v>
      </c>
      <c r="B313" s="36"/>
      <c r="C313" s="21"/>
      <c r="D313" s="21">
        <v>0</v>
      </c>
      <c r="E313" s="21">
        <v>0</v>
      </c>
      <c r="F313" s="17">
        <f t="shared" si="13"/>
        <v>0</v>
      </c>
      <c r="G313" s="41" t="str">
        <f t="shared" si="14"/>
        <v/>
      </c>
    </row>
    <row r="314" spans="1:7" ht="20.100000000000001" hidden="1" customHeight="1">
      <c r="A314" s="23">
        <f t="shared" si="12"/>
        <v>117</v>
      </c>
      <c r="B314" s="36"/>
      <c r="C314" s="21"/>
      <c r="D314" s="21">
        <v>0</v>
      </c>
      <c r="E314" s="21">
        <v>0</v>
      </c>
      <c r="F314" s="17">
        <f t="shared" si="13"/>
        <v>0</v>
      </c>
      <c r="G314" s="41" t="str">
        <f t="shared" si="14"/>
        <v/>
      </c>
    </row>
    <row r="315" spans="1:7" ht="20.100000000000001" hidden="1" customHeight="1">
      <c r="A315" s="23">
        <f t="shared" si="12"/>
        <v>117</v>
      </c>
      <c r="B315" s="36"/>
      <c r="C315" s="21"/>
      <c r="D315" s="21">
        <v>0</v>
      </c>
      <c r="E315" s="21">
        <v>0</v>
      </c>
      <c r="F315" s="17">
        <f t="shared" si="13"/>
        <v>0</v>
      </c>
      <c r="G315" s="41" t="str">
        <f t="shared" si="14"/>
        <v/>
      </c>
    </row>
    <row r="316" spans="1:7" ht="20.100000000000001" hidden="1" customHeight="1">
      <c r="A316" s="23">
        <f t="shared" si="12"/>
        <v>117</v>
      </c>
      <c r="B316" s="36"/>
      <c r="C316" s="21"/>
      <c r="D316" s="21">
        <v>0</v>
      </c>
      <c r="E316" s="21">
        <v>0</v>
      </c>
      <c r="F316" s="17">
        <f t="shared" si="13"/>
        <v>0</v>
      </c>
      <c r="G316" s="41" t="str">
        <f t="shared" si="14"/>
        <v/>
      </c>
    </row>
    <row r="317" spans="1:7" ht="25.5" customHeight="1">
      <c r="A317" s="75" t="s">
        <v>33</v>
      </c>
      <c r="B317" s="75"/>
      <c r="C317" s="75"/>
      <c r="D317" s="24">
        <f>SUM(D9:D316)</f>
        <v>258314</v>
      </c>
      <c r="E317" s="24"/>
      <c r="F317" s="24">
        <f>SUM(F9:F316)</f>
        <v>222843</v>
      </c>
      <c r="G317" s="24"/>
    </row>
    <row r="318" spans="1:7" ht="25.5" customHeight="1">
      <c r="A318" s="76" t="s">
        <v>36</v>
      </c>
      <c r="B318" s="76"/>
      <c r="C318" s="76"/>
      <c r="D318" s="77">
        <f>F317/D317</f>
        <v>0.86268262657076267</v>
      </c>
      <c r="E318" s="77"/>
      <c r="F318" s="77"/>
      <c r="G318" s="25"/>
    </row>
    <row r="319" spans="1:7" ht="25.5" customHeight="1">
      <c r="A319" s="78" t="s">
        <v>37</v>
      </c>
      <c r="B319" s="78"/>
      <c r="C319" s="78"/>
      <c r="D319" s="78" t="str">
        <f>IF(D318&lt;50%,B326,IF(D318&lt;70%,B325,IF(D318&lt;80%,B324,IF(D318&lt;90%,B323,B322))))</f>
        <v>B</v>
      </c>
      <c r="E319" s="78"/>
      <c r="F319" s="78"/>
      <c r="G319" s="26"/>
    </row>
    <row r="320" spans="1:7" ht="20.100000000000001" customHeight="1">
      <c r="E320" s="11"/>
      <c r="F320" s="11"/>
    </row>
    <row r="321" spans="1:7" ht="35.25" customHeight="1">
      <c r="B321" s="27" t="s">
        <v>38</v>
      </c>
    </row>
    <row r="322" spans="1:7" ht="20.100000000000001" customHeight="1">
      <c r="B322" s="28" t="s">
        <v>5</v>
      </c>
      <c r="C322" s="29" t="s">
        <v>6</v>
      </c>
    </row>
    <row r="323" spans="1:7" ht="20.100000000000001" customHeight="1">
      <c r="B323" s="28" t="s">
        <v>8</v>
      </c>
      <c r="C323" s="29" t="s">
        <v>9</v>
      </c>
    </row>
    <row r="324" spans="1:7" ht="20.100000000000001" customHeight="1">
      <c r="B324" s="28" t="s">
        <v>11</v>
      </c>
      <c r="C324" s="29" t="s">
        <v>12</v>
      </c>
    </row>
    <row r="325" spans="1:7" ht="20.100000000000001" customHeight="1">
      <c r="B325" s="28" t="s">
        <v>14</v>
      </c>
      <c r="C325" s="29" t="s">
        <v>15</v>
      </c>
    </row>
    <row r="326" spans="1:7" ht="20.100000000000001" customHeight="1">
      <c r="B326" s="28" t="s">
        <v>17</v>
      </c>
      <c r="C326" s="29" t="s">
        <v>18</v>
      </c>
    </row>
    <row r="328" spans="1:7" ht="20.100000000000001" customHeight="1">
      <c r="A328" s="45"/>
      <c r="B328" s="63" t="s">
        <v>816</v>
      </c>
      <c r="C328" s="63"/>
      <c r="D328" s="63"/>
      <c r="E328" s="63"/>
      <c r="F328" s="63"/>
      <c r="G328" s="63"/>
    </row>
    <row r="329" spans="1:7" ht="20.100000000000001" customHeight="1">
      <c r="A329" s="63" t="s">
        <v>39</v>
      </c>
      <c r="B329" s="63"/>
      <c r="C329" s="63"/>
      <c r="D329" s="63" t="s">
        <v>40</v>
      </c>
      <c r="E329" s="63"/>
      <c r="F329" s="63"/>
      <c r="G329" s="63"/>
    </row>
    <row r="330" spans="1:7" ht="53.25" customHeight="1">
      <c r="A330" s="45"/>
      <c r="B330" s="45"/>
      <c r="C330" s="31"/>
      <c r="D330" s="31"/>
      <c r="E330" s="31"/>
      <c r="F330" s="31"/>
      <c r="G330" s="31"/>
    </row>
    <row r="331" spans="1:7" ht="20.100000000000001" customHeight="1">
      <c r="A331" s="79" t="s">
        <v>778</v>
      </c>
      <c r="B331" s="79"/>
      <c r="C331" s="79"/>
      <c r="D331" s="63" t="s">
        <v>41</v>
      </c>
      <c r="E331" s="63"/>
      <c r="F331" s="63"/>
      <c r="G331" s="63"/>
    </row>
    <row r="332" spans="1:7" ht="20.100000000000001" customHeight="1">
      <c r="A332" s="63" t="s">
        <v>779</v>
      </c>
      <c r="B332" s="63"/>
      <c r="C332" s="63"/>
      <c r="D332" s="63"/>
      <c r="E332" s="63"/>
      <c r="F332" s="63"/>
      <c r="G332" s="63"/>
    </row>
  </sheetData>
  <autoFilter ref="A8:G319">
    <filterColumn colId="1" showButton="0"/>
    <filterColumn colId="3">
      <filters>
        <filter val="100"/>
        <filter val="103"/>
        <filter val="106"/>
        <filter val="10874"/>
        <filter val="110"/>
        <filter val="112"/>
        <filter val="116"/>
        <filter val="1226"/>
        <filter val="128"/>
        <filter val="130"/>
        <filter val="13102"/>
        <filter val="132"/>
        <filter val="1366"/>
        <filter val="137"/>
        <filter val="142"/>
        <filter val="15000"/>
        <filter val="1520"/>
        <filter val="154"/>
        <filter val="15656"/>
        <filter val="15861"/>
        <filter val="16"/>
        <filter val="160"/>
        <filter val="17168"/>
        <filter val="1718"/>
        <filter val="1792"/>
        <filter val="180"/>
        <filter val="20"/>
        <filter val="200"/>
        <filter val="21088"/>
        <filter val="2124"/>
        <filter val="2134"/>
        <filter val="21788"/>
        <filter val="220"/>
        <filter val="224"/>
        <filter val="226"/>
        <filter val="22800"/>
        <filter val="250"/>
        <filter val="253"/>
        <filter val="2555"/>
        <filter val="258,314"/>
        <filter val="2591"/>
        <filter val="2654"/>
        <filter val="267"/>
        <filter val="268"/>
        <filter val="273"/>
        <filter val="2750"/>
        <filter val="2800"/>
        <filter val="291"/>
        <filter val="292"/>
        <filter val="2974"/>
        <filter val="30"/>
        <filter val="300"/>
        <filter val="302"/>
        <filter val="3050"/>
        <filter val="310"/>
        <filter val="32"/>
        <filter val="322"/>
        <filter val="344"/>
        <filter val="3450"/>
        <filter val="350"/>
        <filter val="370"/>
        <filter val="3726"/>
        <filter val="40"/>
        <filter val="400"/>
        <filter val="410"/>
        <filter val="42"/>
        <filter val="470"/>
        <filter val="475"/>
        <filter val="4960"/>
        <filter val="50"/>
        <filter val="500"/>
        <filter val="53"/>
        <filter val="5336"/>
        <filter val="536"/>
        <filter val="55"/>
        <filter val="556"/>
        <filter val="563"/>
        <filter val="571"/>
        <filter val="60"/>
        <filter val="6000"/>
        <filter val="6524"/>
        <filter val="700"/>
        <filter val="729"/>
        <filter val="75"/>
        <filter val="784"/>
        <filter val="80"/>
        <filter val="804"/>
        <filter val="83"/>
        <filter val="834"/>
        <filter val="86.27%"/>
        <filter val="860"/>
        <filter val="8743"/>
        <filter val="878"/>
        <filter val="91"/>
        <filter val="918"/>
        <filter val="932"/>
        <filter val="950"/>
        <filter val="96"/>
        <filter val="B"/>
      </filters>
    </filterColumn>
  </autoFilter>
  <mergeCells count="21">
    <mergeCell ref="B328:G328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17:C317"/>
    <mergeCell ref="A318:C318"/>
    <mergeCell ref="D318:F318"/>
    <mergeCell ref="A319:C319"/>
    <mergeCell ref="D319:F319"/>
    <mergeCell ref="A329:C329"/>
    <mergeCell ref="D329:G329"/>
    <mergeCell ref="A331:C331"/>
    <mergeCell ref="D331:G331"/>
    <mergeCell ref="A332:C332"/>
    <mergeCell ref="D332:G332"/>
  </mergeCells>
  <conditionalFormatting sqref="G9:G316">
    <cfRule type="cellIs" dxfId="13" priority="1" operator="lessThan">
      <formula>0.9</formula>
    </cfRule>
    <cfRule type="cellIs" dxfId="1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1:M33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5" sqref="A5:G5"/>
    </sheetView>
  </sheetViews>
  <sheetFormatPr defaultRowHeight="20.100000000000001" customHeight="1"/>
  <cols>
    <col min="1" max="1" width="6" style="11" customWidth="1"/>
    <col min="2" max="2" width="11.85546875" style="11" customWidth="1"/>
    <col min="3" max="3" width="47.7109375" style="12" bestFit="1" customWidth="1"/>
    <col min="4" max="6" width="11.140625" style="12" customWidth="1"/>
    <col min="7" max="7" width="11.28515625" style="12" bestFit="1" customWidth="1"/>
    <col min="8" max="16384" width="9.140625" style="12"/>
  </cols>
  <sheetData>
    <row r="1" spans="1:7" ht="19.5" customHeight="1">
      <c r="A1" s="64" t="s">
        <v>26</v>
      </c>
      <c r="B1" s="64"/>
      <c r="C1" s="64"/>
      <c r="D1" s="64"/>
      <c r="E1" s="64"/>
      <c r="F1" s="64"/>
      <c r="G1" s="64"/>
    </row>
    <row r="2" spans="1:7" ht="19.5" customHeight="1">
      <c r="A2" s="65" t="s">
        <v>27</v>
      </c>
      <c r="B2" s="65"/>
      <c r="C2" s="65"/>
      <c r="D2" s="65"/>
      <c r="E2" s="65"/>
      <c r="F2" s="65"/>
      <c r="G2" s="65"/>
    </row>
    <row r="3" spans="1:7" ht="19.5" customHeight="1">
      <c r="A3" s="66" t="s">
        <v>798</v>
      </c>
      <c r="B3" s="66"/>
      <c r="C3" s="66"/>
      <c r="D3" s="66"/>
      <c r="E3" s="66"/>
      <c r="F3" s="66"/>
      <c r="G3" s="66"/>
    </row>
    <row r="4" spans="1:7" ht="19.5" customHeight="1">
      <c r="A4" s="19"/>
      <c r="B4" s="19"/>
      <c r="C4" s="13"/>
      <c r="D4" s="13"/>
      <c r="E4" s="13"/>
      <c r="F4" s="13"/>
      <c r="G4" s="13"/>
    </row>
    <row r="5" spans="1:7" ht="30.75" customHeight="1">
      <c r="A5" s="67" t="s">
        <v>28</v>
      </c>
      <c r="B5" s="67"/>
      <c r="C5" s="67"/>
      <c r="D5" s="67"/>
      <c r="E5" s="67"/>
      <c r="F5" s="67"/>
      <c r="G5" s="67"/>
    </row>
    <row r="6" spans="1:7" ht="19.5" customHeight="1">
      <c r="A6" s="68" t="s">
        <v>817</v>
      </c>
      <c r="B6" s="68"/>
      <c r="C6" s="68"/>
      <c r="D6" s="68"/>
      <c r="E6" s="68"/>
      <c r="F6" s="68"/>
      <c r="G6" s="68"/>
    </row>
    <row r="7" spans="1:7" s="14" customFormat="1" ht="19.5" customHeight="1">
      <c r="A7" s="69" t="s">
        <v>30</v>
      </c>
      <c r="B7" s="70" t="s">
        <v>31</v>
      </c>
      <c r="C7" s="69" t="s">
        <v>32</v>
      </c>
      <c r="D7" s="72" t="s">
        <v>33</v>
      </c>
      <c r="E7" s="73"/>
      <c r="F7" s="73"/>
      <c r="G7" s="74"/>
    </row>
    <row r="8" spans="1:7" s="14" customFormat="1" ht="19.5" customHeight="1">
      <c r="A8" s="69"/>
      <c r="B8" s="71"/>
      <c r="C8" s="69"/>
      <c r="D8" s="49" t="s">
        <v>34</v>
      </c>
      <c r="E8" s="49" t="s">
        <v>35</v>
      </c>
      <c r="F8" s="49" t="s">
        <v>777</v>
      </c>
      <c r="G8" s="49" t="s">
        <v>36</v>
      </c>
    </row>
    <row r="9" spans="1:7" ht="19.5" customHeight="1">
      <c r="A9" s="15">
        <f>IF(F9&gt;0,1,0)</f>
        <v>1</v>
      </c>
      <c r="B9" s="36" t="s">
        <v>59</v>
      </c>
      <c r="C9" s="21" t="s">
        <v>60</v>
      </c>
      <c r="D9" s="39">
        <v>3522</v>
      </c>
      <c r="E9" s="39">
        <v>3700</v>
      </c>
      <c r="F9" s="17">
        <f>IF(E9&gt;D9,D9,E9)</f>
        <v>3522</v>
      </c>
      <c r="G9" s="41">
        <f>IFERROR(F9/D9,"")</f>
        <v>1</v>
      </c>
    </row>
    <row r="10" spans="1:7" ht="19.5" customHeight="1">
      <c r="A10" s="23">
        <f t="shared" ref="A10:A73" si="0">IF(F10&gt;0,1+A9,A9)</f>
        <v>2</v>
      </c>
      <c r="B10" s="36" t="s">
        <v>61</v>
      </c>
      <c r="C10" s="21" t="s">
        <v>62</v>
      </c>
      <c r="D10" s="39">
        <v>1429</v>
      </c>
      <c r="E10" s="39">
        <v>1400</v>
      </c>
      <c r="F10" s="17">
        <f t="shared" ref="F10:F73" si="1">IF(E10&gt;D10,D10,E10)</f>
        <v>1400</v>
      </c>
      <c r="G10" s="41">
        <f t="shared" ref="G10:G73" si="2">IFERROR(F10/D10,"")</f>
        <v>0.97970608817354798</v>
      </c>
    </row>
    <row r="11" spans="1:7" ht="19.5" customHeight="1">
      <c r="A11" s="23">
        <f t="shared" si="0"/>
        <v>3</v>
      </c>
      <c r="B11" s="36" t="s">
        <v>63</v>
      </c>
      <c r="C11" s="21" t="s">
        <v>64</v>
      </c>
      <c r="D11" s="39">
        <v>600</v>
      </c>
      <c r="E11" s="39">
        <v>600</v>
      </c>
      <c r="F11" s="17">
        <f t="shared" si="1"/>
        <v>600</v>
      </c>
      <c r="G11" s="41">
        <f t="shared" si="2"/>
        <v>1</v>
      </c>
    </row>
    <row r="12" spans="1:7" ht="19.5" customHeight="1">
      <c r="A12" s="23">
        <f t="shared" si="0"/>
        <v>4</v>
      </c>
      <c r="B12" s="36" t="s">
        <v>65</v>
      </c>
      <c r="C12" s="21" t="s">
        <v>66</v>
      </c>
      <c r="D12" s="39">
        <v>600</v>
      </c>
      <c r="E12" s="39">
        <v>600</v>
      </c>
      <c r="F12" s="17">
        <f t="shared" si="1"/>
        <v>600</v>
      </c>
      <c r="G12" s="41">
        <f t="shared" si="2"/>
        <v>1</v>
      </c>
    </row>
    <row r="13" spans="1:7" ht="19.5" customHeight="1">
      <c r="A13" s="23">
        <f t="shared" si="0"/>
        <v>5</v>
      </c>
      <c r="B13" s="36" t="s">
        <v>67</v>
      </c>
      <c r="C13" s="21" t="s">
        <v>68</v>
      </c>
      <c r="D13" s="39">
        <v>335</v>
      </c>
      <c r="E13" s="39">
        <v>275</v>
      </c>
      <c r="F13" s="17">
        <f t="shared" si="1"/>
        <v>275</v>
      </c>
      <c r="G13" s="41">
        <f t="shared" si="2"/>
        <v>0.82089552238805974</v>
      </c>
    </row>
    <row r="14" spans="1:7" ht="19.5" customHeight="1">
      <c r="A14" s="23">
        <f t="shared" si="0"/>
        <v>6</v>
      </c>
      <c r="B14" s="36" t="s">
        <v>69</v>
      </c>
      <c r="C14" s="21" t="s">
        <v>70</v>
      </c>
      <c r="D14" s="39">
        <v>335</v>
      </c>
      <c r="E14" s="39">
        <v>275</v>
      </c>
      <c r="F14" s="17">
        <f t="shared" si="1"/>
        <v>275</v>
      </c>
      <c r="G14" s="41">
        <f t="shared" si="2"/>
        <v>0.82089552238805974</v>
      </c>
    </row>
    <row r="15" spans="1:7" ht="19.5" customHeight="1">
      <c r="A15" s="23">
        <f t="shared" si="0"/>
        <v>7</v>
      </c>
      <c r="B15" s="36" t="s">
        <v>71</v>
      </c>
      <c r="C15" s="21" t="s">
        <v>72</v>
      </c>
      <c r="D15" s="39">
        <v>275</v>
      </c>
      <c r="E15" s="39">
        <v>275</v>
      </c>
      <c r="F15" s="17">
        <f t="shared" si="1"/>
        <v>275</v>
      </c>
      <c r="G15" s="41">
        <f t="shared" si="2"/>
        <v>1</v>
      </c>
    </row>
    <row r="16" spans="1:7" ht="19.5" customHeight="1">
      <c r="A16" s="23">
        <f t="shared" si="0"/>
        <v>8</v>
      </c>
      <c r="B16" s="36" t="s">
        <v>73</v>
      </c>
      <c r="C16" s="21" t="s">
        <v>74</v>
      </c>
      <c r="D16" s="39">
        <v>335</v>
      </c>
      <c r="E16" s="39">
        <v>275</v>
      </c>
      <c r="F16" s="17">
        <f t="shared" si="1"/>
        <v>275</v>
      </c>
      <c r="G16" s="41">
        <f t="shared" si="2"/>
        <v>0.82089552238805974</v>
      </c>
    </row>
    <row r="17" spans="1:7" ht="19.5" customHeight="1">
      <c r="A17" s="23">
        <f t="shared" si="0"/>
        <v>9</v>
      </c>
      <c r="B17" s="36" t="s">
        <v>83</v>
      </c>
      <c r="C17" s="21" t="s">
        <v>84</v>
      </c>
      <c r="D17" s="39">
        <v>6000</v>
      </c>
      <c r="E17" s="39">
        <v>6134</v>
      </c>
      <c r="F17" s="17">
        <f t="shared" si="1"/>
        <v>6000</v>
      </c>
      <c r="G17" s="41">
        <f t="shared" si="2"/>
        <v>1</v>
      </c>
    </row>
    <row r="18" spans="1:7" ht="19.5" customHeight="1">
      <c r="A18" s="23">
        <f t="shared" si="0"/>
        <v>10</v>
      </c>
      <c r="B18" s="36" t="s">
        <v>101</v>
      </c>
      <c r="C18" s="21" t="s">
        <v>102</v>
      </c>
      <c r="D18" s="39">
        <v>1979</v>
      </c>
      <c r="E18" s="39">
        <v>1979</v>
      </c>
      <c r="F18" s="17">
        <f t="shared" si="1"/>
        <v>1979</v>
      </c>
      <c r="G18" s="41">
        <f t="shared" si="2"/>
        <v>1</v>
      </c>
    </row>
    <row r="19" spans="1:7" ht="19.5" customHeight="1">
      <c r="A19" s="23">
        <f t="shared" si="0"/>
        <v>11</v>
      </c>
      <c r="B19" s="36" t="s">
        <v>103</v>
      </c>
      <c r="C19" s="21" t="s">
        <v>104</v>
      </c>
      <c r="D19" s="39">
        <v>200</v>
      </c>
      <c r="E19" s="39">
        <v>170</v>
      </c>
      <c r="F19" s="17">
        <f t="shared" si="1"/>
        <v>170</v>
      </c>
      <c r="G19" s="41">
        <f t="shared" si="2"/>
        <v>0.85</v>
      </c>
    </row>
    <row r="20" spans="1:7" ht="19.5" customHeight="1">
      <c r="A20" s="23">
        <f t="shared" si="0"/>
        <v>12</v>
      </c>
      <c r="B20" s="36" t="s">
        <v>105</v>
      </c>
      <c r="C20" s="21" t="s">
        <v>106</v>
      </c>
      <c r="D20" s="39">
        <v>170</v>
      </c>
      <c r="E20" s="39">
        <v>170</v>
      </c>
      <c r="F20" s="17">
        <f t="shared" si="1"/>
        <v>170</v>
      </c>
      <c r="G20" s="41">
        <f t="shared" si="2"/>
        <v>1</v>
      </c>
    </row>
    <row r="21" spans="1:7" ht="19.5" customHeight="1">
      <c r="A21" s="23">
        <f t="shared" si="0"/>
        <v>13</v>
      </c>
      <c r="B21" s="36" t="s">
        <v>107</v>
      </c>
      <c r="C21" s="21" t="s">
        <v>108</v>
      </c>
      <c r="D21" s="39">
        <v>200</v>
      </c>
      <c r="E21" s="39">
        <v>200</v>
      </c>
      <c r="F21" s="17">
        <f t="shared" si="1"/>
        <v>200</v>
      </c>
      <c r="G21" s="41">
        <f t="shared" si="2"/>
        <v>1</v>
      </c>
    </row>
    <row r="22" spans="1:7" ht="19.5" customHeight="1">
      <c r="A22" s="23">
        <f t="shared" si="0"/>
        <v>14</v>
      </c>
      <c r="B22" s="36" t="s">
        <v>115</v>
      </c>
      <c r="C22" s="21" t="s">
        <v>116</v>
      </c>
      <c r="D22" s="39">
        <v>424</v>
      </c>
      <c r="E22" s="39">
        <v>276</v>
      </c>
      <c r="F22" s="17">
        <f t="shared" si="1"/>
        <v>276</v>
      </c>
      <c r="G22" s="41">
        <f t="shared" si="2"/>
        <v>0.65094339622641506</v>
      </c>
    </row>
    <row r="23" spans="1:7" ht="19.5" customHeight="1">
      <c r="A23" s="23">
        <f t="shared" si="0"/>
        <v>15</v>
      </c>
      <c r="B23" s="36" t="s">
        <v>119</v>
      </c>
      <c r="C23" s="21" t="s">
        <v>120</v>
      </c>
      <c r="D23" s="39">
        <v>1264</v>
      </c>
      <c r="E23" s="39">
        <v>1152</v>
      </c>
      <c r="F23" s="17">
        <f t="shared" si="1"/>
        <v>1152</v>
      </c>
      <c r="G23" s="41">
        <f t="shared" si="2"/>
        <v>0.91139240506329111</v>
      </c>
    </row>
    <row r="24" spans="1:7" ht="19.5" customHeight="1">
      <c r="A24" s="23">
        <f t="shared" si="0"/>
        <v>16</v>
      </c>
      <c r="B24" s="36" t="s">
        <v>121</v>
      </c>
      <c r="C24" s="21" t="s">
        <v>122</v>
      </c>
      <c r="D24" s="39">
        <v>16</v>
      </c>
      <c r="E24" s="39">
        <v>16</v>
      </c>
      <c r="F24" s="17">
        <f t="shared" si="1"/>
        <v>16</v>
      </c>
      <c r="G24" s="41">
        <f t="shared" si="2"/>
        <v>1</v>
      </c>
    </row>
    <row r="25" spans="1:7" ht="19.5" customHeight="1">
      <c r="A25" s="23">
        <f t="shared" si="0"/>
        <v>17</v>
      </c>
      <c r="B25" s="36" t="s">
        <v>129</v>
      </c>
      <c r="C25" s="21" t="s">
        <v>130</v>
      </c>
      <c r="D25" s="39">
        <v>32</v>
      </c>
      <c r="E25" s="39">
        <v>32</v>
      </c>
      <c r="F25" s="17">
        <f t="shared" si="1"/>
        <v>32</v>
      </c>
      <c r="G25" s="41">
        <f t="shared" si="2"/>
        <v>1</v>
      </c>
    </row>
    <row r="26" spans="1:7" ht="19.5" customHeight="1">
      <c r="A26" s="23">
        <f t="shared" si="0"/>
        <v>18</v>
      </c>
      <c r="B26" s="36" t="s">
        <v>131</v>
      </c>
      <c r="C26" s="21" t="s">
        <v>132</v>
      </c>
      <c r="D26" s="39">
        <v>330</v>
      </c>
      <c r="E26" s="39">
        <v>330</v>
      </c>
      <c r="F26" s="17">
        <f t="shared" si="1"/>
        <v>330</v>
      </c>
      <c r="G26" s="41">
        <f t="shared" si="2"/>
        <v>1</v>
      </c>
    </row>
    <row r="27" spans="1:7" ht="19.5" customHeight="1">
      <c r="A27" s="23">
        <f t="shared" si="0"/>
        <v>19</v>
      </c>
      <c r="B27" s="36" t="s">
        <v>133</v>
      </c>
      <c r="C27" s="21" t="s">
        <v>134</v>
      </c>
      <c r="D27" s="39">
        <v>250</v>
      </c>
      <c r="E27" s="39">
        <v>250</v>
      </c>
      <c r="F27" s="17">
        <f t="shared" si="1"/>
        <v>250</v>
      </c>
      <c r="G27" s="41">
        <f t="shared" si="2"/>
        <v>1</v>
      </c>
    </row>
    <row r="28" spans="1:7" ht="19.5" customHeight="1">
      <c r="A28" s="23">
        <f t="shared" si="0"/>
        <v>20</v>
      </c>
      <c r="B28" s="36" t="s">
        <v>137</v>
      </c>
      <c r="C28" s="21" t="s">
        <v>138</v>
      </c>
      <c r="D28" s="39">
        <v>1544</v>
      </c>
      <c r="E28" s="39">
        <v>1544</v>
      </c>
      <c r="F28" s="17">
        <f t="shared" si="1"/>
        <v>1544</v>
      </c>
      <c r="G28" s="41">
        <f t="shared" si="2"/>
        <v>1</v>
      </c>
    </row>
    <row r="29" spans="1:7" ht="19.5" customHeight="1">
      <c r="A29" s="23">
        <f t="shared" si="0"/>
        <v>21</v>
      </c>
      <c r="B29" s="36" t="s">
        <v>139</v>
      </c>
      <c r="C29" s="21" t="s">
        <v>140</v>
      </c>
      <c r="D29" s="39">
        <v>49</v>
      </c>
      <c r="E29" s="39">
        <v>500</v>
      </c>
      <c r="F29" s="17">
        <f t="shared" si="1"/>
        <v>49</v>
      </c>
      <c r="G29" s="41">
        <f t="shared" si="2"/>
        <v>1</v>
      </c>
    </row>
    <row r="30" spans="1:7" ht="19.5" customHeight="1">
      <c r="A30" s="23">
        <f t="shared" si="0"/>
        <v>22</v>
      </c>
      <c r="B30" s="36" t="s">
        <v>141</v>
      </c>
      <c r="C30" s="21" t="s">
        <v>142</v>
      </c>
      <c r="D30" s="39">
        <v>200</v>
      </c>
      <c r="E30" s="39">
        <v>200</v>
      </c>
      <c r="F30" s="17">
        <f t="shared" si="1"/>
        <v>200</v>
      </c>
      <c r="G30" s="41">
        <f t="shared" si="2"/>
        <v>1</v>
      </c>
    </row>
    <row r="31" spans="1:7" ht="19.5" customHeight="1">
      <c r="A31" s="23">
        <f t="shared" si="0"/>
        <v>23</v>
      </c>
      <c r="B31" s="36" t="s">
        <v>143</v>
      </c>
      <c r="C31" s="21" t="s">
        <v>144</v>
      </c>
      <c r="D31" s="39">
        <v>572</v>
      </c>
      <c r="E31" s="39">
        <v>524</v>
      </c>
      <c r="F31" s="17">
        <f t="shared" si="1"/>
        <v>524</v>
      </c>
      <c r="G31" s="41">
        <f t="shared" si="2"/>
        <v>0.91608391608391604</v>
      </c>
    </row>
    <row r="32" spans="1:7" ht="19.5" customHeight="1">
      <c r="A32" s="23">
        <f t="shared" si="0"/>
        <v>24</v>
      </c>
      <c r="B32" s="36" t="s">
        <v>149</v>
      </c>
      <c r="C32" s="21" t="s">
        <v>150</v>
      </c>
      <c r="D32" s="39">
        <v>5553</v>
      </c>
      <c r="E32" s="39">
        <v>5600</v>
      </c>
      <c r="F32" s="17">
        <f t="shared" si="1"/>
        <v>5553</v>
      </c>
      <c r="G32" s="41">
        <f t="shared" si="2"/>
        <v>1</v>
      </c>
    </row>
    <row r="33" spans="1:7" ht="19.5" customHeight="1">
      <c r="A33" s="23">
        <f t="shared" si="0"/>
        <v>25</v>
      </c>
      <c r="B33" s="36" t="s">
        <v>153</v>
      </c>
      <c r="C33" s="21" t="s">
        <v>154</v>
      </c>
      <c r="D33" s="39">
        <v>680</v>
      </c>
      <c r="E33" s="39">
        <v>844</v>
      </c>
      <c r="F33" s="17">
        <f t="shared" si="1"/>
        <v>680</v>
      </c>
      <c r="G33" s="41">
        <f t="shared" si="2"/>
        <v>1</v>
      </c>
    </row>
    <row r="34" spans="1:7" ht="19.5" customHeight="1">
      <c r="A34" s="23">
        <f t="shared" si="0"/>
        <v>26</v>
      </c>
      <c r="B34" s="36" t="s">
        <v>159</v>
      </c>
      <c r="C34" s="21" t="s">
        <v>160</v>
      </c>
      <c r="D34" s="39">
        <v>670</v>
      </c>
      <c r="E34" s="39">
        <v>670</v>
      </c>
      <c r="F34" s="17">
        <f t="shared" si="1"/>
        <v>670</v>
      </c>
      <c r="G34" s="41">
        <f t="shared" si="2"/>
        <v>1</v>
      </c>
    </row>
    <row r="35" spans="1:7" ht="19.5" customHeight="1">
      <c r="A35" s="23">
        <f t="shared" si="0"/>
        <v>27</v>
      </c>
      <c r="B35" s="36" t="s">
        <v>161</v>
      </c>
      <c r="C35" s="21" t="s">
        <v>162</v>
      </c>
      <c r="D35" s="39">
        <v>1918</v>
      </c>
      <c r="E35" s="39">
        <v>1918</v>
      </c>
      <c r="F35" s="17">
        <f t="shared" si="1"/>
        <v>1918</v>
      </c>
      <c r="G35" s="41">
        <f t="shared" si="2"/>
        <v>1</v>
      </c>
    </row>
    <row r="36" spans="1:7" ht="19.5" customHeight="1">
      <c r="A36" s="23">
        <f t="shared" si="0"/>
        <v>28</v>
      </c>
      <c r="B36" s="36" t="s">
        <v>163</v>
      </c>
      <c r="C36" s="21" t="s">
        <v>164</v>
      </c>
      <c r="D36" s="39">
        <v>1918</v>
      </c>
      <c r="E36" s="39">
        <v>1918</v>
      </c>
      <c r="F36" s="17">
        <f t="shared" si="1"/>
        <v>1918</v>
      </c>
      <c r="G36" s="41">
        <f t="shared" si="2"/>
        <v>1</v>
      </c>
    </row>
    <row r="37" spans="1:7" ht="19.5" customHeight="1">
      <c r="A37" s="23">
        <f t="shared" si="0"/>
        <v>29</v>
      </c>
      <c r="B37" s="36" t="s">
        <v>167</v>
      </c>
      <c r="C37" s="21" t="s">
        <v>168</v>
      </c>
      <c r="D37" s="39">
        <v>2782</v>
      </c>
      <c r="E37" s="39">
        <v>2782</v>
      </c>
      <c r="F37" s="17">
        <f t="shared" si="1"/>
        <v>2782</v>
      </c>
      <c r="G37" s="41">
        <f t="shared" si="2"/>
        <v>1</v>
      </c>
    </row>
    <row r="38" spans="1:7" ht="19.5" customHeight="1">
      <c r="A38" s="23">
        <f t="shared" si="0"/>
        <v>30</v>
      </c>
      <c r="B38" s="36" t="s">
        <v>175</v>
      </c>
      <c r="C38" s="21" t="s">
        <v>176</v>
      </c>
      <c r="D38" s="39">
        <v>7390</v>
      </c>
      <c r="E38" s="39">
        <v>7390</v>
      </c>
      <c r="F38" s="17">
        <f t="shared" si="1"/>
        <v>7390</v>
      </c>
      <c r="G38" s="41">
        <f t="shared" si="2"/>
        <v>1</v>
      </c>
    </row>
    <row r="39" spans="1:7" ht="19.5" customHeight="1">
      <c r="A39" s="23">
        <f t="shared" si="0"/>
        <v>31</v>
      </c>
      <c r="B39" s="36" t="s">
        <v>177</v>
      </c>
      <c r="C39" s="21" t="s">
        <v>178</v>
      </c>
      <c r="D39" s="39">
        <v>72</v>
      </c>
      <c r="E39" s="39">
        <v>60</v>
      </c>
      <c r="F39" s="17">
        <f t="shared" si="1"/>
        <v>60</v>
      </c>
      <c r="G39" s="41">
        <f t="shared" si="2"/>
        <v>0.83333333333333337</v>
      </c>
    </row>
    <row r="40" spans="1:7" ht="19.5" customHeight="1">
      <c r="A40" s="23">
        <f t="shared" si="0"/>
        <v>32</v>
      </c>
      <c r="B40" s="36" t="s">
        <v>183</v>
      </c>
      <c r="C40" s="21" t="s">
        <v>184</v>
      </c>
      <c r="D40" s="39">
        <v>337</v>
      </c>
      <c r="E40" s="39">
        <v>376</v>
      </c>
      <c r="F40" s="17">
        <f t="shared" si="1"/>
        <v>337</v>
      </c>
      <c r="G40" s="41">
        <f t="shared" si="2"/>
        <v>1</v>
      </c>
    </row>
    <row r="41" spans="1:7" ht="19.5" customHeight="1">
      <c r="A41" s="23">
        <f t="shared" si="0"/>
        <v>33</v>
      </c>
      <c r="B41" s="36" t="s">
        <v>201</v>
      </c>
      <c r="C41" s="21" t="s">
        <v>202</v>
      </c>
      <c r="D41" s="39">
        <v>13</v>
      </c>
      <c r="E41" s="39">
        <v>11</v>
      </c>
      <c r="F41" s="17">
        <f t="shared" si="1"/>
        <v>11</v>
      </c>
      <c r="G41" s="41">
        <f t="shared" si="2"/>
        <v>0.84615384615384615</v>
      </c>
    </row>
    <row r="42" spans="1:7" ht="19.5" customHeight="1">
      <c r="A42" s="23">
        <f t="shared" si="0"/>
        <v>34</v>
      </c>
      <c r="B42" s="36" t="s">
        <v>205</v>
      </c>
      <c r="C42" s="21" t="s">
        <v>206</v>
      </c>
      <c r="D42" s="39">
        <v>5896</v>
      </c>
      <c r="E42" s="39">
        <v>5714</v>
      </c>
      <c r="F42" s="17">
        <f t="shared" si="1"/>
        <v>5714</v>
      </c>
      <c r="G42" s="41">
        <f t="shared" si="2"/>
        <v>0.96913161465400266</v>
      </c>
    </row>
    <row r="43" spans="1:7" ht="19.5" customHeight="1">
      <c r="A43" s="23">
        <f t="shared" si="0"/>
        <v>35</v>
      </c>
      <c r="B43" s="36" t="s">
        <v>209</v>
      </c>
      <c r="C43" s="21" t="s">
        <v>210</v>
      </c>
      <c r="D43" s="39">
        <v>56</v>
      </c>
      <c r="E43" s="39">
        <v>60</v>
      </c>
      <c r="F43" s="17">
        <f t="shared" si="1"/>
        <v>56</v>
      </c>
      <c r="G43" s="41">
        <f t="shared" si="2"/>
        <v>1</v>
      </c>
    </row>
    <row r="44" spans="1:7" ht="19.5" customHeight="1">
      <c r="A44" s="23">
        <f t="shared" si="0"/>
        <v>36</v>
      </c>
      <c r="B44" s="36" t="s">
        <v>215</v>
      </c>
      <c r="C44" s="21" t="s">
        <v>216</v>
      </c>
      <c r="D44" s="39">
        <v>235</v>
      </c>
      <c r="E44" s="39">
        <v>235</v>
      </c>
      <c r="F44" s="17">
        <f t="shared" si="1"/>
        <v>235</v>
      </c>
      <c r="G44" s="41">
        <f t="shared" si="2"/>
        <v>1</v>
      </c>
    </row>
    <row r="45" spans="1:7" ht="19.5" customHeight="1">
      <c r="A45" s="23">
        <f t="shared" si="0"/>
        <v>37</v>
      </c>
      <c r="B45" s="36" t="s">
        <v>237</v>
      </c>
      <c r="C45" s="21" t="s">
        <v>238</v>
      </c>
      <c r="D45" s="39">
        <v>53</v>
      </c>
      <c r="E45" s="39">
        <v>43</v>
      </c>
      <c r="F45" s="17">
        <f t="shared" si="1"/>
        <v>43</v>
      </c>
      <c r="G45" s="41">
        <f t="shared" si="2"/>
        <v>0.81132075471698117</v>
      </c>
    </row>
    <row r="46" spans="1:7" ht="19.5" customHeight="1">
      <c r="A46" s="23">
        <f t="shared" si="0"/>
        <v>38</v>
      </c>
      <c r="B46" s="36" t="s">
        <v>249</v>
      </c>
      <c r="C46" s="21" t="s">
        <v>250</v>
      </c>
      <c r="D46" s="39">
        <v>40</v>
      </c>
      <c r="E46" s="39">
        <v>40</v>
      </c>
      <c r="F46" s="17">
        <f t="shared" si="1"/>
        <v>40</v>
      </c>
      <c r="G46" s="41">
        <f t="shared" si="2"/>
        <v>1</v>
      </c>
    </row>
    <row r="47" spans="1:7" ht="19.5" customHeight="1">
      <c r="A47" s="23">
        <f t="shared" si="0"/>
        <v>39</v>
      </c>
      <c r="B47" s="36" t="s">
        <v>253</v>
      </c>
      <c r="C47" s="21" t="s">
        <v>254</v>
      </c>
      <c r="D47" s="39">
        <v>100</v>
      </c>
      <c r="E47" s="39">
        <v>97</v>
      </c>
      <c r="F47" s="17">
        <f t="shared" si="1"/>
        <v>97</v>
      </c>
      <c r="G47" s="41">
        <f t="shared" si="2"/>
        <v>0.97</v>
      </c>
    </row>
    <row r="48" spans="1:7" ht="19.5" customHeight="1">
      <c r="A48" s="23">
        <f t="shared" si="0"/>
        <v>40</v>
      </c>
      <c r="B48" s="36" t="s">
        <v>255</v>
      </c>
      <c r="C48" s="21" t="s">
        <v>256</v>
      </c>
      <c r="D48" s="39">
        <v>150</v>
      </c>
      <c r="E48" s="39">
        <v>147</v>
      </c>
      <c r="F48" s="17">
        <f t="shared" si="1"/>
        <v>147</v>
      </c>
      <c r="G48" s="41">
        <f t="shared" si="2"/>
        <v>0.98</v>
      </c>
    </row>
    <row r="49" spans="1:7" ht="19.5" customHeight="1">
      <c r="A49" s="23">
        <f t="shared" si="0"/>
        <v>41</v>
      </c>
      <c r="B49" s="36" t="s">
        <v>275</v>
      </c>
      <c r="C49" s="21" t="s">
        <v>276</v>
      </c>
      <c r="D49" s="39">
        <v>970</v>
      </c>
      <c r="E49" s="39">
        <v>950</v>
      </c>
      <c r="F49" s="17">
        <f t="shared" si="1"/>
        <v>950</v>
      </c>
      <c r="G49" s="41">
        <f t="shared" si="2"/>
        <v>0.97938144329896903</v>
      </c>
    </row>
    <row r="50" spans="1:7" ht="19.5" customHeight="1">
      <c r="A50" s="23">
        <f t="shared" si="0"/>
        <v>42</v>
      </c>
      <c r="B50" s="36" t="s">
        <v>277</v>
      </c>
      <c r="C50" s="21" t="s">
        <v>278</v>
      </c>
      <c r="D50" s="39">
        <v>130</v>
      </c>
      <c r="E50" s="39">
        <v>130</v>
      </c>
      <c r="F50" s="17">
        <f t="shared" si="1"/>
        <v>130</v>
      </c>
      <c r="G50" s="41">
        <f t="shared" si="2"/>
        <v>1</v>
      </c>
    </row>
    <row r="51" spans="1:7" ht="19.5" customHeight="1">
      <c r="A51" s="23">
        <f t="shared" si="0"/>
        <v>43</v>
      </c>
      <c r="B51" s="36" t="s">
        <v>279</v>
      </c>
      <c r="C51" s="21" t="s">
        <v>280</v>
      </c>
      <c r="D51" s="39">
        <v>130</v>
      </c>
      <c r="E51" s="39">
        <v>130</v>
      </c>
      <c r="F51" s="17">
        <f t="shared" si="1"/>
        <v>130</v>
      </c>
      <c r="G51" s="41">
        <f t="shared" si="2"/>
        <v>1</v>
      </c>
    </row>
    <row r="52" spans="1:7" ht="19.5" customHeight="1">
      <c r="A52" s="23">
        <f t="shared" si="0"/>
        <v>44</v>
      </c>
      <c r="B52" s="36" t="s">
        <v>283</v>
      </c>
      <c r="C52" s="21" t="s">
        <v>284</v>
      </c>
      <c r="D52" s="39">
        <v>40</v>
      </c>
      <c r="E52" s="39">
        <v>50</v>
      </c>
      <c r="F52" s="17">
        <f t="shared" si="1"/>
        <v>40</v>
      </c>
      <c r="G52" s="41">
        <f t="shared" si="2"/>
        <v>1</v>
      </c>
    </row>
    <row r="53" spans="1:7" ht="19.5" customHeight="1">
      <c r="A53" s="23">
        <f t="shared" si="0"/>
        <v>45</v>
      </c>
      <c r="B53" s="36" t="s">
        <v>285</v>
      </c>
      <c r="C53" s="21" t="s">
        <v>286</v>
      </c>
      <c r="D53" s="39">
        <v>40</v>
      </c>
      <c r="E53" s="39">
        <v>50</v>
      </c>
      <c r="F53" s="17">
        <f t="shared" si="1"/>
        <v>40</v>
      </c>
      <c r="G53" s="41">
        <f t="shared" si="2"/>
        <v>1</v>
      </c>
    </row>
    <row r="54" spans="1:7" ht="19.5" customHeight="1">
      <c r="A54" s="23">
        <f t="shared" si="0"/>
        <v>46</v>
      </c>
      <c r="B54" s="36" t="s">
        <v>287</v>
      </c>
      <c r="C54" s="21" t="s">
        <v>288</v>
      </c>
      <c r="D54" s="39">
        <v>30</v>
      </c>
      <c r="E54" s="39">
        <v>30</v>
      </c>
      <c r="F54" s="17">
        <f t="shared" si="1"/>
        <v>30</v>
      </c>
      <c r="G54" s="41">
        <f t="shared" si="2"/>
        <v>1</v>
      </c>
    </row>
    <row r="55" spans="1:7" ht="19.5" customHeight="1">
      <c r="A55" s="23">
        <f t="shared" si="0"/>
        <v>47</v>
      </c>
      <c r="B55" s="36" t="s">
        <v>289</v>
      </c>
      <c r="C55" s="21" t="s">
        <v>290</v>
      </c>
      <c r="D55" s="39">
        <v>30</v>
      </c>
      <c r="E55" s="39">
        <v>30</v>
      </c>
      <c r="F55" s="17">
        <f t="shared" si="1"/>
        <v>30</v>
      </c>
      <c r="G55" s="41">
        <f t="shared" si="2"/>
        <v>1</v>
      </c>
    </row>
    <row r="56" spans="1:7" ht="19.5" customHeight="1">
      <c r="A56" s="23">
        <f t="shared" si="0"/>
        <v>48</v>
      </c>
      <c r="B56" s="36" t="s">
        <v>291</v>
      </c>
      <c r="C56" s="21" t="s">
        <v>292</v>
      </c>
      <c r="D56" s="39">
        <v>46</v>
      </c>
      <c r="E56" s="39">
        <v>46</v>
      </c>
      <c r="F56" s="17">
        <f t="shared" si="1"/>
        <v>46</v>
      </c>
      <c r="G56" s="41">
        <f t="shared" si="2"/>
        <v>1</v>
      </c>
    </row>
    <row r="57" spans="1:7" ht="19.5" customHeight="1">
      <c r="A57" s="23">
        <f t="shared" si="0"/>
        <v>49</v>
      </c>
      <c r="B57" s="36" t="s">
        <v>315</v>
      </c>
      <c r="C57" s="21" t="s">
        <v>316</v>
      </c>
      <c r="D57" s="39">
        <v>4880</v>
      </c>
      <c r="E57" s="39">
        <v>5000</v>
      </c>
      <c r="F57" s="17">
        <f t="shared" si="1"/>
        <v>4880</v>
      </c>
      <c r="G57" s="41">
        <f t="shared" si="2"/>
        <v>1</v>
      </c>
    </row>
    <row r="58" spans="1:7" ht="19.5" customHeight="1">
      <c r="A58" s="23">
        <f t="shared" si="0"/>
        <v>50</v>
      </c>
      <c r="B58" s="36" t="s">
        <v>317</v>
      </c>
      <c r="C58" s="21" t="s">
        <v>318</v>
      </c>
      <c r="D58" s="39">
        <v>10230</v>
      </c>
      <c r="E58" s="39">
        <v>10230</v>
      </c>
      <c r="F58" s="17">
        <f t="shared" si="1"/>
        <v>10230</v>
      </c>
      <c r="G58" s="41">
        <f t="shared" si="2"/>
        <v>1</v>
      </c>
    </row>
    <row r="59" spans="1:7" ht="19.5" customHeight="1">
      <c r="A59" s="23">
        <f t="shared" si="0"/>
        <v>51</v>
      </c>
      <c r="B59" s="36" t="s">
        <v>325</v>
      </c>
      <c r="C59" s="21" t="s">
        <v>326</v>
      </c>
      <c r="D59" s="39">
        <v>598</v>
      </c>
      <c r="E59" s="39">
        <v>637</v>
      </c>
      <c r="F59" s="17">
        <f t="shared" si="1"/>
        <v>598</v>
      </c>
      <c r="G59" s="41">
        <f t="shared" si="2"/>
        <v>1</v>
      </c>
    </row>
    <row r="60" spans="1:7" ht="19.5" customHeight="1">
      <c r="A60" s="23">
        <f t="shared" si="0"/>
        <v>52</v>
      </c>
      <c r="B60" s="36" t="s">
        <v>331</v>
      </c>
      <c r="C60" s="21" t="s">
        <v>332</v>
      </c>
      <c r="D60" s="39">
        <v>25</v>
      </c>
      <c r="E60" s="39">
        <v>106</v>
      </c>
      <c r="F60" s="17">
        <f t="shared" si="1"/>
        <v>25</v>
      </c>
      <c r="G60" s="41">
        <f t="shared" si="2"/>
        <v>1</v>
      </c>
    </row>
    <row r="61" spans="1:7" ht="19.5" customHeight="1">
      <c r="A61" s="23">
        <f t="shared" si="0"/>
        <v>53</v>
      </c>
      <c r="B61" s="36" t="s">
        <v>337</v>
      </c>
      <c r="C61" s="21" t="s">
        <v>338</v>
      </c>
      <c r="D61" s="39">
        <v>108</v>
      </c>
      <c r="E61" s="39">
        <v>108</v>
      </c>
      <c r="F61" s="17">
        <f t="shared" si="1"/>
        <v>108</v>
      </c>
      <c r="G61" s="41">
        <f t="shared" si="2"/>
        <v>1</v>
      </c>
    </row>
    <row r="62" spans="1:7" ht="19.5" customHeight="1">
      <c r="A62" s="23">
        <f t="shared" si="0"/>
        <v>54</v>
      </c>
      <c r="B62" s="36" t="s">
        <v>339</v>
      </c>
      <c r="C62" s="21" t="s">
        <v>340</v>
      </c>
      <c r="D62" s="39">
        <v>108</v>
      </c>
      <c r="E62" s="39">
        <v>108</v>
      </c>
      <c r="F62" s="17">
        <f t="shared" si="1"/>
        <v>108</v>
      </c>
      <c r="G62" s="41">
        <f t="shared" si="2"/>
        <v>1</v>
      </c>
    </row>
    <row r="63" spans="1:7" ht="19.5" customHeight="1">
      <c r="A63" s="23">
        <f t="shared" si="0"/>
        <v>55</v>
      </c>
      <c r="B63" s="36" t="s">
        <v>341</v>
      </c>
      <c r="C63" s="21" t="s">
        <v>342</v>
      </c>
      <c r="D63" s="39">
        <v>31</v>
      </c>
      <c r="E63" s="39">
        <v>31</v>
      </c>
      <c r="F63" s="17">
        <f t="shared" si="1"/>
        <v>31</v>
      </c>
      <c r="G63" s="41">
        <f t="shared" si="2"/>
        <v>1</v>
      </c>
    </row>
    <row r="64" spans="1:7" ht="19.5" customHeight="1">
      <c r="A64" s="23">
        <f t="shared" si="0"/>
        <v>56</v>
      </c>
      <c r="B64" s="36" t="s">
        <v>349</v>
      </c>
      <c r="C64" s="21" t="s">
        <v>350</v>
      </c>
      <c r="D64" s="39">
        <v>105</v>
      </c>
      <c r="E64" s="39">
        <v>20</v>
      </c>
      <c r="F64" s="17">
        <f t="shared" si="1"/>
        <v>20</v>
      </c>
      <c r="G64" s="41">
        <f t="shared" si="2"/>
        <v>0.19047619047619047</v>
      </c>
    </row>
    <row r="65" spans="1:7" ht="19.5" customHeight="1">
      <c r="A65" s="23">
        <f t="shared" si="0"/>
        <v>57</v>
      </c>
      <c r="B65" s="36" t="s">
        <v>355</v>
      </c>
      <c r="C65" s="21" t="s">
        <v>356</v>
      </c>
      <c r="D65" s="39">
        <v>16396</v>
      </c>
      <c r="E65" s="39">
        <v>21212</v>
      </c>
      <c r="F65" s="17">
        <f t="shared" si="1"/>
        <v>16396</v>
      </c>
      <c r="G65" s="41">
        <f t="shared" si="2"/>
        <v>1</v>
      </c>
    </row>
    <row r="66" spans="1:7" ht="19.5" customHeight="1">
      <c r="A66" s="23">
        <f t="shared" si="0"/>
        <v>58</v>
      </c>
      <c r="B66" s="36" t="s">
        <v>357</v>
      </c>
      <c r="C66" s="21" t="s">
        <v>358</v>
      </c>
      <c r="D66" s="39">
        <v>13646</v>
      </c>
      <c r="E66" s="39">
        <v>13646</v>
      </c>
      <c r="F66" s="17">
        <f t="shared" si="1"/>
        <v>13646</v>
      </c>
      <c r="G66" s="41">
        <f t="shared" si="2"/>
        <v>1</v>
      </c>
    </row>
    <row r="67" spans="1:7" ht="19.5" customHeight="1">
      <c r="A67" s="23">
        <f t="shared" si="0"/>
        <v>59</v>
      </c>
      <c r="B67" s="36" t="s">
        <v>449</v>
      </c>
      <c r="C67" s="21" t="s">
        <v>450</v>
      </c>
      <c r="D67" s="39">
        <v>332</v>
      </c>
      <c r="E67" s="39">
        <v>332</v>
      </c>
      <c r="F67" s="17">
        <f t="shared" si="1"/>
        <v>332</v>
      </c>
      <c r="G67" s="41">
        <f t="shared" si="2"/>
        <v>1</v>
      </c>
    </row>
    <row r="68" spans="1:7" ht="19.5" customHeight="1">
      <c r="A68" s="23">
        <f t="shared" si="0"/>
        <v>60</v>
      </c>
      <c r="B68" s="36" t="s">
        <v>469</v>
      </c>
      <c r="C68" s="21" t="s">
        <v>470</v>
      </c>
      <c r="D68" s="39">
        <v>88</v>
      </c>
      <c r="E68" s="39">
        <v>88</v>
      </c>
      <c r="F68" s="17">
        <f t="shared" si="1"/>
        <v>88</v>
      </c>
      <c r="G68" s="41">
        <f t="shared" si="2"/>
        <v>1</v>
      </c>
    </row>
    <row r="69" spans="1:7" ht="19.5" customHeight="1">
      <c r="A69" s="23">
        <f t="shared" si="0"/>
        <v>61</v>
      </c>
      <c r="B69" s="36" t="s">
        <v>485</v>
      </c>
      <c r="C69" s="21" t="s">
        <v>486</v>
      </c>
      <c r="D69" s="39">
        <v>680</v>
      </c>
      <c r="E69" s="39">
        <v>680</v>
      </c>
      <c r="F69" s="17">
        <f t="shared" si="1"/>
        <v>680</v>
      </c>
      <c r="G69" s="41">
        <f t="shared" si="2"/>
        <v>1</v>
      </c>
    </row>
    <row r="70" spans="1:7" ht="19.5" customHeight="1">
      <c r="A70" s="23">
        <f t="shared" si="0"/>
        <v>62</v>
      </c>
      <c r="B70" s="36" t="s">
        <v>487</v>
      </c>
      <c r="C70" s="21" t="s">
        <v>488</v>
      </c>
      <c r="D70" s="39">
        <v>628</v>
      </c>
      <c r="E70" s="39">
        <v>626</v>
      </c>
      <c r="F70" s="17">
        <f t="shared" si="1"/>
        <v>626</v>
      </c>
      <c r="G70" s="41">
        <f t="shared" si="2"/>
        <v>0.99681528662420382</v>
      </c>
    </row>
    <row r="71" spans="1:7" ht="19.5" customHeight="1">
      <c r="A71" s="23">
        <f t="shared" si="0"/>
        <v>63</v>
      </c>
      <c r="B71" s="36" t="s">
        <v>491</v>
      </c>
      <c r="C71" s="21" t="s">
        <v>492</v>
      </c>
      <c r="D71" s="39">
        <v>376</v>
      </c>
      <c r="E71" s="39">
        <v>376</v>
      </c>
      <c r="F71" s="17">
        <f t="shared" si="1"/>
        <v>376</v>
      </c>
      <c r="G71" s="41">
        <f t="shared" si="2"/>
        <v>1</v>
      </c>
    </row>
    <row r="72" spans="1:7" ht="19.5" customHeight="1">
      <c r="A72" s="23">
        <f t="shared" si="0"/>
        <v>64</v>
      </c>
      <c r="B72" s="36" t="s">
        <v>493</v>
      </c>
      <c r="C72" s="21" t="s">
        <v>494</v>
      </c>
      <c r="D72" s="39">
        <v>376</v>
      </c>
      <c r="E72" s="39">
        <v>376</v>
      </c>
      <c r="F72" s="17">
        <f t="shared" si="1"/>
        <v>376</v>
      </c>
      <c r="G72" s="41">
        <f t="shared" si="2"/>
        <v>1</v>
      </c>
    </row>
    <row r="73" spans="1:7" ht="19.5" customHeight="1">
      <c r="A73" s="23">
        <f t="shared" si="0"/>
        <v>65</v>
      </c>
      <c r="B73" s="36" t="s">
        <v>495</v>
      </c>
      <c r="C73" s="21" t="s">
        <v>496</v>
      </c>
      <c r="D73" s="39">
        <v>188</v>
      </c>
      <c r="E73" s="39">
        <v>188</v>
      </c>
      <c r="F73" s="17">
        <f t="shared" si="1"/>
        <v>188</v>
      </c>
      <c r="G73" s="41">
        <f t="shared" si="2"/>
        <v>1</v>
      </c>
    </row>
    <row r="74" spans="1:7" ht="19.5" customHeight="1">
      <c r="A74" s="23">
        <f t="shared" ref="A74:A137" si="3">IF(F74&gt;0,1+A73,A73)</f>
        <v>66</v>
      </c>
      <c r="B74" s="36" t="s">
        <v>497</v>
      </c>
      <c r="C74" s="21" t="s">
        <v>498</v>
      </c>
      <c r="D74" s="39">
        <v>2473</v>
      </c>
      <c r="E74" s="39">
        <v>2475</v>
      </c>
      <c r="F74" s="17">
        <f t="shared" ref="F74:F137" si="4">IF(E74&gt;D74,D74,E74)</f>
        <v>2473</v>
      </c>
      <c r="G74" s="41">
        <f t="shared" ref="G74:G137" si="5">IFERROR(F74/D74,"")</f>
        <v>1</v>
      </c>
    </row>
    <row r="75" spans="1:7" ht="19.5" customHeight="1">
      <c r="A75" s="23">
        <f t="shared" si="3"/>
        <v>67</v>
      </c>
      <c r="B75" s="36" t="s">
        <v>499</v>
      </c>
      <c r="C75" s="21" t="s">
        <v>500</v>
      </c>
      <c r="D75" s="39">
        <v>3966</v>
      </c>
      <c r="E75" s="39">
        <v>3971</v>
      </c>
      <c r="F75" s="17">
        <f t="shared" si="4"/>
        <v>3966</v>
      </c>
      <c r="G75" s="41">
        <f t="shared" si="5"/>
        <v>1</v>
      </c>
    </row>
    <row r="76" spans="1:7" ht="19.5" customHeight="1">
      <c r="A76" s="23">
        <f t="shared" si="3"/>
        <v>68</v>
      </c>
      <c r="B76" s="36" t="s">
        <v>521</v>
      </c>
      <c r="C76" s="21" t="s">
        <v>522</v>
      </c>
      <c r="D76" s="39">
        <v>234</v>
      </c>
      <c r="E76" s="39">
        <v>213</v>
      </c>
      <c r="F76" s="17">
        <f t="shared" si="4"/>
        <v>213</v>
      </c>
      <c r="G76" s="41">
        <f t="shared" si="5"/>
        <v>0.91025641025641024</v>
      </c>
    </row>
    <row r="77" spans="1:7" ht="19.5" customHeight="1">
      <c r="A77" s="23">
        <f t="shared" si="3"/>
        <v>69</v>
      </c>
      <c r="B77" s="36" t="s">
        <v>531</v>
      </c>
      <c r="C77" s="21" t="s">
        <v>532</v>
      </c>
      <c r="D77" s="39">
        <v>156</v>
      </c>
      <c r="E77" s="39">
        <v>104</v>
      </c>
      <c r="F77" s="17">
        <f t="shared" si="4"/>
        <v>104</v>
      </c>
      <c r="G77" s="41">
        <f t="shared" si="5"/>
        <v>0.66666666666666663</v>
      </c>
    </row>
    <row r="78" spans="1:7" ht="19.5" customHeight="1">
      <c r="A78" s="23">
        <f t="shared" si="3"/>
        <v>70</v>
      </c>
      <c r="B78" s="36" t="s">
        <v>539</v>
      </c>
      <c r="C78" s="21" t="s">
        <v>540</v>
      </c>
      <c r="D78" s="39">
        <v>110</v>
      </c>
      <c r="E78" s="39">
        <v>110</v>
      </c>
      <c r="F78" s="17">
        <f t="shared" si="4"/>
        <v>110</v>
      </c>
      <c r="G78" s="41">
        <f t="shared" si="5"/>
        <v>1</v>
      </c>
    </row>
    <row r="79" spans="1:7" ht="19.5" customHeight="1">
      <c r="A79" s="23">
        <f t="shared" si="3"/>
        <v>71</v>
      </c>
      <c r="B79" s="36" t="s">
        <v>541</v>
      </c>
      <c r="C79" s="21" t="s">
        <v>542</v>
      </c>
      <c r="D79" s="39">
        <v>200</v>
      </c>
      <c r="E79" s="39">
        <v>200</v>
      </c>
      <c r="F79" s="17">
        <f t="shared" si="4"/>
        <v>200</v>
      </c>
      <c r="G79" s="41">
        <f t="shared" si="5"/>
        <v>1</v>
      </c>
    </row>
    <row r="80" spans="1:7" ht="19.5" customHeight="1">
      <c r="A80" s="23">
        <f t="shared" si="3"/>
        <v>72</v>
      </c>
      <c r="B80" s="36" t="s">
        <v>543</v>
      </c>
      <c r="C80" s="21" t="s">
        <v>544</v>
      </c>
      <c r="D80" s="39">
        <v>3645</v>
      </c>
      <c r="E80" s="39">
        <v>3645</v>
      </c>
      <c r="F80" s="17">
        <f t="shared" si="4"/>
        <v>3645</v>
      </c>
      <c r="G80" s="41">
        <f t="shared" si="5"/>
        <v>1</v>
      </c>
    </row>
    <row r="81" spans="1:7" ht="19.5" customHeight="1">
      <c r="A81" s="23">
        <f t="shared" si="3"/>
        <v>73</v>
      </c>
      <c r="B81" s="36" t="s">
        <v>547</v>
      </c>
      <c r="C81" s="21" t="s">
        <v>548</v>
      </c>
      <c r="D81" s="39">
        <v>500</v>
      </c>
      <c r="E81" s="39">
        <v>520</v>
      </c>
      <c r="F81" s="17">
        <f t="shared" si="4"/>
        <v>500</v>
      </c>
      <c r="G81" s="41">
        <f t="shared" si="5"/>
        <v>1</v>
      </c>
    </row>
    <row r="82" spans="1:7" ht="19.5" customHeight="1">
      <c r="A82" s="23">
        <f t="shared" si="3"/>
        <v>74</v>
      </c>
      <c r="B82" s="36" t="s">
        <v>555</v>
      </c>
      <c r="C82" s="21" t="s">
        <v>556</v>
      </c>
      <c r="D82" s="39">
        <v>1000</v>
      </c>
      <c r="E82" s="39">
        <v>1000</v>
      </c>
      <c r="F82" s="17">
        <f t="shared" si="4"/>
        <v>1000</v>
      </c>
      <c r="G82" s="41">
        <f t="shared" si="5"/>
        <v>1</v>
      </c>
    </row>
    <row r="83" spans="1:7" ht="19.5" customHeight="1">
      <c r="A83" s="23">
        <f t="shared" si="3"/>
        <v>75</v>
      </c>
      <c r="B83" s="36" t="s">
        <v>557</v>
      </c>
      <c r="C83" s="21" t="s">
        <v>558</v>
      </c>
      <c r="D83" s="39">
        <v>30</v>
      </c>
      <c r="E83" s="39">
        <v>10</v>
      </c>
      <c r="F83" s="17">
        <f t="shared" si="4"/>
        <v>10</v>
      </c>
      <c r="G83" s="41">
        <f t="shared" si="5"/>
        <v>0.33333333333333331</v>
      </c>
    </row>
    <row r="84" spans="1:7" ht="19.5" customHeight="1">
      <c r="A84" s="23">
        <f t="shared" si="3"/>
        <v>76</v>
      </c>
      <c r="B84" s="36" t="s">
        <v>565</v>
      </c>
      <c r="C84" s="21" t="s">
        <v>566</v>
      </c>
      <c r="D84" s="39">
        <v>1208</v>
      </c>
      <c r="E84" s="39">
        <v>1272</v>
      </c>
      <c r="F84" s="17">
        <f t="shared" si="4"/>
        <v>1208</v>
      </c>
      <c r="G84" s="41">
        <f t="shared" si="5"/>
        <v>1</v>
      </c>
    </row>
    <row r="85" spans="1:7" ht="19.5" customHeight="1">
      <c r="A85" s="23">
        <f t="shared" si="3"/>
        <v>77</v>
      </c>
      <c r="B85" s="36" t="s">
        <v>567</v>
      </c>
      <c r="C85" s="21" t="s">
        <v>568</v>
      </c>
      <c r="D85" s="39">
        <v>573</v>
      </c>
      <c r="E85" s="39">
        <v>573</v>
      </c>
      <c r="F85" s="17">
        <f t="shared" si="4"/>
        <v>573</v>
      </c>
      <c r="G85" s="41">
        <f t="shared" si="5"/>
        <v>1</v>
      </c>
    </row>
    <row r="86" spans="1:7" ht="19.5" customHeight="1">
      <c r="A86" s="23">
        <f t="shared" si="3"/>
        <v>78</v>
      </c>
      <c r="B86" s="36" t="s">
        <v>571</v>
      </c>
      <c r="C86" s="21" t="s">
        <v>572</v>
      </c>
      <c r="D86" s="39">
        <v>928</v>
      </c>
      <c r="E86" s="39">
        <v>760</v>
      </c>
      <c r="F86" s="17">
        <f t="shared" si="4"/>
        <v>760</v>
      </c>
      <c r="G86" s="41">
        <f t="shared" si="5"/>
        <v>0.81896551724137934</v>
      </c>
    </row>
    <row r="87" spans="1:7" ht="19.5" customHeight="1">
      <c r="A87" s="23">
        <f t="shared" si="3"/>
        <v>79</v>
      </c>
      <c r="B87" s="36" t="s">
        <v>573</v>
      </c>
      <c r="C87" s="21" t="s">
        <v>574</v>
      </c>
      <c r="D87" s="39">
        <v>48</v>
      </c>
      <c r="E87" s="39">
        <v>38</v>
      </c>
      <c r="F87" s="17">
        <f t="shared" si="4"/>
        <v>38</v>
      </c>
      <c r="G87" s="41">
        <f t="shared" si="5"/>
        <v>0.79166666666666663</v>
      </c>
    </row>
    <row r="88" spans="1:7" ht="19.5" customHeight="1">
      <c r="A88" s="23">
        <f t="shared" si="3"/>
        <v>80</v>
      </c>
      <c r="B88" s="36" t="s">
        <v>581</v>
      </c>
      <c r="C88" s="21" t="s">
        <v>582</v>
      </c>
      <c r="D88" s="39">
        <v>87</v>
      </c>
      <c r="E88" s="39">
        <v>87</v>
      </c>
      <c r="F88" s="17">
        <f t="shared" si="4"/>
        <v>87</v>
      </c>
      <c r="G88" s="41">
        <f t="shared" si="5"/>
        <v>1</v>
      </c>
    </row>
    <row r="89" spans="1:7" ht="19.5" customHeight="1">
      <c r="A89" s="23">
        <f t="shared" si="3"/>
        <v>81</v>
      </c>
      <c r="B89" s="36" t="s">
        <v>593</v>
      </c>
      <c r="C89" s="21" t="s">
        <v>594</v>
      </c>
      <c r="D89" s="39">
        <v>50</v>
      </c>
      <c r="E89" s="39">
        <v>50</v>
      </c>
      <c r="F89" s="17">
        <f t="shared" si="4"/>
        <v>50</v>
      </c>
      <c r="G89" s="41">
        <f t="shared" si="5"/>
        <v>1</v>
      </c>
    </row>
    <row r="90" spans="1:7" ht="19.5" customHeight="1">
      <c r="A90" s="23">
        <f t="shared" si="3"/>
        <v>82</v>
      </c>
      <c r="B90" s="36" t="s">
        <v>599</v>
      </c>
      <c r="C90" s="21" t="s">
        <v>600</v>
      </c>
      <c r="D90" s="39">
        <v>95</v>
      </c>
      <c r="E90" s="39">
        <v>95</v>
      </c>
      <c r="F90" s="17">
        <f t="shared" si="4"/>
        <v>95</v>
      </c>
      <c r="G90" s="41">
        <f t="shared" si="5"/>
        <v>1</v>
      </c>
    </row>
    <row r="91" spans="1:7" ht="19.5" customHeight="1">
      <c r="A91" s="23">
        <f t="shared" si="3"/>
        <v>83</v>
      </c>
      <c r="B91" s="36" t="s">
        <v>611</v>
      </c>
      <c r="C91" s="21" t="s">
        <v>612</v>
      </c>
      <c r="D91" s="39">
        <v>50</v>
      </c>
      <c r="E91" s="39">
        <v>50</v>
      </c>
      <c r="F91" s="17">
        <f t="shared" si="4"/>
        <v>50</v>
      </c>
      <c r="G91" s="41">
        <f t="shared" si="5"/>
        <v>1</v>
      </c>
    </row>
    <row r="92" spans="1:7" ht="19.5" customHeight="1">
      <c r="A92" s="23">
        <f t="shared" si="3"/>
        <v>84</v>
      </c>
      <c r="B92" s="36" t="s">
        <v>629</v>
      </c>
      <c r="C92" s="21" t="s">
        <v>630</v>
      </c>
      <c r="D92" s="39">
        <v>75</v>
      </c>
      <c r="E92" s="39">
        <v>75</v>
      </c>
      <c r="F92" s="17">
        <f t="shared" si="4"/>
        <v>75</v>
      </c>
      <c r="G92" s="41">
        <f t="shared" si="5"/>
        <v>1</v>
      </c>
    </row>
    <row r="93" spans="1:7" ht="19.5" customHeight="1">
      <c r="A93" s="23">
        <f t="shared" si="3"/>
        <v>85</v>
      </c>
      <c r="B93" s="36" t="s">
        <v>649</v>
      </c>
      <c r="C93" s="21" t="s">
        <v>650</v>
      </c>
      <c r="D93" s="39">
        <v>100</v>
      </c>
      <c r="E93" s="39">
        <v>100</v>
      </c>
      <c r="F93" s="17">
        <f t="shared" si="4"/>
        <v>100</v>
      </c>
      <c r="G93" s="41">
        <f t="shared" si="5"/>
        <v>1</v>
      </c>
    </row>
    <row r="94" spans="1:7" ht="19.5" customHeight="1">
      <c r="A94" s="23">
        <f t="shared" si="3"/>
        <v>86</v>
      </c>
      <c r="B94" s="36" t="s">
        <v>653</v>
      </c>
      <c r="C94" s="21" t="s">
        <v>654</v>
      </c>
      <c r="D94" s="39">
        <v>80</v>
      </c>
      <c r="E94" s="39">
        <v>80</v>
      </c>
      <c r="F94" s="17">
        <f t="shared" si="4"/>
        <v>80</v>
      </c>
      <c r="G94" s="41">
        <f t="shared" si="5"/>
        <v>1</v>
      </c>
    </row>
    <row r="95" spans="1:7" ht="19.5" customHeight="1">
      <c r="A95" s="23">
        <f t="shared" si="3"/>
        <v>87</v>
      </c>
      <c r="B95" s="36" t="s">
        <v>655</v>
      </c>
      <c r="C95" s="21" t="s">
        <v>656</v>
      </c>
      <c r="D95" s="39">
        <v>50</v>
      </c>
      <c r="E95" s="39">
        <v>50</v>
      </c>
      <c r="F95" s="17">
        <f t="shared" si="4"/>
        <v>50</v>
      </c>
      <c r="G95" s="41">
        <f t="shared" si="5"/>
        <v>1</v>
      </c>
    </row>
    <row r="96" spans="1:7" ht="19.5" customHeight="1">
      <c r="A96" s="23">
        <f t="shared" si="3"/>
        <v>88</v>
      </c>
      <c r="B96" s="36" t="s">
        <v>657</v>
      </c>
      <c r="C96" s="21" t="s">
        <v>658</v>
      </c>
      <c r="D96" s="39">
        <v>500</v>
      </c>
      <c r="E96" s="39">
        <v>500</v>
      </c>
      <c r="F96" s="17">
        <f t="shared" si="4"/>
        <v>500</v>
      </c>
      <c r="G96" s="41">
        <f t="shared" si="5"/>
        <v>1</v>
      </c>
    </row>
    <row r="97" spans="1:7" ht="19.5" customHeight="1">
      <c r="A97" s="23">
        <f t="shared" si="3"/>
        <v>89</v>
      </c>
      <c r="B97" s="36" t="s">
        <v>659</v>
      </c>
      <c r="C97" s="21" t="s">
        <v>660</v>
      </c>
      <c r="D97" s="39">
        <v>300</v>
      </c>
      <c r="E97" s="39">
        <v>300</v>
      </c>
      <c r="F97" s="17">
        <f t="shared" si="4"/>
        <v>300</v>
      </c>
      <c r="G97" s="41">
        <f t="shared" si="5"/>
        <v>1</v>
      </c>
    </row>
    <row r="98" spans="1:7" ht="19.5" customHeight="1">
      <c r="A98" s="23">
        <f t="shared" si="3"/>
        <v>90</v>
      </c>
      <c r="B98" s="36" t="s">
        <v>663</v>
      </c>
      <c r="C98" s="21" t="s">
        <v>664</v>
      </c>
      <c r="D98" s="39">
        <v>350</v>
      </c>
      <c r="E98" s="39">
        <v>350</v>
      </c>
      <c r="F98" s="17">
        <f t="shared" si="4"/>
        <v>350</v>
      </c>
      <c r="G98" s="41">
        <f t="shared" si="5"/>
        <v>1</v>
      </c>
    </row>
    <row r="99" spans="1:7" ht="19.5" customHeight="1">
      <c r="A99" s="23">
        <f t="shared" si="3"/>
        <v>91</v>
      </c>
      <c r="B99" s="36" t="s">
        <v>667</v>
      </c>
      <c r="C99" s="21" t="s">
        <v>668</v>
      </c>
      <c r="D99" s="39">
        <v>300</v>
      </c>
      <c r="E99" s="39">
        <v>300</v>
      </c>
      <c r="F99" s="17">
        <f t="shared" si="4"/>
        <v>300</v>
      </c>
      <c r="G99" s="41">
        <f t="shared" si="5"/>
        <v>1</v>
      </c>
    </row>
    <row r="100" spans="1:7" ht="19.5" customHeight="1">
      <c r="A100" s="23">
        <f t="shared" si="3"/>
        <v>92</v>
      </c>
      <c r="B100" s="36" t="s">
        <v>669</v>
      </c>
      <c r="C100" s="21" t="s">
        <v>670</v>
      </c>
      <c r="D100" s="39">
        <v>45</v>
      </c>
      <c r="E100" s="39">
        <v>45</v>
      </c>
      <c r="F100" s="17">
        <f t="shared" si="4"/>
        <v>45</v>
      </c>
      <c r="G100" s="41">
        <f t="shared" si="5"/>
        <v>1</v>
      </c>
    </row>
    <row r="101" spans="1:7" ht="19.5" customHeight="1">
      <c r="A101" s="23">
        <f t="shared" si="3"/>
        <v>93</v>
      </c>
      <c r="B101" s="36" t="s">
        <v>673</v>
      </c>
      <c r="C101" s="21" t="s">
        <v>674</v>
      </c>
      <c r="D101" s="39">
        <v>20</v>
      </c>
      <c r="E101" s="39">
        <v>132</v>
      </c>
      <c r="F101" s="17">
        <f t="shared" si="4"/>
        <v>20</v>
      </c>
      <c r="G101" s="41">
        <f t="shared" si="5"/>
        <v>1</v>
      </c>
    </row>
    <row r="102" spans="1:7" ht="19.5" customHeight="1">
      <c r="A102" s="23">
        <f t="shared" si="3"/>
        <v>94</v>
      </c>
      <c r="B102" s="36" t="s">
        <v>679</v>
      </c>
      <c r="C102" s="21" t="s">
        <v>680</v>
      </c>
      <c r="D102" s="39">
        <v>17885</v>
      </c>
      <c r="E102" s="39">
        <v>17885</v>
      </c>
      <c r="F102" s="17">
        <f t="shared" si="4"/>
        <v>17885</v>
      </c>
      <c r="G102" s="41">
        <f t="shared" si="5"/>
        <v>1</v>
      </c>
    </row>
    <row r="103" spans="1:7" ht="19.5" customHeight="1">
      <c r="A103" s="23">
        <f t="shared" si="3"/>
        <v>95</v>
      </c>
      <c r="B103" s="36" t="s">
        <v>681</v>
      </c>
      <c r="C103" s="21" t="s">
        <v>682</v>
      </c>
      <c r="D103" s="39">
        <v>2400</v>
      </c>
      <c r="E103" s="39">
        <v>2400</v>
      </c>
      <c r="F103" s="17">
        <f t="shared" si="4"/>
        <v>2400</v>
      </c>
      <c r="G103" s="41">
        <f t="shared" si="5"/>
        <v>1</v>
      </c>
    </row>
    <row r="104" spans="1:7" ht="19.5" customHeight="1">
      <c r="A104" s="23">
        <f t="shared" si="3"/>
        <v>96</v>
      </c>
      <c r="B104" s="36" t="s">
        <v>685</v>
      </c>
      <c r="C104" s="21" t="s">
        <v>686</v>
      </c>
      <c r="D104" s="39">
        <v>100</v>
      </c>
      <c r="E104" s="39">
        <v>100</v>
      </c>
      <c r="F104" s="17">
        <f t="shared" si="4"/>
        <v>100</v>
      </c>
      <c r="G104" s="41">
        <f t="shared" si="5"/>
        <v>1</v>
      </c>
    </row>
    <row r="105" spans="1:7" ht="19.5" customHeight="1">
      <c r="A105" s="23">
        <f t="shared" si="3"/>
        <v>97</v>
      </c>
      <c r="B105" s="36" t="s">
        <v>731</v>
      </c>
      <c r="C105" s="21" t="s">
        <v>792</v>
      </c>
      <c r="D105" s="39">
        <v>82</v>
      </c>
      <c r="E105" s="39">
        <v>82</v>
      </c>
      <c r="F105" s="17">
        <f t="shared" si="4"/>
        <v>82</v>
      </c>
      <c r="G105" s="41">
        <f t="shared" si="5"/>
        <v>1</v>
      </c>
    </row>
    <row r="106" spans="1:7" ht="19.5" customHeight="1">
      <c r="A106" s="23">
        <f t="shared" si="3"/>
        <v>98</v>
      </c>
      <c r="B106" s="36" t="s">
        <v>733</v>
      </c>
      <c r="C106" s="21" t="s">
        <v>734</v>
      </c>
      <c r="D106" s="39">
        <v>102</v>
      </c>
      <c r="E106" s="39">
        <v>102</v>
      </c>
      <c r="F106" s="17">
        <f t="shared" si="4"/>
        <v>102</v>
      </c>
      <c r="G106" s="41">
        <f t="shared" si="5"/>
        <v>1</v>
      </c>
    </row>
    <row r="107" spans="1:7" ht="19.5" hidden="1" customHeight="1">
      <c r="A107" s="23">
        <f t="shared" si="3"/>
        <v>98</v>
      </c>
      <c r="B107" s="36"/>
      <c r="C107" s="21"/>
      <c r="D107" s="39">
        <v>0</v>
      </c>
      <c r="E107" s="39"/>
      <c r="F107" s="17">
        <f t="shared" si="4"/>
        <v>0</v>
      </c>
      <c r="G107" s="41" t="str">
        <f t="shared" si="5"/>
        <v/>
      </c>
    </row>
    <row r="108" spans="1:7" ht="19.5" hidden="1" customHeight="1">
      <c r="A108" s="23">
        <f t="shared" si="3"/>
        <v>98</v>
      </c>
      <c r="B108" s="36"/>
      <c r="C108" s="21"/>
      <c r="D108" s="39">
        <v>0</v>
      </c>
      <c r="E108" s="39"/>
      <c r="F108" s="17">
        <f t="shared" si="4"/>
        <v>0</v>
      </c>
      <c r="G108" s="41" t="str">
        <f t="shared" si="5"/>
        <v/>
      </c>
    </row>
    <row r="109" spans="1:7" ht="19.5" hidden="1" customHeight="1">
      <c r="A109" s="23">
        <f t="shared" si="3"/>
        <v>98</v>
      </c>
      <c r="B109" s="36"/>
      <c r="C109" s="21"/>
      <c r="D109" s="39">
        <v>0</v>
      </c>
      <c r="E109" s="39"/>
      <c r="F109" s="17">
        <f t="shared" si="4"/>
        <v>0</v>
      </c>
      <c r="G109" s="41" t="str">
        <f t="shared" si="5"/>
        <v/>
      </c>
    </row>
    <row r="110" spans="1:7" ht="19.5" hidden="1" customHeight="1">
      <c r="A110" s="23">
        <f t="shared" si="3"/>
        <v>98</v>
      </c>
      <c r="B110" s="36"/>
      <c r="C110" s="21"/>
      <c r="D110" s="39">
        <v>0</v>
      </c>
      <c r="E110" s="39"/>
      <c r="F110" s="17">
        <f t="shared" si="4"/>
        <v>0</v>
      </c>
      <c r="G110" s="41" t="str">
        <f t="shared" si="5"/>
        <v/>
      </c>
    </row>
    <row r="111" spans="1:7" ht="19.5" hidden="1" customHeight="1">
      <c r="A111" s="23">
        <f t="shared" si="3"/>
        <v>98</v>
      </c>
      <c r="B111" s="36"/>
      <c r="C111" s="21"/>
      <c r="D111" s="39">
        <v>0</v>
      </c>
      <c r="E111" s="39"/>
      <c r="F111" s="17">
        <f t="shared" si="4"/>
        <v>0</v>
      </c>
      <c r="G111" s="41" t="str">
        <f t="shared" si="5"/>
        <v/>
      </c>
    </row>
    <row r="112" spans="1:7" ht="19.5" hidden="1" customHeight="1">
      <c r="A112" s="23">
        <f t="shared" si="3"/>
        <v>98</v>
      </c>
      <c r="B112" s="36"/>
      <c r="C112" s="21"/>
      <c r="D112" s="39">
        <v>0</v>
      </c>
      <c r="E112" s="39"/>
      <c r="F112" s="17">
        <f t="shared" si="4"/>
        <v>0</v>
      </c>
      <c r="G112" s="41" t="str">
        <f t="shared" si="5"/>
        <v/>
      </c>
    </row>
    <row r="113" spans="1:7" ht="19.5" hidden="1" customHeight="1">
      <c r="A113" s="23">
        <f t="shared" si="3"/>
        <v>98</v>
      </c>
      <c r="B113" s="36"/>
      <c r="C113" s="21"/>
      <c r="D113" s="39">
        <v>0</v>
      </c>
      <c r="E113" s="39"/>
      <c r="F113" s="17">
        <f t="shared" si="4"/>
        <v>0</v>
      </c>
      <c r="G113" s="41" t="str">
        <f t="shared" si="5"/>
        <v/>
      </c>
    </row>
    <row r="114" spans="1:7" ht="19.5" hidden="1" customHeight="1">
      <c r="A114" s="23">
        <f t="shared" si="3"/>
        <v>98</v>
      </c>
      <c r="B114" s="36"/>
      <c r="C114" s="21"/>
      <c r="D114" s="39">
        <v>0</v>
      </c>
      <c r="E114" s="39"/>
      <c r="F114" s="17">
        <f t="shared" si="4"/>
        <v>0</v>
      </c>
      <c r="G114" s="41" t="str">
        <f t="shared" si="5"/>
        <v/>
      </c>
    </row>
    <row r="115" spans="1:7" ht="19.5" hidden="1" customHeight="1">
      <c r="A115" s="23">
        <f t="shared" si="3"/>
        <v>98</v>
      </c>
      <c r="B115" s="36"/>
      <c r="C115" s="21"/>
      <c r="D115" s="39">
        <v>0</v>
      </c>
      <c r="E115" s="39"/>
      <c r="F115" s="17">
        <f t="shared" si="4"/>
        <v>0</v>
      </c>
      <c r="G115" s="41" t="str">
        <f t="shared" si="5"/>
        <v/>
      </c>
    </row>
    <row r="116" spans="1:7" ht="19.5" hidden="1" customHeight="1">
      <c r="A116" s="23">
        <f t="shared" si="3"/>
        <v>98</v>
      </c>
      <c r="B116" s="36"/>
      <c r="C116" s="21"/>
      <c r="D116" s="39">
        <v>0</v>
      </c>
      <c r="E116" s="39"/>
      <c r="F116" s="17">
        <f t="shared" si="4"/>
        <v>0</v>
      </c>
      <c r="G116" s="41" t="str">
        <f t="shared" si="5"/>
        <v/>
      </c>
    </row>
    <row r="117" spans="1:7" ht="19.5" hidden="1" customHeight="1">
      <c r="A117" s="23">
        <f t="shared" si="3"/>
        <v>98</v>
      </c>
      <c r="B117" s="36"/>
      <c r="C117" s="21"/>
      <c r="D117" s="39">
        <v>0</v>
      </c>
      <c r="E117" s="39"/>
      <c r="F117" s="17">
        <f t="shared" si="4"/>
        <v>0</v>
      </c>
      <c r="G117" s="41" t="str">
        <f t="shared" si="5"/>
        <v/>
      </c>
    </row>
    <row r="118" spans="1:7" ht="19.5" hidden="1" customHeight="1">
      <c r="A118" s="23">
        <f t="shared" si="3"/>
        <v>98</v>
      </c>
      <c r="B118" s="36"/>
      <c r="C118" s="21"/>
      <c r="D118" s="39">
        <v>0</v>
      </c>
      <c r="E118" s="39"/>
      <c r="F118" s="17">
        <f t="shared" si="4"/>
        <v>0</v>
      </c>
      <c r="G118" s="41" t="str">
        <f t="shared" si="5"/>
        <v/>
      </c>
    </row>
    <row r="119" spans="1:7" ht="19.5" hidden="1" customHeight="1">
      <c r="A119" s="23">
        <f t="shared" si="3"/>
        <v>98</v>
      </c>
      <c r="B119" s="36"/>
      <c r="C119" s="21"/>
      <c r="D119" s="39">
        <v>0</v>
      </c>
      <c r="E119" s="39"/>
      <c r="F119" s="17">
        <f t="shared" si="4"/>
        <v>0</v>
      </c>
      <c r="G119" s="41" t="str">
        <f t="shared" si="5"/>
        <v/>
      </c>
    </row>
    <row r="120" spans="1:7" ht="19.5" hidden="1" customHeight="1">
      <c r="A120" s="23">
        <f t="shared" si="3"/>
        <v>98</v>
      </c>
      <c r="B120" s="36"/>
      <c r="C120" s="21"/>
      <c r="D120" s="39">
        <v>0</v>
      </c>
      <c r="E120" s="39"/>
      <c r="F120" s="17">
        <f t="shared" si="4"/>
        <v>0</v>
      </c>
      <c r="G120" s="41" t="str">
        <f t="shared" si="5"/>
        <v/>
      </c>
    </row>
    <row r="121" spans="1:7" ht="19.5" hidden="1" customHeight="1">
      <c r="A121" s="23">
        <f t="shared" si="3"/>
        <v>98</v>
      </c>
      <c r="B121" s="36"/>
      <c r="C121" s="21"/>
      <c r="D121" s="39">
        <v>0</v>
      </c>
      <c r="E121" s="39"/>
      <c r="F121" s="17">
        <f t="shared" si="4"/>
        <v>0</v>
      </c>
      <c r="G121" s="41" t="str">
        <f t="shared" si="5"/>
        <v/>
      </c>
    </row>
    <row r="122" spans="1:7" ht="19.5" hidden="1" customHeight="1">
      <c r="A122" s="23">
        <f t="shared" si="3"/>
        <v>98</v>
      </c>
      <c r="B122" s="36"/>
      <c r="C122" s="21"/>
      <c r="D122" s="39">
        <v>0</v>
      </c>
      <c r="E122" s="39"/>
      <c r="F122" s="17">
        <f t="shared" si="4"/>
        <v>0</v>
      </c>
      <c r="G122" s="41" t="str">
        <f t="shared" si="5"/>
        <v/>
      </c>
    </row>
    <row r="123" spans="1:7" ht="19.5" hidden="1" customHeight="1">
      <c r="A123" s="23">
        <f t="shared" si="3"/>
        <v>98</v>
      </c>
      <c r="B123" s="36"/>
      <c r="C123" s="21"/>
      <c r="D123" s="39">
        <v>0</v>
      </c>
      <c r="E123" s="39"/>
      <c r="F123" s="17">
        <f t="shared" si="4"/>
        <v>0</v>
      </c>
      <c r="G123" s="41" t="str">
        <f t="shared" si="5"/>
        <v/>
      </c>
    </row>
    <row r="124" spans="1:7" ht="19.5" hidden="1" customHeight="1">
      <c r="A124" s="23">
        <f t="shared" si="3"/>
        <v>98</v>
      </c>
      <c r="B124" s="36"/>
      <c r="C124" s="21"/>
      <c r="D124" s="39">
        <v>0</v>
      </c>
      <c r="E124" s="39"/>
      <c r="F124" s="17">
        <f t="shared" si="4"/>
        <v>0</v>
      </c>
      <c r="G124" s="41" t="str">
        <f t="shared" si="5"/>
        <v/>
      </c>
    </row>
    <row r="125" spans="1:7" ht="19.5" hidden="1" customHeight="1">
      <c r="A125" s="23">
        <f t="shared" si="3"/>
        <v>98</v>
      </c>
      <c r="B125" s="36"/>
      <c r="C125" s="21"/>
      <c r="D125" s="39">
        <v>0</v>
      </c>
      <c r="E125" s="39"/>
      <c r="F125" s="17">
        <f t="shared" si="4"/>
        <v>0</v>
      </c>
      <c r="G125" s="41" t="str">
        <f t="shared" si="5"/>
        <v/>
      </c>
    </row>
    <row r="126" spans="1:7" ht="19.5" hidden="1" customHeight="1">
      <c r="A126" s="23">
        <f t="shared" si="3"/>
        <v>98</v>
      </c>
      <c r="B126" s="36"/>
      <c r="C126" s="21"/>
      <c r="D126" s="39">
        <v>0</v>
      </c>
      <c r="E126" s="39"/>
      <c r="F126" s="17">
        <f t="shared" si="4"/>
        <v>0</v>
      </c>
      <c r="G126" s="41" t="str">
        <f t="shared" si="5"/>
        <v/>
      </c>
    </row>
    <row r="127" spans="1:7" ht="19.5" hidden="1" customHeight="1">
      <c r="A127" s="23">
        <f t="shared" si="3"/>
        <v>98</v>
      </c>
      <c r="B127" s="36"/>
      <c r="C127" s="21"/>
      <c r="D127" s="39">
        <v>0</v>
      </c>
      <c r="E127" s="39"/>
      <c r="F127" s="17">
        <f t="shared" si="4"/>
        <v>0</v>
      </c>
      <c r="G127" s="41" t="str">
        <f t="shared" si="5"/>
        <v/>
      </c>
    </row>
    <row r="128" spans="1:7" ht="19.5" hidden="1" customHeight="1">
      <c r="A128" s="23">
        <f t="shared" si="3"/>
        <v>98</v>
      </c>
      <c r="B128" s="36"/>
      <c r="C128" s="21"/>
      <c r="D128" s="39">
        <v>0</v>
      </c>
      <c r="E128" s="39"/>
      <c r="F128" s="17">
        <f t="shared" si="4"/>
        <v>0</v>
      </c>
      <c r="G128" s="41" t="str">
        <f t="shared" si="5"/>
        <v/>
      </c>
    </row>
    <row r="129" spans="1:7" ht="19.5" hidden="1" customHeight="1">
      <c r="A129" s="23">
        <f t="shared" si="3"/>
        <v>98</v>
      </c>
      <c r="B129" s="36"/>
      <c r="C129" s="21"/>
      <c r="D129" s="39">
        <v>0</v>
      </c>
      <c r="E129" s="39"/>
      <c r="F129" s="17">
        <f t="shared" si="4"/>
        <v>0</v>
      </c>
      <c r="G129" s="41" t="str">
        <f t="shared" si="5"/>
        <v/>
      </c>
    </row>
    <row r="130" spans="1:7" ht="19.5" hidden="1" customHeight="1">
      <c r="A130" s="23">
        <f t="shared" si="3"/>
        <v>98</v>
      </c>
      <c r="B130" s="36"/>
      <c r="C130" s="21"/>
      <c r="D130" s="39">
        <v>0</v>
      </c>
      <c r="E130" s="39"/>
      <c r="F130" s="17">
        <f t="shared" si="4"/>
        <v>0</v>
      </c>
      <c r="G130" s="41" t="str">
        <f t="shared" si="5"/>
        <v/>
      </c>
    </row>
    <row r="131" spans="1:7" ht="19.5" hidden="1" customHeight="1">
      <c r="A131" s="23">
        <f t="shared" si="3"/>
        <v>98</v>
      </c>
      <c r="B131" s="36"/>
      <c r="C131" s="21"/>
      <c r="D131" s="39">
        <v>0</v>
      </c>
      <c r="E131" s="39"/>
      <c r="F131" s="17">
        <f t="shared" si="4"/>
        <v>0</v>
      </c>
      <c r="G131" s="41" t="str">
        <f t="shared" si="5"/>
        <v/>
      </c>
    </row>
    <row r="132" spans="1:7" ht="19.5" hidden="1" customHeight="1">
      <c r="A132" s="23">
        <f t="shared" si="3"/>
        <v>98</v>
      </c>
      <c r="B132" s="36"/>
      <c r="C132" s="21"/>
      <c r="D132" s="39">
        <v>0</v>
      </c>
      <c r="E132" s="39"/>
      <c r="F132" s="17">
        <f t="shared" si="4"/>
        <v>0</v>
      </c>
      <c r="G132" s="41" t="str">
        <f t="shared" si="5"/>
        <v/>
      </c>
    </row>
    <row r="133" spans="1:7" ht="19.5" hidden="1" customHeight="1">
      <c r="A133" s="23">
        <f t="shared" si="3"/>
        <v>98</v>
      </c>
      <c r="B133" s="36"/>
      <c r="C133" s="21"/>
      <c r="D133" s="39">
        <v>0</v>
      </c>
      <c r="E133" s="39"/>
      <c r="F133" s="17">
        <f t="shared" si="4"/>
        <v>0</v>
      </c>
      <c r="G133" s="41" t="str">
        <f t="shared" si="5"/>
        <v/>
      </c>
    </row>
    <row r="134" spans="1:7" ht="19.5" hidden="1" customHeight="1">
      <c r="A134" s="23">
        <f t="shared" si="3"/>
        <v>98</v>
      </c>
      <c r="B134" s="36"/>
      <c r="C134" s="21"/>
      <c r="D134" s="39">
        <v>0</v>
      </c>
      <c r="E134" s="39"/>
      <c r="F134" s="17">
        <f t="shared" si="4"/>
        <v>0</v>
      </c>
      <c r="G134" s="41" t="str">
        <f t="shared" si="5"/>
        <v/>
      </c>
    </row>
    <row r="135" spans="1:7" ht="19.5" hidden="1" customHeight="1">
      <c r="A135" s="23">
        <f t="shared" si="3"/>
        <v>98</v>
      </c>
      <c r="B135" s="36"/>
      <c r="C135" s="21"/>
      <c r="D135" s="39">
        <v>0</v>
      </c>
      <c r="E135" s="39"/>
      <c r="F135" s="17">
        <f t="shared" si="4"/>
        <v>0</v>
      </c>
      <c r="G135" s="41" t="str">
        <f t="shared" si="5"/>
        <v/>
      </c>
    </row>
    <row r="136" spans="1:7" ht="19.5" hidden="1" customHeight="1">
      <c r="A136" s="23">
        <f t="shared" si="3"/>
        <v>98</v>
      </c>
      <c r="B136" s="36"/>
      <c r="C136" s="21"/>
      <c r="D136" s="39">
        <v>0</v>
      </c>
      <c r="E136" s="39"/>
      <c r="F136" s="17">
        <f t="shared" si="4"/>
        <v>0</v>
      </c>
      <c r="G136" s="41" t="str">
        <f t="shared" si="5"/>
        <v/>
      </c>
    </row>
    <row r="137" spans="1:7" ht="19.5" hidden="1" customHeight="1">
      <c r="A137" s="23">
        <f t="shared" si="3"/>
        <v>98</v>
      </c>
      <c r="B137" s="36"/>
      <c r="C137" s="21"/>
      <c r="D137" s="39">
        <v>0</v>
      </c>
      <c r="E137" s="39"/>
      <c r="F137" s="17">
        <f t="shared" si="4"/>
        <v>0</v>
      </c>
      <c r="G137" s="41" t="str">
        <f t="shared" si="5"/>
        <v/>
      </c>
    </row>
    <row r="138" spans="1:7" ht="19.5" hidden="1" customHeight="1">
      <c r="A138" s="23">
        <f t="shared" ref="A138:A201" si="6">IF(F138&gt;0,1+A137,A137)</f>
        <v>98</v>
      </c>
      <c r="B138" s="36"/>
      <c r="C138" s="21"/>
      <c r="D138" s="39">
        <v>0</v>
      </c>
      <c r="E138" s="39"/>
      <c r="F138" s="17">
        <f t="shared" ref="F138:F201" si="7">IF(E138&gt;D138,D138,E138)</f>
        <v>0</v>
      </c>
      <c r="G138" s="41" t="str">
        <f t="shared" ref="G138:G201" si="8">IFERROR(F138/D138,"")</f>
        <v/>
      </c>
    </row>
    <row r="139" spans="1:7" ht="19.5" hidden="1" customHeight="1">
      <c r="A139" s="23">
        <f t="shared" si="6"/>
        <v>98</v>
      </c>
      <c r="B139" s="36"/>
      <c r="C139" s="21"/>
      <c r="D139" s="39">
        <v>0</v>
      </c>
      <c r="E139" s="39"/>
      <c r="F139" s="17">
        <f t="shared" si="7"/>
        <v>0</v>
      </c>
      <c r="G139" s="41" t="str">
        <f t="shared" si="8"/>
        <v/>
      </c>
    </row>
    <row r="140" spans="1:7" ht="19.5" hidden="1" customHeight="1">
      <c r="A140" s="23">
        <f t="shared" si="6"/>
        <v>98</v>
      </c>
      <c r="B140" s="36"/>
      <c r="C140" s="21"/>
      <c r="D140" s="39">
        <v>0</v>
      </c>
      <c r="E140" s="39"/>
      <c r="F140" s="17">
        <f t="shared" si="7"/>
        <v>0</v>
      </c>
      <c r="G140" s="41" t="str">
        <f t="shared" si="8"/>
        <v/>
      </c>
    </row>
    <row r="141" spans="1:7" ht="19.5" hidden="1" customHeight="1">
      <c r="A141" s="23">
        <f t="shared" si="6"/>
        <v>98</v>
      </c>
      <c r="B141" s="36"/>
      <c r="C141" s="21"/>
      <c r="D141" s="39">
        <v>0</v>
      </c>
      <c r="E141" s="39"/>
      <c r="F141" s="17">
        <f t="shared" si="7"/>
        <v>0</v>
      </c>
      <c r="G141" s="41" t="str">
        <f t="shared" si="8"/>
        <v/>
      </c>
    </row>
    <row r="142" spans="1:7" ht="19.5" hidden="1" customHeight="1">
      <c r="A142" s="23">
        <f t="shared" si="6"/>
        <v>98</v>
      </c>
      <c r="B142" s="36"/>
      <c r="C142" s="21"/>
      <c r="D142" s="39">
        <v>0</v>
      </c>
      <c r="E142" s="39"/>
      <c r="F142" s="17">
        <f t="shared" si="7"/>
        <v>0</v>
      </c>
      <c r="G142" s="41" t="str">
        <f t="shared" si="8"/>
        <v/>
      </c>
    </row>
    <row r="143" spans="1:7" ht="19.5" hidden="1" customHeight="1">
      <c r="A143" s="23">
        <f t="shared" si="6"/>
        <v>98</v>
      </c>
      <c r="B143" s="36"/>
      <c r="C143" s="21"/>
      <c r="D143" s="39">
        <v>0</v>
      </c>
      <c r="E143" s="39"/>
      <c r="F143" s="17">
        <f t="shared" si="7"/>
        <v>0</v>
      </c>
      <c r="G143" s="41" t="str">
        <f t="shared" si="8"/>
        <v/>
      </c>
    </row>
    <row r="144" spans="1:7" ht="19.5" hidden="1" customHeight="1">
      <c r="A144" s="23">
        <f t="shared" si="6"/>
        <v>98</v>
      </c>
      <c r="B144" s="36"/>
      <c r="C144" s="21"/>
      <c r="D144" s="39">
        <v>0</v>
      </c>
      <c r="E144" s="39"/>
      <c r="F144" s="17">
        <f t="shared" si="7"/>
        <v>0</v>
      </c>
      <c r="G144" s="41" t="str">
        <f t="shared" si="8"/>
        <v/>
      </c>
    </row>
    <row r="145" spans="1:7" ht="19.5" hidden="1" customHeight="1">
      <c r="A145" s="23">
        <f t="shared" si="6"/>
        <v>98</v>
      </c>
      <c r="B145" s="36"/>
      <c r="C145" s="21"/>
      <c r="D145" s="39">
        <v>0</v>
      </c>
      <c r="E145" s="39"/>
      <c r="F145" s="17">
        <f t="shared" si="7"/>
        <v>0</v>
      </c>
      <c r="G145" s="41" t="str">
        <f t="shared" si="8"/>
        <v/>
      </c>
    </row>
    <row r="146" spans="1:7" ht="19.5" hidden="1" customHeight="1">
      <c r="A146" s="23">
        <f t="shared" si="6"/>
        <v>98</v>
      </c>
      <c r="B146" s="36"/>
      <c r="C146" s="21"/>
      <c r="D146" s="39">
        <v>0</v>
      </c>
      <c r="E146" s="39"/>
      <c r="F146" s="17">
        <f t="shared" si="7"/>
        <v>0</v>
      </c>
      <c r="G146" s="41" t="str">
        <f t="shared" si="8"/>
        <v/>
      </c>
    </row>
    <row r="147" spans="1:7" ht="19.5" hidden="1" customHeight="1">
      <c r="A147" s="23">
        <f t="shared" si="6"/>
        <v>98</v>
      </c>
      <c r="B147" s="36"/>
      <c r="C147" s="21"/>
      <c r="D147" s="39">
        <v>0</v>
      </c>
      <c r="E147" s="39"/>
      <c r="F147" s="17">
        <f t="shared" si="7"/>
        <v>0</v>
      </c>
      <c r="G147" s="41" t="str">
        <f t="shared" si="8"/>
        <v/>
      </c>
    </row>
    <row r="148" spans="1:7" ht="19.5" hidden="1" customHeight="1">
      <c r="A148" s="23">
        <f t="shared" si="6"/>
        <v>98</v>
      </c>
      <c r="B148" s="36"/>
      <c r="C148" s="21"/>
      <c r="D148" s="39">
        <v>0</v>
      </c>
      <c r="E148" s="39"/>
      <c r="F148" s="17">
        <f t="shared" si="7"/>
        <v>0</v>
      </c>
      <c r="G148" s="41" t="str">
        <f t="shared" si="8"/>
        <v/>
      </c>
    </row>
    <row r="149" spans="1:7" ht="19.5" hidden="1" customHeight="1">
      <c r="A149" s="23">
        <f t="shared" si="6"/>
        <v>98</v>
      </c>
      <c r="B149" s="36"/>
      <c r="C149" s="21"/>
      <c r="D149" s="39">
        <v>0</v>
      </c>
      <c r="E149" s="39"/>
      <c r="F149" s="17">
        <f t="shared" si="7"/>
        <v>0</v>
      </c>
      <c r="G149" s="41" t="str">
        <f t="shared" si="8"/>
        <v/>
      </c>
    </row>
    <row r="150" spans="1:7" ht="19.5" hidden="1" customHeight="1">
      <c r="A150" s="23">
        <f t="shared" si="6"/>
        <v>98</v>
      </c>
      <c r="B150" s="36"/>
      <c r="C150" s="21"/>
      <c r="D150" s="39">
        <v>0</v>
      </c>
      <c r="E150" s="39"/>
      <c r="F150" s="17">
        <f t="shared" si="7"/>
        <v>0</v>
      </c>
      <c r="G150" s="41" t="str">
        <f t="shared" si="8"/>
        <v/>
      </c>
    </row>
    <row r="151" spans="1:7" ht="19.5" hidden="1" customHeight="1">
      <c r="A151" s="23">
        <f t="shared" si="6"/>
        <v>98</v>
      </c>
      <c r="B151" s="36"/>
      <c r="C151" s="21"/>
      <c r="D151" s="39">
        <v>0</v>
      </c>
      <c r="E151" s="39"/>
      <c r="F151" s="17">
        <f t="shared" si="7"/>
        <v>0</v>
      </c>
      <c r="G151" s="41" t="str">
        <f t="shared" si="8"/>
        <v/>
      </c>
    </row>
    <row r="152" spans="1:7" ht="19.5" hidden="1" customHeight="1">
      <c r="A152" s="23">
        <f t="shared" si="6"/>
        <v>98</v>
      </c>
      <c r="B152" s="36"/>
      <c r="C152" s="21"/>
      <c r="D152" s="39">
        <v>0</v>
      </c>
      <c r="E152" s="39"/>
      <c r="F152" s="17">
        <f t="shared" si="7"/>
        <v>0</v>
      </c>
      <c r="G152" s="41" t="str">
        <f t="shared" si="8"/>
        <v/>
      </c>
    </row>
    <row r="153" spans="1:7" ht="19.5" hidden="1" customHeight="1">
      <c r="A153" s="23">
        <f t="shared" si="6"/>
        <v>98</v>
      </c>
      <c r="B153" s="36"/>
      <c r="C153" s="21"/>
      <c r="D153" s="39">
        <v>0</v>
      </c>
      <c r="E153" s="39"/>
      <c r="F153" s="17">
        <f t="shared" si="7"/>
        <v>0</v>
      </c>
      <c r="G153" s="41" t="str">
        <f t="shared" si="8"/>
        <v/>
      </c>
    </row>
    <row r="154" spans="1:7" ht="19.5" hidden="1" customHeight="1">
      <c r="A154" s="23">
        <f t="shared" si="6"/>
        <v>98</v>
      </c>
      <c r="B154" s="36"/>
      <c r="C154" s="21"/>
      <c r="D154" s="39">
        <v>0</v>
      </c>
      <c r="E154" s="39"/>
      <c r="F154" s="17">
        <f t="shared" si="7"/>
        <v>0</v>
      </c>
      <c r="G154" s="41" t="str">
        <f t="shared" si="8"/>
        <v/>
      </c>
    </row>
    <row r="155" spans="1:7" ht="19.5" hidden="1" customHeight="1">
      <c r="A155" s="23">
        <f t="shared" si="6"/>
        <v>98</v>
      </c>
      <c r="B155" s="36"/>
      <c r="C155" s="21"/>
      <c r="D155" s="39">
        <v>0</v>
      </c>
      <c r="E155" s="39"/>
      <c r="F155" s="17">
        <f t="shared" si="7"/>
        <v>0</v>
      </c>
      <c r="G155" s="41" t="str">
        <f t="shared" si="8"/>
        <v/>
      </c>
    </row>
    <row r="156" spans="1:7" ht="19.5" hidden="1" customHeight="1">
      <c r="A156" s="23">
        <f t="shared" si="6"/>
        <v>98</v>
      </c>
      <c r="B156" s="36"/>
      <c r="C156" s="21"/>
      <c r="D156" s="39">
        <v>0</v>
      </c>
      <c r="E156" s="39"/>
      <c r="F156" s="17">
        <f t="shared" si="7"/>
        <v>0</v>
      </c>
      <c r="G156" s="41" t="str">
        <f t="shared" si="8"/>
        <v/>
      </c>
    </row>
    <row r="157" spans="1:7" ht="19.5" hidden="1" customHeight="1">
      <c r="A157" s="23">
        <f t="shared" si="6"/>
        <v>98</v>
      </c>
      <c r="B157" s="36"/>
      <c r="C157" s="21"/>
      <c r="D157" s="39">
        <v>0</v>
      </c>
      <c r="E157" s="39"/>
      <c r="F157" s="17">
        <f t="shared" si="7"/>
        <v>0</v>
      </c>
      <c r="G157" s="41" t="str">
        <f t="shared" si="8"/>
        <v/>
      </c>
    </row>
    <row r="158" spans="1:7" ht="19.5" hidden="1" customHeight="1">
      <c r="A158" s="23">
        <f t="shared" si="6"/>
        <v>98</v>
      </c>
      <c r="B158" s="36"/>
      <c r="C158" s="21"/>
      <c r="D158" s="39">
        <v>0</v>
      </c>
      <c r="E158" s="39"/>
      <c r="F158" s="17">
        <f t="shared" si="7"/>
        <v>0</v>
      </c>
      <c r="G158" s="41" t="str">
        <f t="shared" si="8"/>
        <v/>
      </c>
    </row>
    <row r="159" spans="1:7" ht="19.5" hidden="1" customHeight="1">
      <c r="A159" s="23">
        <f t="shared" si="6"/>
        <v>98</v>
      </c>
      <c r="B159" s="36"/>
      <c r="C159" s="21"/>
      <c r="D159" s="39">
        <v>0</v>
      </c>
      <c r="E159" s="39"/>
      <c r="F159" s="17">
        <f t="shared" si="7"/>
        <v>0</v>
      </c>
      <c r="G159" s="41" t="str">
        <f t="shared" si="8"/>
        <v/>
      </c>
    </row>
    <row r="160" spans="1:7" ht="19.5" hidden="1" customHeight="1">
      <c r="A160" s="23">
        <f t="shared" si="6"/>
        <v>98</v>
      </c>
      <c r="B160" s="36"/>
      <c r="C160" s="21"/>
      <c r="D160" s="39">
        <v>0</v>
      </c>
      <c r="E160" s="39"/>
      <c r="F160" s="17">
        <f t="shared" si="7"/>
        <v>0</v>
      </c>
      <c r="G160" s="41" t="str">
        <f t="shared" si="8"/>
        <v/>
      </c>
    </row>
    <row r="161" spans="1:7" ht="19.5" hidden="1" customHeight="1">
      <c r="A161" s="23">
        <f t="shared" si="6"/>
        <v>98</v>
      </c>
      <c r="B161" s="36"/>
      <c r="C161" s="21"/>
      <c r="D161" s="39">
        <v>0</v>
      </c>
      <c r="E161" s="39"/>
      <c r="F161" s="17">
        <f t="shared" si="7"/>
        <v>0</v>
      </c>
      <c r="G161" s="41" t="str">
        <f t="shared" si="8"/>
        <v/>
      </c>
    </row>
    <row r="162" spans="1:7" ht="19.5" hidden="1" customHeight="1">
      <c r="A162" s="23">
        <f t="shared" si="6"/>
        <v>98</v>
      </c>
      <c r="B162" s="36"/>
      <c r="C162" s="21"/>
      <c r="D162" s="39">
        <v>0</v>
      </c>
      <c r="E162" s="39"/>
      <c r="F162" s="17">
        <f t="shared" si="7"/>
        <v>0</v>
      </c>
      <c r="G162" s="41" t="str">
        <f t="shared" si="8"/>
        <v/>
      </c>
    </row>
    <row r="163" spans="1:7" ht="19.5" hidden="1" customHeight="1">
      <c r="A163" s="23">
        <f t="shared" si="6"/>
        <v>98</v>
      </c>
      <c r="B163" s="36"/>
      <c r="C163" s="21"/>
      <c r="D163" s="39">
        <v>0</v>
      </c>
      <c r="E163" s="39"/>
      <c r="F163" s="17">
        <f t="shared" si="7"/>
        <v>0</v>
      </c>
      <c r="G163" s="41" t="str">
        <f t="shared" si="8"/>
        <v/>
      </c>
    </row>
    <row r="164" spans="1:7" ht="19.5" hidden="1" customHeight="1">
      <c r="A164" s="23">
        <f t="shared" si="6"/>
        <v>98</v>
      </c>
      <c r="B164" s="36"/>
      <c r="C164" s="21"/>
      <c r="D164" s="39">
        <v>0</v>
      </c>
      <c r="E164" s="39"/>
      <c r="F164" s="17">
        <f t="shared" si="7"/>
        <v>0</v>
      </c>
      <c r="G164" s="41" t="str">
        <f t="shared" si="8"/>
        <v/>
      </c>
    </row>
    <row r="165" spans="1:7" ht="19.5" hidden="1" customHeight="1">
      <c r="A165" s="23">
        <f t="shared" si="6"/>
        <v>98</v>
      </c>
      <c r="B165" s="36"/>
      <c r="C165" s="21"/>
      <c r="D165" s="39">
        <v>0</v>
      </c>
      <c r="E165" s="39"/>
      <c r="F165" s="17">
        <f t="shared" si="7"/>
        <v>0</v>
      </c>
      <c r="G165" s="41" t="str">
        <f t="shared" si="8"/>
        <v/>
      </c>
    </row>
    <row r="166" spans="1:7" ht="19.5" hidden="1" customHeight="1">
      <c r="A166" s="23">
        <f t="shared" si="6"/>
        <v>98</v>
      </c>
      <c r="B166" s="36"/>
      <c r="C166" s="21"/>
      <c r="D166" s="39">
        <v>0</v>
      </c>
      <c r="E166" s="39"/>
      <c r="F166" s="17">
        <f t="shared" si="7"/>
        <v>0</v>
      </c>
      <c r="G166" s="41" t="str">
        <f t="shared" si="8"/>
        <v/>
      </c>
    </row>
    <row r="167" spans="1:7" ht="19.5" hidden="1" customHeight="1">
      <c r="A167" s="23">
        <f t="shared" si="6"/>
        <v>98</v>
      </c>
      <c r="B167" s="36"/>
      <c r="C167" s="21"/>
      <c r="D167" s="39">
        <v>0</v>
      </c>
      <c r="E167" s="39"/>
      <c r="F167" s="17">
        <f t="shared" si="7"/>
        <v>0</v>
      </c>
      <c r="G167" s="41" t="str">
        <f t="shared" si="8"/>
        <v/>
      </c>
    </row>
    <row r="168" spans="1:7" ht="19.5" hidden="1" customHeight="1">
      <c r="A168" s="23">
        <f t="shared" si="6"/>
        <v>98</v>
      </c>
      <c r="B168" s="36"/>
      <c r="C168" s="21"/>
      <c r="D168" s="39">
        <v>0</v>
      </c>
      <c r="E168" s="39"/>
      <c r="F168" s="17">
        <f t="shared" si="7"/>
        <v>0</v>
      </c>
      <c r="G168" s="41" t="str">
        <f t="shared" si="8"/>
        <v/>
      </c>
    </row>
    <row r="169" spans="1:7" ht="19.5" hidden="1" customHeight="1">
      <c r="A169" s="23">
        <f t="shared" si="6"/>
        <v>98</v>
      </c>
      <c r="B169" s="36"/>
      <c r="C169" s="21"/>
      <c r="D169" s="39">
        <v>0</v>
      </c>
      <c r="E169" s="39"/>
      <c r="F169" s="17">
        <f t="shared" si="7"/>
        <v>0</v>
      </c>
      <c r="G169" s="41" t="str">
        <f t="shared" si="8"/>
        <v/>
      </c>
    </row>
    <row r="170" spans="1:7" ht="19.5" hidden="1" customHeight="1">
      <c r="A170" s="23">
        <f t="shared" si="6"/>
        <v>98</v>
      </c>
      <c r="B170" s="36"/>
      <c r="C170" s="21"/>
      <c r="D170" s="39">
        <v>0</v>
      </c>
      <c r="E170" s="39"/>
      <c r="F170" s="17">
        <f t="shared" si="7"/>
        <v>0</v>
      </c>
      <c r="G170" s="41" t="str">
        <f t="shared" si="8"/>
        <v/>
      </c>
    </row>
    <row r="171" spans="1:7" ht="19.5" hidden="1" customHeight="1">
      <c r="A171" s="23">
        <f t="shared" si="6"/>
        <v>98</v>
      </c>
      <c r="B171" s="36"/>
      <c r="C171" s="21"/>
      <c r="D171" s="39">
        <v>0</v>
      </c>
      <c r="E171" s="39"/>
      <c r="F171" s="17">
        <f t="shared" si="7"/>
        <v>0</v>
      </c>
      <c r="G171" s="41" t="str">
        <f t="shared" si="8"/>
        <v/>
      </c>
    </row>
    <row r="172" spans="1:7" ht="19.5" hidden="1" customHeight="1">
      <c r="A172" s="23">
        <f t="shared" si="6"/>
        <v>98</v>
      </c>
      <c r="B172" s="36"/>
      <c r="C172" s="21"/>
      <c r="D172" s="39">
        <v>0</v>
      </c>
      <c r="E172" s="39"/>
      <c r="F172" s="17">
        <f t="shared" si="7"/>
        <v>0</v>
      </c>
      <c r="G172" s="41" t="str">
        <f t="shared" si="8"/>
        <v/>
      </c>
    </row>
    <row r="173" spans="1:7" ht="19.5" hidden="1" customHeight="1">
      <c r="A173" s="23">
        <f t="shared" si="6"/>
        <v>98</v>
      </c>
      <c r="B173" s="36"/>
      <c r="C173" s="21"/>
      <c r="D173" s="39">
        <v>0</v>
      </c>
      <c r="E173" s="39"/>
      <c r="F173" s="17">
        <f t="shared" si="7"/>
        <v>0</v>
      </c>
      <c r="G173" s="41" t="str">
        <f t="shared" si="8"/>
        <v/>
      </c>
    </row>
    <row r="174" spans="1:7" ht="19.5" hidden="1" customHeight="1">
      <c r="A174" s="23">
        <f t="shared" si="6"/>
        <v>98</v>
      </c>
      <c r="B174" s="36"/>
      <c r="C174" s="21"/>
      <c r="D174" s="39">
        <v>0</v>
      </c>
      <c r="E174" s="39"/>
      <c r="F174" s="17">
        <f t="shared" si="7"/>
        <v>0</v>
      </c>
      <c r="G174" s="41" t="str">
        <f t="shared" si="8"/>
        <v/>
      </c>
    </row>
    <row r="175" spans="1:7" ht="19.5" hidden="1" customHeight="1">
      <c r="A175" s="23">
        <f t="shared" si="6"/>
        <v>98</v>
      </c>
      <c r="B175" s="36"/>
      <c r="C175" s="21"/>
      <c r="D175" s="39">
        <v>0</v>
      </c>
      <c r="E175" s="39"/>
      <c r="F175" s="17">
        <f t="shared" si="7"/>
        <v>0</v>
      </c>
      <c r="G175" s="41" t="str">
        <f t="shared" si="8"/>
        <v/>
      </c>
    </row>
    <row r="176" spans="1:7" ht="19.5" hidden="1" customHeight="1">
      <c r="A176" s="23">
        <f t="shared" si="6"/>
        <v>98</v>
      </c>
      <c r="B176" s="36"/>
      <c r="C176" s="21"/>
      <c r="D176" s="39">
        <v>0</v>
      </c>
      <c r="E176" s="39"/>
      <c r="F176" s="17">
        <f t="shared" si="7"/>
        <v>0</v>
      </c>
      <c r="G176" s="41" t="str">
        <f t="shared" si="8"/>
        <v/>
      </c>
    </row>
    <row r="177" spans="1:7" ht="19.5" hidden="1" customHeight="1">
      <c r="A177" s="23">
        <f t="shared" si="6"/>
        <v>98</v>
      </c>
      <c r="B177" s="36"/>
      <c r="C177" s="21"/>
      <c r="D177" s="39">
        <v>0</v>
      </c>
      <c r="E177" s="39"/>
      <c r="F177" s="17">
        <f t="shared" si="7"/>
        <v>0</v>
      </c>
      <c r="G177" s="41" t="str">
        <f t="shared" si="8"/>
        <v/>
      </c>
    </row>
    <row r="178" spans="1:7" ht="19.5" hidden="1" customHeight="1">
      <c r="A178" s="23">
        <f t="shared" si="6"/>
        <v>98</v>
      </c>
      <c r="B178" s="36"/>
      <c r="C178" s="21"/>
      <c r="D178" s="39">
        <v>0</v>
      </c>
      <c r="E178" s="39"/>
      <c r="F178" s="17">
        <f t="shared" si="7"/>
        <v>0</v>
      </c>
      <c r="G178" s="41" t="str">
        <f t="shared" si="8"/>
        <v/>
      </c>
    </row>
    <row r="179" spans="1:7" ht="19.5" hidden="1" customHeight="1">
      <c r="A179" s="23">
        <f t="shared" si="6"/>
        <v>98</v>
      </c>
      <c r="B179" s="36"/>
      <c r="C179" s="21"/>
      <c r="D179" s="39">
        <v>0</v>
      </c>
      <c r="E179" s="39"/>
      <c r="F179" s="17">
        <f t="shared" si="7"/>
        <v>0</v>
      </c>
      <c r="G179" s="41" t="str">
        <f t="shared" si="8"/>
        <v/>
      </c>
    </row>
    <row r="180" spans="1:7" ht="19.5" hidden="1" customHeight="1">
      <c r="A180" s="23">
        <f t="shared" si="6"/>
        <v>98</v>
      </c>
      <c r="B180" s="36"/>
      <c r="C180" s="21"/>
      <c r="D180" s="39">
        <v>0</v>
      </c>
      <c r="E180" s="39"/>
      <c r="F180" s="17">
        <f t="shared" si="7"/>
        <v>0</v>
      </c>
      <c r="G180" s="41" t="str">
        <f t="shared" si="8"/>
        <v/>
      </c>
    </row>
    <row r="181" spans="1:7" ht="19.5" hidden="1" customHeight="1">
      <c r="A181" s="23">
        <f t="shared" si="6"/>
        <v>98</v>
      </c>
      <c r="B181" s="36"/>
      <c r="C181" s="21"/>
      <c r="D181" s="39">
        <v>0</v>
      </c>
      <c r="E181" s="39"/>
      <c r="F181" s="17">
        <f t="shared" si="7"/>
        <v>0</v>
      </c>
      <c r="G181" s="41" t="str">
        <f t="shared" si="8"/>
        <v/>
      </c>
    </row>
    <row r="182" spans="1:7" ht="19.5" hidden="1" customHeight="1">
      <c r="A182" s="23">
        <f t="shared" si="6"/>
        <v>98</v>
      </c>
      <c r="B182" s="36"/>
      <c r="C182" s="21"/>
      <c r="D182" s="39">
        <v>0</v>
      </c>
      <c r="E182" s="39"/>
      <c r="F182" s="17">
        <f t="shared" si="7"/>
        <v>0</v>
      </c>
      <c r="G182" s="41" t="str">
        <f t="shared" si="8"/>
        <v/>
      </c>
    </row>
    <row r="183" spans="1:7" ht="19.5" hidden="1" customHeight="1">
      <c r="A183" s="23">
        <f t="shared" si="6"/>
        <v>98</v>
      </c>
      <c r="B183" s="36"/>
      <c r="C183" s="21"/>
      <c r="D183" s="39">
        <v>0</v>
      </c>
      <c r="E183" s="39"/>
      <c r="F183" s="17">
        <f t="shared" si="7"/>
        <v>0</v>
      </c>
      <c r="G183" s="41" t="str">
        <f t="shared" si="8"/>
        <v/>
      </c>
    </row>
    <row r="184" spans="1:7" ht="19.5" hidden="1" customHeight="1">
      <c r="A184" s="23">
        <f t="shared" si="6"/>
        <v>98</v>
      </c>
      <c r="B184" s="36"/>
      <c r="C184" s="21"/>
      <c r="D184" s="39">
        <v>0</v>
      </c>
      <c r="E184" s="39"/>
      <c r="F184" s="17">
        <f t="shared" si="7"/>
        <v>0</v>
      </c>
      <c r="G184" s="41" t="str">
        <f t="shared" si="8"/>
        <v/>
      </c>
    </row>
    <row r="185" spans="1:7" ht="19.5" hidden="1" customHeight="1">
      <c r="A185" s="23">
        <f t="shared" si="6"/>
        <v>98</v>
      </c>
      <c r="B185" s="36"/>
      <c r="C185" s="21"/>
      <c r="D185" s="39">
        <v>0</v>
      </c>
      <c r="E185" s="39"/>
      <c r="F185" s="17">
        <f t="shared" si="7"/>
        <v>0</v>
      </c>
      <c r="G185" s="41" t="str">
        <f t="shared" si="8"/>
        <v/>
      </c>
    </row>
    <row r="186" spans="1:7" ht="19.5" hidden="1" customHeight="1">
      <c r="A186" s="23">
        <f t="shared" si="6"/>
        <v>98</v>
      </c>
      <c r="B186" s="36"/>
      <c r="C186" s="21"/>
      <c r="D186" s="39">
        <v>0</v>
      </c>
      <c r="E186" s="39"/>
      <c r="F186" s="17">
        <f t="shared" si="7"/>
        <v>0</v>
      </c>
      <c r="G186" s="41" t="str">
        <f t="shared" si="8"/>
        <v/>
      </c>
    </row>
    <row r="187" spans="1:7" ht="19.5" hidden="1" customHeight="1">
      <c r="A187" s="23">
        <f t="shared" si="6"/>
        <v>98</v>
      </c>
      <c r="B187" s="36"/>
      <c r="C187" s="21"/>
      <c r="D187" s="39">
        <v>0</v>
      </c>
      <c r="E187" s="39"/>
      <c r="F187" s="17">
        <f t="shared" si="7"/>
        <v>0</v>
      </c>
      <c r="G187" s="41" t="str">
        <f t="shared" si="8"/>
        <v/>
      </c>
    </row>
    <row r="188" spans="1:7" ht="19.5" hidden="1" customHeight="1">
      <c r="A188" s="23">
        <f t="shared" si="6"/>
        <v>98</v>
      </c>
      <c r="B188" s="36"/>
      <c r="C188" s="21"/>
      <c r="D188" s="39">
        <v>0</v>
      </c>
      <c r="E188" s="39"/>
      <c r="F188" s="17">
        <f t="shared" si="7"/>
        <v>0</v>
      </c>
      <c r="G188" s="41" t="str">
        <f t="shared" si="8"/>
        <v/>
      </c>
    </row>
    <row r="189" spans="1:7" ht="19.5" hidden="1" customHeight="1">
      <c r="A189" s="23">
        <f t="shared" si="6"/>
        <v>98</v>
      </c>
      <c r="B189" s="36"/>
      <c r="C189" s="21"/>
      <c r="D189" s="39">
        <v>0</v>
      </c>
      <c r="E189" s="39"/>
      <c r="F189" s="17">
        <f t="shared" si="7"/>
        <v>0</v>
      </c>
      <c r="G189" s="41" t="str">
        <f t="shared" si="8"/>
        <v/>
      </c>
    </row>
    <row r="190" spans="1:7" ht="19.5" hidden="1" customHeight="1">
      <c r="A190" s="23">
        <f t="shared" si="6"/>
        <v>98</v>
      </c>
      <c r="B190" s="36"/>
      <c r="C190" s="21"/>
      <c r="D190" s="39">
        <v>0</v>
      </c>
      <c r="E190" s="39"/>
      <c r="F190" s="17">
        <f t="shared" si="7"/>
        <v>0</v>
      </c>
      <c r="G190" s="41" t="str">
        <f t="shared" si="8"/>
        <v/>
      </c>
    </row>
    <row r="191" spans="1:7" ht="19.5" hidden="1" customHeight="1">
      <c r="A191" s="23">
        <f t="shared" si="6"/>
        <v>98</v>
      </c>
      <c r="B191" s="36"/>
      <c r="C191" s="21"/>
      <c r="D191" s="39">
        <v>0</v>
      </c>
      <c r="E191" s="39"/>
      <c r="F191" s="17">
        <f t="shared" si="7"/>
        <v>0</v>
      </c>
      <c r="G191" s="41" t="str">
        <f t="shared" si="8"/>
        <v/>
      </c>
    </row>
    <row r="192" spans="1:7" ht="19.5" hidden="1" customHeight="1">
      <c r="A192" s="23">
        <f t="shared" si="6"/>
        <v>98</v>
      </c>
      <c r="B192" s="36"/>
      <c r="C192" s="21"/>
      <c r="D192" s="39">
        <v>0</v>
      </c>
      <c r="E192" s="39"/>
      <c r="F192" s="17">
        <f t="shared" si="7"/>
        <v>0</v>
      </c>
      <c r="G192" s="41" t="str">
        <f t="shared" si="8"/>
        <v/>
      </c>
    </row>
    <row r="193" spans="1:7" ht="19.5" hidden="1" customHeight="1">
      <c r="A193" s="23">
        <f t="shared" si="6"/>
        <v>98</v>
      </c>
      <c r="B193" s="36"/>
      <c r="C193" s="21"/>
      <c r="D193" s="39">
        <v>0</v>
      </c>
      <c r="E193" s="39"/>
      <c r="F193" s="17">
        <f t="shared" si="7"/>
        <v>0</v>
      </c>
      <c r="G193" s="41" t="str">
        <f t="shared" si="8"/>
        <v/>
      </c>
    </row>
    <row r="194" spans="1:7" ht="19.5" hidden="1" customHeight="1">
      <c r="A194" s="23">
        <f t="shared" si="6"/>
        <v>98</v>
      </c>
      <c r="B194" s="36"/>
      <c r="C194" s="21"/>
      <c r="D194" s="39">
        <v>0</v>
      </c>
      <c r="E194" s="39"/>
      <c r="F194" s="17">
        <f t="shared" si="7"/>
        <v>0</v>
      </c>
      <c r="G194" s="41" t="str">
        <f t="shared" si="8"/>
        <v/>
      </c>
    </row>
    <row r="195" spans="1:7" ht="19.5" hidden="1" customHeight="1">
      <c r="A195" s="23">
        <f t="shared" si="6"/>
        <v>98</v>
      </c>
      <c r="B195" s="36"/>
      <c r="C195" s="21"/>
      <c r="D195" s="39">
        <v>0</v>
      </c>
      <c r="E195" s="39"/>
      <c r="F195" s="17">
        <f t="shared" si="7"/>
        <v>0</v>
      </c>
      <c r="G195" s="41" t="str">
        <f t="shared" si="8"/>
        <v/>
      </c>
    </row>
    <row r="196" spans="1:7" ht="19.5" hidden="1" customHeight="1">
      <c r="A196" s="23">
        <f t="shared" si="6"/>
        <v>98</v>
      </c>
      <c r="B196" s="36"/>
      <c r="C196" s="21"/>
      <c r="D196" s="39">
        <v>0</v>
      </c>
      <c r="E196" s="39"/>
      <c r="F196" s="17">
        <f t="shared" si="7"/>
        <v>0</v>
      </c>
      <c r="G196" s="41" t="str">
        <f t="shared" si="8"/>
        <v/>
      </c>
    </row>
    <row r="197" spans="1:7" ht="19.5" hidden="1" customHeight="1">
      <c r="A197" s="23">
        <f t="shared" si="6"/>
        <v>98</v>
      </c>
      <c r="B197" s="36"/>
      <c r="C197" s="21"/>
      <c r="D197" s="39">
        <v>0</v>
      </c>
      <c r="E197" s="39"/>
      <c r="F197" s="17">
        <f t="shared" si="7"/>
        <v>0</v>
      </c>
      <c r="G197" s="41" t="str">
        <f t="shared" si="8"/>
        <v/>
      </c>
    </row>
    <row r="198" spans="1:7" ht="19.5" hidden="1" customHeight="1">
      <c r="A198" s="23">
        <f t="shared" si="6"/>
        <v>98</v>
      </c>
      <c r="B198" s="36"/>
      <c r="C198" s="21"/>
      <c r="D198" s="39">
        <v>0</v>
      </c>
      <c r="E198" s="39"/>
      <c r="F198" s="17">
        <f t="shared" si="7"/>
        <v>0</v>
      </c>
      <c r="G198" s="41" t="str">
        <f t="shared" si="8"/>
        <v/>
      </c>
    </row>
    <row r="199" spans="1:7" ht="19.5" hidden="1" customHeight="1">
      <c r="A199" s="23">
        <f t="shared" si="6"/>
        <v>98</v>
      </c>
      <c r="B199" s="36"/>
      <c r="C199" s="21"/>
      <c r="D199" s="39">
        <v>0</v>
      </c>
      <c r="E199" s="39"/>
      <c r="F199" s="17">
        <f t="shared" si="7"/>
        <v>0</v>
      </c>
      <c r="G199" s="41" t="str">
        <f t="shared" si="8"/>
        <v/>
      </c>
    </row>
    <row r="200" spans="1:7" ht="19.5" hidden="1" customHeight="1">
      <c r="A200" s="23">
        <f t="shared" si="6"/>
        <v>98</v>
      </c>
      <c r="B200" s="36"/>
      <c r="C200" s="21"/>
      <c r="D200" s="39">
        <v>0</v>
      </c>
      <c r="E200" s="39"/>
      <c r="F200" s="17">
        <f t="shared" si="7"/>
        <v>0</v>
      </c>
      <c r="G200" s="41" t="str">
        <f t="shared" si="8"/>
        <v/>
      </c>
    </row>
    <row r="201" spans="1:7" ht="19.5" hidden="1" customHeight="1">
      <c r="A201" s="23">
        <f t="shared" si="6"/>
        <v>98</v>
      </c>
      <c r="B201" s="36"/>
      <c r="C201" s="21"/>
      <c r="D201" s="39">
        <v>0</v>
      </c>
      <c r="E201" s="39"/>
      <c r="F201" s="17">
        <f t="shared" si="7"/>
        <v>0</v>
      </c>
      <c r="G201" s="41" t="str">
        <f t="shared" si="8"/>
        <v/>
      </c>
    </row>
    <row r="202" spans="1:7" ht="19.5" hidden="1" customHeight="1">
      <c r="A202" s="23">
        <f t="shared" ref="A202:A265" si="9">IF(F202&gt;0,1+A201,A201)</f>
        <v>98</v>
      </c>
      <c r="B202" s="36"/>
      <c r="C202" s="21"/>
      <c r="D202" s="39">
        <v>0</v>
      </c>
      <c r="E202" s="39"/>
      <c r="F202" s="17">
        <f t="shared" ref="F202:F265" si="10">IF(E202&gt;D202,D202,E202)</f>
        <v>0</v>
      </c>
      <c r="G202" s="41" t="str">
        <f t="shared" ref="G202:G265" si="11">IFERROR(F202/D202,"")</f>
        <v/>
      </c>
    </row>
    <row r="203" spans="1:7" ht="19.5" hidden="1" customHeight="1">
      <c r="A203" s="23">
        <f t="shared" si="9"/>
        <v>98</v>
      </c>
      <c r="B203" s="36"/>
      <c r="C203" s="21"/>
      <c r="D203" s="39">
        <v>0</v>
      </c>
      <c r="E203" s="39"/>
      <c r="F203" s="17">
        <f t="shared" si="10"/>
        <v>0</v>
      </c>
      <c r="G203" s="41" t="str">
        <f t="shared" si="11"/>
        <v/>
      </c>
    </row>
    <row r="204" spans="1:7" ht="19.5" hidden="1" customHeight="1">
      <c r="A204" s="23">
        <f t="shared" si="9"/>
        <v>98</v>
      </c>
      <c r="B204" s="36"/>
      <c r="C204" s="21"/>
      <c r="D204" s="39">
        <v>0</v>
      </c>
      <c r="E204" s="39"/>
      <c r="F204" s="17">
        <f t="shared" si="10"/>
        <v>0</v>
      </c>
      <c r="G204" s="41" t="str">
        <f t="shared" si="11"/>
        <v/>
      </c>
    </row>
    <row r="205" spans="1:7" ht="19.5" hidden="1" customHeight="1">
      <c r="A205" s="23">
        <f t="shared" si="9"/>
        <v>98</v>
      </c>
      <c r="B205" s="36"/>
      <c r="C205" s="21"/>
      <c r="D205" s="39">
        <v>0</v>
      </c>
      <c r="E205" s="39"/>
      <c r="F205" s="17">
        <f t="shared" si="10"/>
        <v>0</v>
      </c>
      <c r="G205" s="41" t="str">
        <f t="shared" si="11"/>
        <v/>
      </c>
    </row>
    <row r="206" spans="1:7" ht="19.5" hidden="1" customHeight="1">
      <c r="A206" s="23">
        <f t="shared" si="9"/>
        <v>98</v>
      </c>
      <c r="B206" s="36"/>
      <c r="C206" s="21"/>
      <c r="D206" s="39">
        <v>0</v>
      </c>
      <c r="E206" s="39"/>
      <c r="F206" s="17">
        <f t="shared" si="10"/>
        <v>0</v>
      </c>
      <c r="G206" s="41" t="str">
        <f t="shared" si="11"/>
        <v/>
      </c>
    </row>
    <row r="207" spans="1:7" ht="19.5" hidden="1" customHeight="1">
      <c r="A207" s="23">
        <f t="shared" si="9"/>
        <v>98</v>
      </c>
      <c r="B207" s="36"/>
      <c r="C207" s="21"/>
      <c r="D207" s="39">
        <v>0</v>
      </c>
      <c r="E207" s="39"/>
      <c r="F207" s="17">
        <f t="shared" si="10"/>
        <v>0</v>
      </c>
      <c r="G207" s="41" t="str">
        <f t="shared" si="11"/>
        <v/>
      </c>
    </row>
    <row r="208" spans="1:7" ht="19.5" hidden="1" customHeight="1">
      <c r="A208" s="23">
        <f t="shared" si="9"/>
        <v>98</v>
      </c>
      <c r="B208" s="36"/>
      <c r="C208" s="21"/>
      <c r="D208" s="39">
        <v>0</v>
      </c>
      <c r="E208" s="39"/>
      <c r="F208" s="17">
        <f t="shared" si="10"/>
        <v>0</v>
      </c>
      <c r="G208" s="41" t="str">
        <f t="shared" si="11"/>
        <v/>
      </c>
    </row>
    <row r="209" spans="1:7" ht="19.5" hidden="1" customHeight="1">
      <c r="A209" s="23">
        <f t="shared" si="9"/>
        <v>98</v>
      </c>
      <c r="B209" s="36"/>
      <c r="C209" s="21"/>
      <c r="D209" s="39">
        <v>0</v>
      </c>
      <c r="E209" s="39"/>
      <c r="F209" s="17">
        <f t="shared" si="10"/>
        <v>0</v>
      </c>
      <c r="G209" s="41" t="str">
        <f t="shared" si="11"/>
        <v/>
      </c>
    </row>
    <row r="210" spans="1:7" ht="19.5" hidden="1" customHeight="1">
      <c r="A210" s="23">
        <f t="shared" si="9"/>
        <v>98</v>
      </c>
      <c r="B210" s="36"/>
      <c r="C210" s="21"/>
      <c r="D210" s="39">
        <v>0</v>
      </c>
      <c r="E210" s="39"/>
      <c r="F210" s="17">
        <f t="shared" si="10"/>
        <v>0</v>
      </c>
      <c r="G210" s="41" t="str">
        <f t="shared" si="11"/>
        <v/>
      </c>
    </row>
    <row r="211" spans="1:7" ht="19.5" hidden="1" customHeight="1">
      <c r="A211" s="23">
        <f t="shared" si="9"/>
        <v>98</v>
      </c>
      <c r="B211" s="36"/>
      <c r="C211" s="21"/>
      <c r="D211" s="39">
        <v>0</v>
      </c>
      <c r="E211" s="39"/>
      <c r="F211" s="17">
        <f t="shared" si="10"/>
        <v>0</v>
      </c>
      <c r="G211" s="41" t="str">
        <f t="shared" si="11"/>
        <v/>
      </c>
    </row>
    <row r="212" spans="1:7" ht="19.5" hidden="1" customHeight="1">
      <c r="A212" s="23">
        <f t="shared" si="9"/>
        <v>98</v>
      </c>
      <c r="B212" s="36"/>
      <c r="C212" s="21"/>
      <c r="D212" s="39">
        <v>0</v>
      </c>
      <c r="E212" s="39"/>
      <c r="F212" s="17">
        <f t="shared" si="10"/>
        <v>0</v>
      </c>
      <c r="G212" s="41" t="str">
        <f t="shared" si="11"/>
        <v/>
      </c>
    </row>
    <row r="213" spans="1:7" ht="19.5" hidden="1" customHeight="1">
      <c r="A213" s="23">
        <f t="shared" si="9"/>
        <v>98</v>
      </c>
      <c r="B213" s="36"/>
      <c r="C213" s="21"/>
      <c r="D213" s="39">
        <v>0</v>
      </c>
      <c r="E213" s="39"/>
      <c r="F213" s="17">
        <f t="shared" si="10"/>
        <v>0</v>
      </c>
      <c r="G213" s="41" t="str">
        <f t="shared" si="11"/>
        <v/>
      </c>
    </row>
    <row r="214" spans="1:7" ht="19.5" hidden="1" customHeight="1">
      <c r="A214" s="23">
        <f t="shared" si="9"/>
        <v>98</v>
      </c>
      <c r="B214" s="36"/>
      <c r="C214" s="21"/>
      <c r="D214" s="39">
        <v>0</v>
      </c>
      <c r="E214" s="39"/>
      <c r="F214" s="17">
        <f t="shared" si="10"/>
        <v>0</v>
      </c>
      <c r="G214" s="41" t="str">
        <f t="shared" si="11"/>
        <v/>
      </c>
    </row>
    <row r="215" spans="1:7" ht="19.5" hidden="1" customHeight="1">
      <c r="A215" s="23">
        <f t="shared" si="9"/>
        <v>98</v>
      </c>
      <c r="B215" s="36"/>
      <c r="C215" s="21"/>
      <c r="D215" s="39">
        <v>0</v>
      </c>
      <c r="E215" s="39"/>
      <c r="F215" s="17">
        <f t="shared" si="10"/>
        <v>0</v>
      </c>
      <c r="G215" s="41" t="str">
        <f t="shared" si="11"/>
        <v/>
      </c>
    </row>
    <row r="216" spans="1:7" ht="19.5" hidden="1" customHeight="1">
      <c r="A216" s="23">
        <f t="shared" si="9"/>
        <v>98</v>
      </c>
      <c r="B216" s="36"/>
      <c r="C216" s="21"/>
      <c r="D216" s="39">
        <v>0</v>
      </c>
      <c r="E216" s="39"/>
      <c r="F216" s="17">
        <f t="shared" si="10"/>
        <v>0</v>
      </c>
      <c r="G216" s="41" t="str">
        <f t="shared" si="11"/>
        <v/>
      </c>
    </row>
    <row r="217" spans="1:7" ht="19.5" hidden="1" customHeight="1">
      <c r="A217" s="23">
        <f t="shared" si="9"/>
        <v>98</v>
      </c>
      <c r="B217" s="36"/>
      <c r="C217" s="21"/>
      <c r="D217" s="39">
        <v>0</v>
      </c>
      <c r="E217" s="39"/>
      <c r="F217" s="17">
        <f t="shared" si="10"/>
        <v>0</v>
      </c>
      <c r="G217" s="41" t="str">
        <f t="shared" si="11"/>
        <v/>
      </c>
    </row>
    <row r="218" spans="1:7" ht="19.5" hidden="1" customHeight="1">
      <c r="A218" s="23">
        <f t="shared" si="9"/>
        <v>98</v>
      </c>
      <c r="B218" s="36"/>
      <c r="C218" s="21"/>
      <c r="D218" s="39">
        <v>0</v>
      </c>
      <c r="E218" s="39"/>
      <c r="F218" s="17">
        <f t="shared" si="10"/>
        <v>0</v>
      </c>
      <c r="G218" s="41" t="str">
        <f t="shared" si="11"/>
        <v/>
      </c>
    </row>
    <row r="219" spans="1:7" ht="19.5" hidden="1" customHeight="1">
      <c r="A219" s="23">
        <f t="shared" si="9"/>
        <v>98</v>
      </c>
      <c r="B219" s="36"/>
      <c r="C219" s="21"/>
      <c r="D219" s="39">
        <v>0</v>
      </c>
      <c r="E219" s="39"/>
      <c r="F219" s="17">
        <f t="shared" si="10"/>
        <v>0</v>
      </c>
      <c r="G219" s="41" t="str">
        <f t="shared" si="11"/>
        <v/>
      </c>
    </row>
    <row r="220" spans="1:7" ht="19.5" hidden="1" customHeight="1">
      <c r="A220" s="23">
        <f t="shared" si="9"/>
        <v>98</v>
      </c>
      <c r="B220" s="36"/>
      <c r="C220" s="21"/>
      <c r="D220" s="39">
        <v>0</v>
      </c>
      <c r="E220" s="39"/>
      <c r="F220" s="17">
        <f t="shared" si="10"/>
        <v>0</v>
      </c>
      <c r="G220" s="41" t="str">
        <f t="shared" si="11"/>
        <v/>
      </c>
    </row>
    <row r="221" spans="1:7" ht="19.5" hidden="1" customHeight="1">
      <c r="A221" s="23">
        <f t="shared" si="9"/>
        <v>98</v>
      </c>
      <c r="B221" s="36"/>
      <c r="C221" s="21"/>
      <c r="D221" s="39">
        <v>0</v>
      </c>
      <c r="E221" s="39"/>
      <c r="F221" s="17">
        <f t="shared" si="10"/>
        <v>0</v>
      </c>
      <c r="G221" s="41" t="str">
        <f t="shared" si="11"/>
        <v/>
      </c>
    </row>
    <row r="222" spans="1:7" ht="19.5" hidden="1" customHeight="1">
      <c r="A222" s="23">
        <f t="shared" si="9"/>
        <v>98</v>
      </c>
      <c r="B222" s="36"/>
      <c r="C222" s="21"/>
      <c r="D222" s="39">
        <v>0</v>
      </c>
      <c r="E222" s="39"/>
      <c r="F222" s="17">
        <f t="shared" si="10"/>
        <v>0</v>
      </c>
      <c r="G222" s="41" t="str">
        <f t="shared" si="11"/>
        <v/>
      </c>
    </row>
    <row r="223" spans="1:7" ht="19.5" hidden="1" customHeight="1">
      <c r="A223" s="23">
        <f t="shared" si="9"/>
        <v>98</v>
      </c>
      <c r="B223" s="36"/>
      <c r="C223" s="21"/>
      <c r="D223" s="39">
        <v>0</v>
      </c>
      <c r="E223" s="39"/>
      <c r="F223" s="17">
        <f t="shared" si="10"/>
        <v>0</v>
      </c>
      <c r="G223" s="41" t="str">
        <f t="shared" si="11"/>
        <v/>
      </c>
    </row>
    <row r="224" spans="1:7" ht="19.5" hidden="1" customHeight="1">
      <c r="A224" s="23">
        <f t="shared" si="9"/>
        <v>98</v>
      </c>
      <c r="B224" s="36"/>
      <c r="C224" s="21"/>
      <c r="D224" s="39">
        <v>0</v>
      </c>
      <c r="E224" s="39"/>
      <c r="F224" s="17">
        <f t="shared" si="10"/>
        <v>0</v>
      </c>
      <c r="G224" s="41" t="str">
        <f t="shared" si="11"/>
        <v/>
      </c>
    </row>
    <row r="225" spans="1:7" ht="19.5" hidden="1" customHeight="1">
      <c r="A225" s="23">
        <f t="shared" si="9"/>
        <v>98</v>
      </c>
      <c r="B225" s="36"/>
      <c r="C225" s="21"/>
      <c r="D225" s="39">
        <v>0</v>
      </c>
      <c r="E225" s="39"/>
      <c r="F225" s="17">
        <f t="shared" si="10"/>
        <v>0</v>
      </c>
      <c r="G225" s="41" t="str">
        <f t="shared" si="11"/>
        <v/>
      </c>
    </row>
    <row r="226" spans="1:7" ht="19.5" hidden="1" customHeight="1">
      <c r="A226" s="23">
        <f t="shared" si="9"/>
        <v>98</v>
      </c>
      <c r="B226" s="36"/>
      <c r="C226" s="21"/>
      <c r="D226" s="39">
        <v>0</v>
      </c>
      <c r="E226" s="39"/>
      <c r="F226" s="17">
        <f t="shared" si="10"/>
        <v>0</v>
      </c>
      <c r="G226" s="41" t="str">
        <f t="shared" si="11"/>
        <v/>
      </c>
    </row>
    <row r="227" spans="1:7" ht="19.5" hidden="1" customHeight="1">
      <c r="A227" s="23">
        <f t="shared" si="9"/>
        <v>98</v>
      </c>
      <c r="B227" s="36"/>
      <c r="C227" s="21"/>
      <c r="D227" s="39">
        <v>0</v>
      </c>
      <c r="E227" s="39"/>
      <c r="F227" s="17">
        <f t="shared" si="10"/>
        <v>0</v>
      </c>
      <c r="G227" s="41" t="str">
        <f t="shared" si="11"/>
        <v/>
      </c>
    </row>
    <row r="228" spans="1:7" ht="19.5" hidden="1" customHeight="1">
      <c r="A228" s="23">
        <f t="shared" si="9"/>
        <v>98</v>
      </c>
      <c r="B228" s="36"/>
      <c r="C228" s="21"/>
      <c r="D228" s="39">
        <v>0</v>
      </c>
      <c r="E228" s="39"/>
      <c r="F228" s="17">
        <f t="shared" si="10"/>
        <v>0</v>
      </c>
      <c r="G228" s="41" t="str">
        <f t="shared" si="11"/>
        <v/>
      </c>
    </row>
    <row r="229" spans="1:7" ht="19.5" hidden="1" customHeight="1">
      <c r="A229" s="23">
        <f t="shared" si="9"/>
        <v>98</v>
      </c>
      <c r="B229" s="36"/>
      <c r="C229" s="21"/>
      <c r="D229" s="39">
        <v>0</v>
      </c>
      <c r="E229" s="39"/>
      <c r="F229" s="17">
        <f t="shared" si="10"/>
        <v>0</v>
      </c>
      <c r="G229" s="41" t="str">
        <f t="shared" si="11"/>
        <v/>
      </c>
    </row>
    <row r="230" spans="1:7" ht="19.5" hidden="1" customHeight="1">
      <c r="A230" s="23">
        <f t="shared" si="9"/>
        <v>98</v>
      </c>
      <c r="B230" s="36"/>
      <c r="C230" s="21"/>
      <c r="D230" s="39">
        <v>0</v>
      </c>
      <c r="E230" s="39"/>
      <c r="F230" s="17">
        <f t="shared" si="10"/>
        <v>0</v>
      </c>
      <c r="G230" s="41" t="str">
        <f t="shared" si="11"/>
        <v/>
      </c>
    </row>
    <row r="231" spans="1:7" ht="19.5" hidden="1" customHeight="1">
      <c r="A231" s="23">
        <f t="shared" si="9"/>
        <v>98</v>
      </c>
      <c r="B231" s="36"/>
      <c r="C231" s="21"/>
      <c r="D231" s="39">
        <v>0</v>
      </c>
      <c r="E231" s="39"/>
      <c r="F231" s="17">
        <f t="shared" si="10"/>
        <v>0</v>
      </c>
      <c r="G231" s="41" t="str">
        <f t="shared" si="11"/>
        <v/>
      </c>
    </row>
    <row r="232" spans="1:7" ht="19.5" hidden="1" customHeight="1">
      <c r="A232" s="23">
        <f t="shared" si="9"/>
        <v>98</v>
      </c>
      <c r="B232" s="36"/>
      <c r="C232" s="21"/>
      <c r="D232" s="39">
        <v>0</v>
      </c>
      <c r="E232" s="39"/>
      <c r="F232" s="17">
        <f t="shared" si="10"/>
        <v>0</v>
      </c>
      <c r="G232" s="41" t="str">
        <f t="shared" si="11"/>
        <v/>
      </c>
    </row>
    <row r="233" spans="1:7" ht="19.5" hidden="1" customHeight="1">
      <c r="A233" s="23">
        <f t="shared" si="9"/>
        <v>98</v>
      </c>
      <c r="B233" s="36"/>
      <c r="C233" s="21"/>
      <c r="D233" s="39">
        <v>0</v>
      </c>
      <c r="E233" s="39"/>
      <c r="F233" s="17">
        <f t="shared" si="10"/>
        <v>0</v>
      </c>
      <c r="G233" s="41" t="str">
        <f t="shared" si="11"/>
        <v/>
      </c>
    </row>
    <row r="234" spans="1:7" ht="19.5" hidden="1" customHeight="1">
      <c r="A234" s="23">
        <f t="shared" si="9"/>
        <v>98</v>
      </c>
      <c r="B234" s="36"/>
      <c r="C234" s="21"/>
      <c r="D234" s="39">
        <v>0</v>
      </c>
      <c r="E234" s="39"/>
      <c r="F234" s="17">
        <f t="shared" si="10"/>
        <v>0</v>
      </c>
      <c r="G234" s="41" t="str">
        <f t="shared" si="11"/>
        <v/>
      </c>
    </row>
    <row r="235" spans="1:7" ht="19.5" hidden="1" customHeight="1">
      <c r="A235" s="23">
        <f t="shared" si="9"/>
        <v>98</v>
      </c>
      <c r="B235" s="36"/>
      <c r="C235" s="21"/>
      <c r="D235" s="39">
        <v>0</v>
      </c>
      <c r="E235" s="39"/>
      <c r="F235" s="17">
        <f t="shared" si="10"/>
        <v>0</v>
      </c>
      <c r="G235" s="41" t="str">
        <f t="shared" si="11"/>
        <v/>
      </c>
    </row>
    <row r="236" spans="1:7" ht="19.5" hidden="1" customHeight="1">
      <c r="A236" s="23">
        <f t="shared" si="9"/>
        <v>98</v>
      </c>
      <c r="B236" s="36"/>
      <c r="C236" s="21"/>
      <c r="D236" s="39">
        <v>0</v>
      </c>
      <c r="E236" s="39"/>
      <c r="F236" s="17">
        <f t="shared" si="10"/>
        <v>0</v>
      </c>
      <c r="G236" s="41" t="str">
        <f t="shared" si="11"/>
        <v/>
      </c>
    </row>
    <row r="237" spans="1:7" ht="19.5" hidden="1" customHeight="1">
      <c r="A237" s="23">
        <f t="shared" si="9"/>
        <v>98</v>
      </c>
      <c r="B237" s="36"/>
      <c r="C237" s="21"/>
      <c r="D237" s="39">
        <v>0</v>
      </c>
      <c r="E237" s="39"/>
      <c r="F237" s="17">
        <f t="shared" si="10"/>
        <v>0</v>
      </c>
      <c r="G237" s="41" t="str">
        <f t="shared" si="11"/>
        <v/>
      </c>
    </row>
    <row r="238" spans="1:7" ht="19.5" hidden="1" customHeight="1">
      <c r="A238" s="23">
        <f t="shared" si="9"/>
        <v>98</v>
      </c>
      <c r="B238" s="36"/>
      <c r="C238" s="21"/>
      <c r="D238" s="39">
        <v>0</v>
      </c>
      <c r="E238" s="39"/>
      <c r="F238" s="17">
        <f t="shared" si="10"/>
        <v>0</v>
      </c>
      <c r="G238" s="41" t="str">
        <f t="shared" si="11"/>
        <v/>
      </c>
    </row>
    <row r="239" spans="1:7" ht="19.5" hidden="1" customHeight="1">
      <c r="A239" s="23">
        <f t="shared" si="9"/>
        <v>98</v>
      </c>
      <c r="B239" s="36"/>
      <c r="C239" s="21"/>
      <c r="D239" s="39">
        <v>0</v>
      </c>
      <c r="E239" s="39"/>
      <c r="F239" s="17">
        <f t="shared" si="10"/>
        <v>0</v>
      </c>
      <c r="G239" s="41" t="str">
        <f t="shared" si="11"/>
        <v/>
      </c>
    </row>
    <row r="240" spans="1:7" ht="19.5" hidden="1" customHeight="1">
      <c r="A240" s="23">
        <f t="shared" si="9"/>
        <v>98</v>
      </c>
      <c r="B240" s="36"/>
      <c r="C240" s="21"/>
      <c r="D240" s="39">
        <v>0</v>
      </c>
      <c r="E240" s="39"/>
      <c r="F240" s="17">
        <f t="shared" si="10"/>
        <v>0</v>
      </c>
      <c r="G240" s="41" t="str">
        <f t="shared" si="11"/>
        <v/>
      </c>
    </row>
    <row r="241" spans="1:7" ht="19.5" hidden="1" customHeight="1">
      <c r="A241" s="23">
        <f t="shared" si="9"/>
        <v>98</v>
      </c>
      <c r="B241" s="36"/>
      <c r="C241" s="21"/>
      <c r="D241" s="39">
        <v>0</v>
      </c>
      <c r="E241" s="39"/>
      <c r="F241" s="17">
        <f t="shared" si="10"/>
        <v>0</v>
      </c>
      <c r="G241" s="41" t="str">
        <f t="shared" si="11"/>
        <v/>
      </c>
    </row>
    <row r="242" spans="1:7" ht="19.5" hidden="1" customHeight="1">
      <c r="A242" s="23">
        <f t="shared" si="9"/>
        <v>98</v>
      </c>
      <c r="B242" s="36"/>
      <c r="C242" s="21"/>
      <c r="D242" s="39">
        <v>0</v>
      </c>
      <c r="E242" s="39"/>
      <c r="F242" s="17">
        <f t="shared" si="10"/>
        <v>0</v>
      </c>
      <c r="G242" s="41" t="str">
        <f t="shared" si="11"/>
        <v/>
      </c>
    </row>
    <row r="243" spans="1:7" ht="19.5" hidden="1" customHeight="1">
      <c r="A243" s="23">
        <f t="shared" si="9"/>
        <v>98</v>
      </c>
      <c r="B243" s="36"/>
      <c r="C243" s="21"/>
      <c r="D243" s="39">
        <v>0</v>
      </c>
      <c r="E243" s="39"/>
      <c r="F243" s="17">
        <f t="shared" si="10"/>
        <v>0</v>
      </c>
      <c r="G243" s="41" t="str">
        <f t="shared" si="11"/>
        <v/>
      </c>
    </row>
    <row r="244" spans="1:7" ht="19.5" hidden="1" customHeight="1">
      <c r="A244" s="23">
        <f t="shared" si="9"/>
        <v>98</v>
      </c>
      <c r="B244" s="36"/>
      <c r="C244" s="21"/>
      <c r="D244" s="39">
        <v>0</v>
      </c>
      <c r="E244" s="39"/>
      <c r="F244" s="17">
        <f t="shared" si="10"/>
        <v>0</v>
      </c>
      <c r="G244" s="41" t="str">
        <f t="shared" si="11"/>
        <v/>
      </c>
    </row>
    <row r="245" spans="1:7" ht="19.5" hidden="1" customHeight="1">
      <c r="A245" s="23">
        <f t="shared" si="9"/>
        <v>98</v>
      </c>
      <c r="B245" s="36"/>
      <c r="C245" s="21"/>
      <c r="D245" s="39">
        <v>0</v>
      </c>
      <c r="E245" s="39"/>
      <c r="F245" s="17">
        <f t="shared" si="10"/>
        <v>0</v>
      </c>
      <c r="G245" s="41" t="str">
        <f t="shared" si="11"/>
        <v/>
      </c>
    </row>
    <row r="246" spans="1:7" ht="19.5" hidden="1" customHeight="1">
      <c r="A246" s="23">
        <f t="shared" si="9"/>
        <v>98</v>
      </c>
      <c r="B246" s="36"/>
      <c r="C246" s="21"/>
      <c r="D246" s="39">
        <v>0</v>
      </c>
      <c r="E246" s="39"/>
      <c r="F246" s="17">
        <f t="shared" si="10"/>
        <v>0</v>
      </c>
      <c r="G246" s="41" t="str">
        <f t="shared" si="11"/>
        <v/>
      </c>
    </row>
    <row r="247" spans="1:7" ht="19.5" hidden="1" customHeight="1">
      <c r="A247" s="23">
        <f t="shared" si="9"/>
        <v>98</v>
      </c>
      <c r="B247" s="36"/>
      <c r="C247" s="21"/>
      <c r="D247" s="39">
        <v>0</v>
      </c>
      <c r="E247" s="39"/>
      <c r="F247" s="17">
        <f t="shared" si="10"/>
        <v>0</v>
      </c>
      <c r="G247" s="41" t="str">
        <f t="shared" si="11"/>
        <v/>
      </c>
    </row>
    <row r="248" spans="1:7" ht="19.5" hidden="1" customHeight="1">
      <c r="A248" s="23">
        <f t="shared" si="9"/>
        <v>98</v>
      </c>
      <c r="B248" s="36"/>
      <c r="C248" s="21"/>
      <c r="D248" s="39">
        <v>0</v>
      </c>
      <c r="E248" s="39"/>
      <c r="F248" s="17">
        <f t="shared" si="10"/>
        <v>0</v>
      </c>
      <c r="G248" s="41" t="str">
        <f t="shared" si="11"/>
        <v/>
      </c>
    </row>
    <row r="249" spans="1:7" ht="19.5" hidden="1" customHeight="1">
      <c r="A249" s="23">
        <f t="shared" si="9"/>
        <v>98</v>
      </c>
      <c r="B249" s="36"/>
      <c r="C249" s="21"/>
      <c r="D249" s="39">
        <v>0</v>
      </c>
      <c r="E249" s="39"/>
      <c r="F249" s="17">
        <f t="shared" si="10"/>
        <v>0</v>
      </c>
      <c r="G249" s="41" t="str">
        <f t="shared" si="11"/>
        <v/>
      </c>
    </row>
    <row r="250" spans="1:7" ht="19.5" hidden="1" customHeight="1">
      <c r="A250" s="23">
        <f t="shared" si="9"/>
        <v>98</v>
      </c>
      <c r="B250" s="36"/>
      <c r="C250" s="21"/>
      <c r="D250" s="39">
        <v>0</v>
      </c>
      <c r="E250" s="39"/>
      <c r="F250" s="17">
        <f t="shared" si="10"/>
        <v>0</v>
      </c>
      <c r="G250" s="41" t="str">
        <f t="shared" si="11"/>
        <v/>
      </c>
    </row>
    <row r="251" spans="1:7" ht="19.5" hidden="1" customHeight="1">
      <c r="A251" s="23">
        <f t="shared" si="9"/>
        <v>98</v>
      </c>
      <c r="B251" s="36"/>
      <c r="C251" s="21"/>
      <c r="D251" s="39">
        <v>0</v>
      </c>
      <c r="E251" s="39"/>
      <c r="F251" s="17">
        <f t="shared" si="10"/>
        <v>0</v>
      </c>
      <c r="G251" s="41" t="str">
        <f t="shared" si="11"/>
        <v/>
      </c>
    </row>
    <row r="252" spans="1:7" ht="19.5" hidden="1" customHeight="1">
      <c r="A252" s="23">
        <f t="shared" si="9"/>
        <v>98</v>
      </c>
      <c r="B252" s="36"/>
      <c r="C252" s="21"/>
      <c r="D252" s="39">
        <v>0</v>
      </c>
      <c r="E252" s="39"/>
      <c r="F252" s="17">
        <f t="shared" si="10"/>
        <v>0</v>
      </c>
      <c r="G252" s="41" t="str">
        <f t="shared" si="11"/>
        <v/>
      </c>
    </row>
    <row r="253" spans="1:7" ht="19.5" hidden="1" customHeight="1">
      <c r="A253" s="23">
        <f t="shared" si="9"/>
        <v>98</v>
      </c>
      <c r="B253" s="36"/>
      <c r="C253" s="21"/>
      <c r="D253" s="39">
        <v>0</v>
      </c>
      <c r="E253" s="39"/>
      <c r="F253" s="17">
        <f t="shared" si="10"/>
        <v>0</v>
      </c>
      <c r="G253" s="41" t="str">
        <f t="shared" si="11"/>
        <v/>
      </c>
    </row>
    <row r="254" spans="1:7" ht="19.5" hidden="1" customHeight="1">
      <c r="A254" s="23">
        <f t="shared" si="9"/>
        <v>98</v>
      </c>
      <c r="B254" s="36"/>
      <c r="C254" s="21"/>
      <c r="D254" s="39">
        <v>0</v>
      </c>
      <c r="E254" s="39"/>
      <c r="F254" s="17">
        <f t="shared" si="10"/>
        <v>0</v>
      </c>
      <c r="G254" s="41" t="str">
        <f t="shared" si="11"/>
        <v/>
      </c>
    </row>
    <row r="255" spans="1:7" ht="19.5" hidden="1" customHeight="1">
      <c r="A255" s="23">
        <f t="shared" si="9"/>
        <v>98</v>
      </c>
      <c r="B255" s="36"/>
      <c r="C255" s="21"/>
      <c r="D255" s="39">
        <v>0</v>
      </c>
      <c r="E255" s="39"/>
      <c r="F255" s="17">
        <f t="shared" si="10"/>
        <v>0</v>
      </c>
      <c r="G255" s="41" t="str">
        <f t="shared" si="11"/>
        <v/>
      </c>
    </row>
    <row r="256" spans="1:7" ht="19.5" hidden="1" customHeight="1">
      <c r="A256" s="23">
        <f t="shared" si="9"/>
        <v>98</v>
      </c>
      <c r="B256" s="36"/>
      <c r="C256" s="21"/>
      <c r="D256" s="39">
        <v>0</v>
      </c>
      <c r="E256" s="39"/>
      <c r="F256" s="17">
        <f t="shared" si="10"/>
        <v>0</v>
      </c>
      <c r="G256" s="41" t="str">
        <f t="shared" si="11"/>
        <v/>
      </c>
    </row>
    <row r="257" spans="1:7" ht="19.5" hidden="1" customHeight="1">
      <c r="A257" s="23">
        <f t="shared" si="9"/>
        <v>98</v>
      </c>
      <c r="B257" s="36"/>
      <c r="C257" s="21"/>
      <c r="D257" s="39">
        <v>0</v>
      </c>
      <c r="E257" s="39"/>
      <c r="F257" s="17">
        <f t="shared" si="10"/>
        <v>0</v>
      </c>
      <c r="G257" s="41" t="str">
        <f t="shared" si="11"/>
        <v/>
      </c>
    </row>
    <row r="258" spans="1:7" ht="19.5" hidden="1" customHeight="1">
      <c r="A258" s="23">
        <f t="shared" si="9"/>
        <v>98</v>
      </c>
      <c r="B258" s="36"/>
      <c r="C258" s="21"/>
      <c r="D258" s="39">
        <v>0</v>
      </c>
      <c r="E258" s="39"/>
      <c r="F258" s="17">
        <f t="shared" si="10"/>
        <v>0</v>
      </c>
      <c r="G258" s="41" t="str">
        <f t="shared" si="11"/>
        <v/>
      </c>
    </row>
    <row r="259" spans="1:7" ht="19.5" hidden="1" customHeight="1">
      <c r="A259" s="23">
        <f t="shared" si="9"/>
        <v>98</v>
      </c>
      <c r="B259" s="36"/>
      <c r="C259" s="21"/>
      <c r="D259" s="39">
        <v>0</v>
      </c>
      <c r="E259" s="39"/>
      <c r="F259" s="17">
        <f t="shared" si="10"/>
        <v>0</v>
      </c>
      <c r="G259" s="41" t="str">
        <f t="shared" si="11"/>
        <v/>
      </c>
    </row>
    <row r="260" spans="1:7" ht="19.5" hidden="1" customHeight="1">
      <c r="A260" s="23">
        <f t="shared" si="9"/>
        <v>98</v>
      </c>
      <c r="B260" s="36"/>
      <c r="C260" s="21"/>
      <c r="D260" s="39">
        <v>0</v>
      </c>
      <c r="E260" s="39"/>
      <c r="F260" s="17">
        <f t="shared" si="10"/>
        <v>0</v>
      </c>
      <c r="G260" s="41" t="str">
        <f t="shared" si="11"/>
        <v/>
      </c>
    </row>
    <row r="261" spans="1:7" ht="19.5" hidden="1" customHeight="1">
      <c r="A261" s="23">
        <f t="shared" si="9"/>
        <v>98</v>
      </c>
      <c r="B261" s="36"/>
      <c r="C261" s="21"/>
      <c r="D261" s="39">
        <v>0</v>
      </c>
      <c r="E261" s="39"/>
      <c r="F261" s="17">
        <f t="shared" si="10"/>
        <v>0</v>
      </c>
      <c r="G261" s="41" t="str">
        <f t="shared" si="11"/>
        <v/>
      </c>
    </row>
    <row r="262" spans="1:7" ht="19.5" hidden="1" customHeight="1">
      <c r="A262" s="23">
        <f t="shared" si="9"/>
        <v>98</v>
      </c>
      <c r="B262" s="36"/>
      <c r="C262" s="21"/>
      <c r="D262" s="39">
        <v>0</v>
      </c>
      <c r="E262" s="39"/>
      <c r="F262" s="17">
        <f t="shared" si="10"/>
        <v>0</v>
      </c>
      <c r="G262" s="41" t="str">
        <f t="shared" si="11"/>
        <v/>
      </c>
    </row>
    <row r="263" spans="1:7" ht="19.5" hidden="1" customHeight="1">
      <c r="A263" s="23">
        <f t="shared" si="9"/>
        <v>98</v>
      </c>
      <c r="B263" s="36"/>
      <c r="C263" s="21"/>
      <c r="D263" s="39">
        <v>0</v>
      </c>
      <c r="E263" s="39"/>
      <c r="F263" s="17">
        <f t="shared" si="10"/>
        <v>0</v>
      </c>
      <c r="G263" s="41" t="str">
        <f t="shared" si="11"/>
        <v/>
      </c>
    </row>
    <row r="264" spans="1:7" ht="19.5" hidden="1" customHeight="1">
      <c r="A264" s="23">
        <f t="shared" si="9"/>
        <v>98</v>
      </c>
      <c r="B264" s="36"/>
      <c r="C264" s="21"/>
      <c r="D264" s="39">
        <v>0</v>
      </c>
      <c r="E264" s="39"/>
      <c r="F264" s="17">
        <f t="shared" si="10"/>
        <v>0</v>
      </c>
      <c r="G264" s="41" t="str">
        <f t="shared" si="11"/>
        <v/>
      </c>
    </row>
    <row r="265" spans="1:7" ht="19.5" hidden="1" customHeight="1">
      <c r="A265" s="23">
        <f t="shared" si="9"/>
        <v>98</v>
      </c>
      <c r="B265" s="36"/>
      <c r="C265" s="21"/>
      <c r="D265" s="39">
        <v>0</v>
      </c>
      <c r="E265" s="39"/>
      <c r="F265" s="17">
        <f t="shared" si="10"/>
        <v>0</v>
      </c>
      <c r="G265" s="41" t="str">
        <f t="shared" si="11"/>
        <v/>
      </c>
    </row>
    <row r="266" spans="1:7" ht="19.5" hidden="1" customHeight="1">
      <c r="A266" s="23">
        <f t="shared" ref="A266:A316" si="12">IF(F266&gt;0,1+A265,A265)</f>
        <v>98</v>
      </c>
      <c r="B266" s="36"/>
      <c r="C266" s="21"/>
      <c r="D266" s="39">
        <v>0</v>
      </c>
      <c r="E266" s="39"/>
      <c r="F266" s="17">
        <f t="shared" ref="F266:F316" si="13">IF(E266&gt;D266,D266,E266)</f>
        <v>0</v>
      </c>
      <c r="G266" s="41" t="str">
        <f t="shared" ref="G266:G316" si="14">IFERROR(F266/D266,"")</f>
        <v/>
      </c>
    </row>
    <row r="267" spans="1:7" ht="19.5" hidden="1" customHeight="1">
      <c r="A267" s="23">
        <f t="shared" si="12"/>
        <v>98</v>
      </c>
      <c r="B267" s="36"/>
      <c r="C267" s="21"/>
      <c r="D267" s="39">
        <v>0</v>
      </c>
      <c r="E267" s="39"/>
      <c r="F267" s="17">
        <f t="shared" si="13"/>
        <v>0</v>
      </c>
      <c r="G267" s="41" t="str">
        <f t="shared" si="14"/>
        <v/>
      </c>
    </row>
    <row r="268" spans="1:7" ht="19.5" hidden="1" customHeight="1">
      <c r="A268" s="23">
        <f t="shared" si="12"/>
        <v>98</v>
      </c>
      <c r="B268" s="36"/>
      <c r="C268" s="21"/>
      <c r="D268" s="39">
        <v>0</v>
      </c>
      <c r="E268" s="39"/>
      <c r="F268" s="17">
        <f t="shared" si="13"/>
        <v>0</v>
      </c>
      <c r="G268" s="41" t="str">
        <f t="shared" si="14"/>
        <v/>
      </c>
    </row>
    <row r="269" spans="1:7" ht="19.5" hidden="1" customHeight="1">
      <c r="A269" s="23">
        <f t="shared" si="12"/>
        <v>98</v>
      </c>
      <c r="B269" s="36"/>
      <c r="C269" s="21"/>
      <c r="D269" s="39">
        <v>0</v>
      </c>
      <c r="E269" s="39"/>
      <c r="F269" s="17">
        <f t="shared" si="13"/>
        <v>0</v>
      </c>
      <c r="G269" s="41" t="str">
        <f t="shared" si="14"/>
        <v/>
      </c>
    </row>
    <row r="270" spans="1:7" ht="19.5" hidden="1" customHeight="1">
      <c r="A270" s="23">
        <f t="shared" si="12"/>
        <v>98</v>
      </c>
      <c r="B270" s="36"/>
      <c r="C270" s="21"/>
      <c r="D270" s="39">
        <v>0</v>
      </c>
      <c r="E270" s="39"/>
      <c r="F270" s="17">
        <f t="shared" si="13"/>
        <v>0</v>
      </c>
      <c r="G270" s="41" t="str">
        <f t="shared" si="14"/>
        <v/>
      </c>
    </row>
    <row r="271" spans="1:7" ht="19.5" hidden="1" customHeight="1">
      <c r="A271" s="23">
        <f t="shared" si="12"/>
        <v>98</v>
      </c>
      <c r="B271" s="36"/>
      <c r="C271" s="21"/>
      <c r="D271" s="39">
        <v>0</v>
      </c>
      <c r="E271" s="39"/>
      <c r="F271" s="17">
        <f t="shared" si="13"/>
        <v>0</v>
      </c>
      <c r="G271" s="41" t="str">
        <f t="shared" si="14"/>
        <v/>
      </c>
    </row>
    <row r="272" spans="1:7" ht="19.5" hidden="1" customHeight="1">
      <c r="A272" s="23">
        <f t="shared" si="12"/>
        <v>98</v>
      </c>
      <c r="B272" s="36"/>
      <c r="C272" s="21"/>
      <c r="D272" s="39">
        <v>0</v>
      </c>
      <c r="E272" s="39"/>
      <c r="F272" s="17">
        <f t="shared" si="13"/>
        <v>0</v>
      </c>
      <c r="G272" s="41" t="str">
        <f t="shared" si="14"/>
        <v/>
      </c>
    </row>
    <row r="273" spans="1:7" ht="19.5" hidden="1" customHeight="1">
      <c r="A273" s="23">
        <f t="shared" si="12"/>
        <v>98</v>
      </c>
      <c r="B273" s="36"/>
      <c r="C273" s="21"/>
      <c r="D273" s="39">
        <v>0</v>
      </c>
      <c r="E273" s="39"/>
      <c r="F273" s="17">
        <f t="shared" si="13"/>
        <v>0</v>
      </c>
      <c r="G273" s="41" t="str">
        <f t="shared" si="14"/>
        <v/>
      </c>
    </row>
    <row r="274" spans="1:7" ht="19.5" hidden="1" customHeight="1">
      <c r="A274" s="23">
        <f t="shared" si="12"/>
        <v>98</v>
      </c>
      <c r="B274" s="36"/>
      <c r="C274" s="21"/>
      <c r="D274" s="39">
        <v>0</v>
      </c>
      <c r="E274" s="39"/>
      <c r="F274" s="17">
        <f t="shared" si="13"/>
        <v>0</v>
      </c>
      <c r="G274" s="41" t="str">
        <f t="shared" si="14"/>
        <v/>
      </c>
    </row>
    <row r="275" spans="1:7" ht="19.5" hidden="1" customHeight="1">
      <c r="A275" s="23">
        <f t="shared" si="12"/>
        <v>98</v>
      </c>
      <c r="B275" s="36"/>
      <c r="C275" s="21"/>
      <c r="D275" s="39">
        <v>0</v>
      </c>
      <c r="E275" s="39"/>
      <c r="F275" s="17">
        <f t="shared" si="13"/>
        <v>0</v>
      </c>
      <c r="G275" s="41" t="str">
        <f t="shared" si="14"/>
        <v/>
      </c>
    </row>
    <row r="276" spans="1:7" ht="19.5" hidden="1" customHeight="1">
      <c r="A276" s="23">
        <f t="shared" si="12"/>
        <v>98</v>
      </c>
      <c r="B276" s="36"/>
      <c r="C276" s="21"/>
      <c r="D276" s="39">
        <v>0</v>
      </c>
      <c r="E276" s="39"/>
      <c r="F276" s="17">
        <f t="shared" si="13"/>
        <v>0</v>
      </c>
      <c r="G276" s="41" t="str">
        <f t="shared" si="14"/>
        <v/>
      </c>
    </row>
    <row r="277" spans="1:7" ht="19.5" hidden="1" customHeight="1">
      <c r="A277" s="23">
        <f t="shared" si="12"/>
        <v>98</v>
      </c>
      <c r="B277" s="36"/>
      <c r="C277" s="21"/>
      <c r="D277" s="39">
        <v>0</v>
      </c>
      <c r="E277" s="39"/>
      <c r="F277" s="17">
        <f t="shared" si="13"/>
        <v>0</v>
      </c>
      <c r="G277" s="41" t="str">
        <f t="shared" si="14"/>
        <v/>
      </c>
    </row>
    <row r="278" spans="1:7" ht="19.5" hidden="1" customHeight="1">
      <c r="A278" s="23">
        <f t="shared" si="12"/>
        <v>98</v>
      </c>
      <c r="B278" s="36"/>
      <c r="C278" s="21"/>
      <c r="D278" s="39">
        <v>0</v>
      </c>
      <c r="E278" s="39"/>
      <c r="F278" s="17">
        <f t="shared" si="13"/>
        <v>0</v>
      </c>
      <c r="G278" s="41" t="str">
        <f t="shared" si="14"/>
        <v/>
      </c>
    </row>
    <row r="279" spans="1:7" ht="19.5" hidden="1" customHeight="1">
      <c r="A279" s="23">
        <f t="shared" si="12"/>
        <v>98</v>
      </c>
      <c r="B279" s="36"/>
      <c r="C279" s="21"/>
      <c r="D279" s="39">
        <v>0</v>
      </c>
      <c r="E279" s="39"/>
      <c r="F279" s="17">
        <f t="shared" si="13"/>
        <v>0</v>
      </c>
      <c r="G279" s="41" t="str">
        <f t="shared" si="14"/>
        <v/>
      </c>
    </row>
    <row r="280" spans="1:7" ht="19.5" hidden="1" customHeight="1">
      <c r="A280" s="23">
        <f t="shared" si="12"/>
        <v>98</v>
      </c>
      <c r="B280" s="36"/>
      <c r="C280" s="21"/>
      <c r="D280" s="39">
        <v>0</v>
      </c>
      <c r="E280" s="39"/>
      <c r="F280" s="17">
        <f t="shared" si="13"/>
        <v>0</v>
      </c>
      <c r="G280" s="41" t="str">
        <f t="shared" si="14"/>
        <v/>
      </c>
    </row>
    <row r="281" spans="1:7" ht="19.5" hidden="1" customHeight="1">
      <c r="A281" s="23">
        <f t="shared" si="12"/>
        <v>98</v>
      </c>
      <c r="B281" s="36"/>
      <c r="C281" s="21"/>
      <c r="D281" s="39">
        <v>0</v>
      </c>
      <c r="E281" s="39"/>
      <c r="F281" s="17">
        <f t="shared" si="13"/>
        <v>0</v>
      </c>
      <c r="G281" s="41" t="str">
        <f t="shared" si="14"/>
        <v/>
      </c>
    </row>
    <row r="282" spans="1:7" ht="19.5" hidden="1" customHeight="1">
      <c r="A282" s="23">
        <f t="shared" si="12"/>
        <v>98</v>
      </c>
      <c r="B282" s="36"/>
      <c r="C282" s="21"/>
      <c r="D282" s="39">
        <v>0</v>
      </c>
      <c r="E282" s="39"/>
      <c r="F282" s="17">
        <f t="shared" si="13"/>
        <v>0</v>
      </c>
      <c r="G282" s="41" t="str">
        <f t="shared" si="14"/>
        <v/>
      </c>
    </row>
    <row r="283" spans="1:7" ht="19.5" hidden="1" customHeight="1">
      <c r="A283" s="23">
        <f t="shared" si="12"/>
        <v>98</v>
      </c>
      <c r="B283" s="36"/>
      <c r="C283" s="21"/>
      <c r="D283" s="39">
        <v>0</v>
      </c>
      <c r="E283" s="39"/>
      <c r="F283" s="17">
        <f t="shared" si="13"/>
        <v>0</v>
      </c>
      <c r="G283" s="41" t="str">
        <f t="shared" si="14"/>
        <v/>
      </c>
    </row>
    <row r="284" spans="1:7" ht="19.5" hidden="1" customHeight="1">
      <c r="A284" s="23">
        <f t="shared" si="12"/>
        <v>98</v>
      </c>
      <c r="B284" s="36"/>
      <c r="C284" s="21"/>
      <c r="D284" s="39">
        <v>0</v>
      </c>
      <c r="E284" s="39"/>
      <c r="F284" s="17">
        <f t="shared" si="13"/>
        <v>0</v>
      </c>
      <c r="G284" s="41" t="str">
        <f t="shared" si="14"/>
        <v/>
      </c>
    </row>
    <row r="285" spans="1:7" ht="19.5" hidden="1" customHeight="1">
      <c r="A285" s="23">
        <f t="shared" si="12"/>
        <v>98</v>
      </c>
      <c r="B285" s="36"/>
      <c r="C285" s="21"/>
      <c r="D285" s="39">
        <v>0</v>
      </c>
      <c r="E285" s="39"/>
      <c r="F285" s="17">
        <f t="shared" si="13"/>
        <v>0</v>
      </c>
      <c r="G285" s="41" t="str">
        <f t="shared" si="14"/>
        <v/>
      </c>
    </row>
    <row r="286" spans="1:7" ht="19.5" hidden="1" customHeight="1">
      <c r="A286" s="23">
        <f t="shared" si="12"/>
        <v>98</v>
      </c>
      <c r="B286" s="36"/>
      <c r="C286" s="21"/>
      <c r="D286" s="39">
        <v>0</v>
      </c>
      <c r="E286" s="39"/>
      <c r="F286" s="17">
        <f t="shared" si="13"/>
        <v>0</v>
      </c>
      <c r="G286" s="41" t="str">
        <f t="shared" si="14"/>
        <v/>
      </c>
    </row>
    <row r="287" spans="1:7" ht="19.5" hidden="1" customHeight="1">
      <c r="A287" s="23">
        <f t="shared" si="12"/>
        <v>98</v>
      </c>
      <c r="B287" s="36"/>
      <c r="C287" s="21"/>
      <c r="D287" s="39">
        <v>0</v>
      </c>
      <c r="E287" s="39"/>
      <c r="F287" s="17">
        <f t="shared" si="13"/>
        <v>0</v>
      </c>
      <c r="G287" s="41" t="str">
        <f t="shared" si="14"/>
        <v/>
      </c>
    </row>
    <row r="288" spans="1:7" ht="19.5" hidden="1" customHeight="1">
      <c r="A288" s="23">
        <f t="shared" si="12"/>
        <v>98</v>
      </c>
      <c r="B288" s="36"/>
      <c r="C288" s="21"/>
      <c r="D288" s="39">
        <v>0</v>
      </c>
      <c r="E288" s="39"/>
      <c r="F288" s="17">
        <f t="shared" si="13"/>
        <v>0</v>
      </c>
      <c r="G288" s="41" t="str">
        <f t="shared" si="14"/>
        <v/>
      </c>
    </row>
    <row r="289" spans="1:7" ht="19.5" hidden="1" customHeight="1">
      <c r="A289" s="23">
        <f t="shared" si="12"/>
        <v>98</v>
      </c>
      <c r="B289" s="36"/>
      <c r="C289" s="21"/>
      <c r="D289" s="39">
        <v>0</v>
      </c>
      <c r="E289" s="39"/>
      <c r="F289" s="17">
        <f t="shared" si="13"/>
        <v>0</v>
      </c>
      <c r="G289" s="41" t="str">
        <f t="shared" si="14"/>
        <v/>
      </c>
    </row>
    <row r="290" spans="1:7" ht="19.5" hidden="1" customHeight="1">
      <c r="A290" s="23">
        <f t="shared" si="12"/>
        <v>98</v>
      </c>
      <c r="B290" s="36"/>
      <c r="C290" s="21"/>
      <c r="D290" s="39">
        <v>0</v>
      </c>
      <c r="E290" s="39"/>
      <c r="F290" s="17">
        <f t="shared" si="13"/>
        <v>0</v>
      </c>
      <c r="G290" s="41" t="str">
        <f t="shared" si="14"/>
        <v/>
      </c>
    </row>
    <row r="291" spans="1:7" ht="19.5" hidden="1" customHeight="1">
      <c r="A291" s="23">
        <f t="shared" si="12"/>
        <v>98</v>
      </c>
      <c r="B291" s="36"/>
      <c r="C291" s="21"/>
      <c r="D291" s="39">
        <v>0</v>
      </c>
      <c r="E291" s="39"/>
      <c r="F291" s="17">
        <f t="shared" si="13"/>
        <v>0</v>
      </c>
      <c r="G291" s="41" t="str">
        <f t="shared" si="14"/>
        <v/>
      </c>
    </row>
    <row r="292" spans="1:7" ht="19.5" hidden="1" customHeight="1">
      <c r="A292" s="23">
        <f t="shared" si="12"/>
        <v>98</v>
      </c>
      <c r="B292" s="36"/>
      <c r="C292" s="21"/>
      <c r="D292" s="39">
        <v>0</v>
      </c>
      <c r="E292" s="39"/>
      <c r="F292" s="17">
        <f t="shared" si="13"/>
        <v>0</v>
      </c>
      <c r="G292" s="41" t="str">
        <f t="shared" si="14"/>
        <v/>
      </c>
    </row>
    <row r="293" spans="1:7" ht="19.5" hidden="1" customHeight="1">
      <c r="A293" s="23">
        <f t="shared" si="12"/>
        <v>98</v>
      </c>
      <c r="B293" s="36"/>
      <c r="C293" s="21"/>
      <c r="D293" s="39">
        <v>0</v>
      </c>
      <c r="E293" s="39"/>
      <c r="F293" s="17">
        <f t="shared" si="13"/>
        <v>0</v>
      </c>
      <c r="G293" s="41" t="str">
        <f t="shared" si="14"/>
        <v/>
      </c>
    </row>
    <row r="294" spans="1:7" ht="19.5" hidden="1" customHeight="1">
      <c r="A294" s="23">
        <f t="shared" si="12"/>
        <v>98</v>
      </c>
      <c r="B294" s="36"/>
      <c r="C294" s="21"/>
      <c r="D294" s="39">
        <v>0</v>
      </c>
      <c r="E294" s="39"/>
      <c r="F294" s="17">
        <f t="shared" si="13"/>
        <v>0</v>
      </c>
      <c r="G294" s="41" t="str">
        <f t="shared" si="14"/>
        <v/>
      </c>
    </row>
    <row r="295" spans="1:7" ht="19.5" hidden="1" customHeight="1">
      <c r="A295" s="23">
        <f t="shared" si="12"/>
        <v>98</v>
      </c>
      <c r="B295" s="36"/>
      <c r="C295" s="21"/>
      <c r="D295" s="39">
        <v>0</v>
      </c>
      <c r="E295" s="39"/>
      <c r="F295" s="17">
        <f t="shared" si="13"/>
        <v>0</v>
      </c>
      <c r="G295" s="41" t="str">
        <f t="shared" si="14"/>
        <v/>
      </c>
    </row>
    <row r="296" spans="1:7" ht="19.5" hidden="1" customHeight="1">
      <c r="A296" s="23">
        <f t="shared" si="12"/>
        <v>98</v>
      </c>
      <c r="B296" s="36"/>
      <c r="C296" s="21"/>
      <c r="D296" s="39">
        <v>0</v>
      </c>
      <c r="E296" s="39"/>
      <c r="F296" s="17">
        <f t="shared" si="13"/>
        <v>0</v>
      </c>
      <c r="G296" s="41" t="str">
        <f t="shared" si="14"/>
        <v/>
      </c>
    </row>
    <row r="297" spans="1:7" ht="19.5" hidden="1" customHeight="1">
      <c r="A297" s="23">
        <f t="shared" si="12"/>
        <v>98</v>
      </c>
      <c r="B297" s="36"/>
      <c r="C297" s="21"/>
      <c r="D297" s="39">
        <v>0</v>
      </c>
      <c r="E297" s="39"/>
      <c r="F297" s="17">
        <f t="shared" si="13"/>
        <v>0</v>
      </c>
      <c r="G297" s="41" t="str">
        <f t="shared" si="14"/>
        <v/>
      </c>
    </row>
    <row r="298" spans="1:7" ht="19.5" hidden="1" customHeight="1">
      <c r="A298" s="23">
        <f t="shared" si="12"/>
        <v>98</v>
      </c>
      <c r="B298" s="36"/>
      <c r="C298" s="21"/>
      <c r="D298" s="39">
        <v>0</v>
      </c>
      <c r="E298" s="39"/>
      <c r="F298" s="17">
        <f t="shared" si="13"/>
        <v>0</v>
      </c>
      <c r="G298" s="41" t="str">
        <f t="shared" si="14"/>
        <v/>
      </c>
    </row>
    <row r="299" spans="1:7" ht="19.5" hidden="1" customHeight="1">
      <c r="A299" s="23">
        <f t="shared" si="12"/>
        <v>98</v>
      </c>
      <c r="B299" s="36"/>
      <c r="C299" s="21"/>
      <c r="D299" s="39">
        <v>0</v>
      </c>
      <c r="E299" s="39"/>
      <c r="F299" s="17">
        <f t="shared" si="13"/>
        <v>0</v>
      </c>
      <c r="G299" s="41" t="str">
        <f t="shared" si="14"/>
        <v/>
      </c>
    </row>
    <row r="300" spans="1:7" ht="19.5" hidden="1" customHeight="1">
      <c r="A300" s="23">
        <f t="shared" si="12"/>
        <v>98</v>
      </c>
      <c r="B300" s="36"/>
      <c r="C300" s="21"/>
      <c r="D300" s="39">
        <v>0</v>
      </c>
      <c r="E300" s="39"/>
      <c r="F300" s="17">
        <f t="shared" si="13"/>
        <v>0</v>
      </c>
      <c r="G300" s="41" t="str">
        <f t="shared" si="14"/>
        <v/>
      </c>
    </row>
    <row r="301" spans="1:7" ht="19.5" hidden="1" customHeight="1">
      <c r="A301" s="23">
        <f t="shared" si="12"/>
        <v>98</v>
      </c>
      <c r="B301" s="36"/>
      <c r="C301" s="21"/>
      <c r="D301" s="39">
        <v>0</v>
      </c>
      <c r="E301" s="39"/>
      <c r="F301" s="17">
        <f t="shared" si="13"/>
        <v>0</v>
      </c>
      <c r="G301" s="41" t="str">
        <f t="shared" si="14"/>
        <v/>
      </c>
    </row>
    <row r="302" spans="1:7" ht="19.5" hidden="1" customHeight="1">
      <c r="A302" s="23">
        <f t="shared" si="12"/>
        <v>98</v>
      </c>
      <c r="B302" s="36"/>
      <c r="C302" s="21"/>
      <c r="D302" s="39">
        <v>0</v>
      </c>
      <c r="E302" s="39"/>
      <c r="F302" s="17">
        <f t="shared" si="13"/>
        <v>0</v>
      </c>
      <c r="G302" s="41" t="str">
        <f t="shared" si="14"/>
        <v/>
      </c>
    </row>
    <row r="303" spans="1:7" ht="19.5" hidden="1" customHeight="1">
      <c r="A303" s="23">
        <f t="shared" si="12"/>
        <v>98</v>
      </c>
      <c r="B303" s="36"/>
      <c r="C303" s="21"/>
      <c r="D303" s="39">
        <v>0</v>
      </c>
      <c r="E303" s="39">
        <v>0</v>
      </c>
      <c r="F303" s="17">
        <f t="shared" si="13"/>
        <v>0</v>
      </c>
      <c r="G303" s="41" t="str">
        <f t="shared" si="14"/>
        <v/>
      </c>
    </row>
    <row r="304" spans="1:7" ht="19.5" hidden="1" customHeight="1">
      <c r="A304" s="23">
        <f t="shared" si="12"/>
        <v>98</v>
      </c>
      <c r="B304" s="36"/>
      <c r="C304" s="21"/>
      <c r="D304" s="39">
        <v>0</v>
      </c>
      <c r="E304" s="39">
        <v>0</v>
      </c>
      <c r="F304" s="17">
        <f t="shared" si="13"/>
        <v>0</v>
      </c>
      <c r="G304" s="41" t="str">
        <f t="shared" si="14"/>
        <v/>
      </c>
    </row>
    <row r="305" spans="1:13" ht="19.5" hidden="1" customHeight="1">
      <c r="A305" s="23">
        <f t="shared" si="12"/>
        <v>98</v>
      </c>
      <c r="B305" s="36"/>
      <c r="C305" s="21"/>
      <c r="D305" s="39">
        <v>0</v>
      </c>
      <c r="E305" s="39">
        <v>0</v>
      </c>
      <c r="F305" s="17">
        <f t="shared" si="13"/>
        <v>0</v>
      </c>
      <c r="G305" s="41" t="str">
        <f t="shared" si="14"/>
        <v/>
      </c>
    </row>
    <row r="306" spans="1:13" ht="19.5" hidden="1" customHeight="1">
      <c r="A306" s="23">
        <f t="shared" si="12"/>
        <v>98</v>
      </c>
      <c r="B306" s="36"/>
      <c r="C306" s="21"/>
      <c r="D306" s="39">
        <v>0</v>
      </c>
      <c r="E306" s="39">
        <v>0</v>
      </c>
      <c r="F306" s="17">
        <f t="shared" si="13"/>
        <v>0</v>
      </c>
      <c r="G306" s="41" t="str">
        <f t="shared" si="14"/>
        <v/>
      </c>
    </row>
    <row r="307" spans="1:13" ht="19.5" hidden="1" customHeight="1">
      <c r="A307" s="23">
        <f t="shared" si="12"/>
        <v>98</v>
      </c>
      <c r="B307" s="36"/>
      <c r="C307" s="21"/>
      <c r="D307" s="39">
        <v>0</v>
      </c>
      <c r="E307" s="39">
        <v>0</v>
      </c>
      <c r="F307" s="17">
        <f t="shared" si="13"/>
        <v>0</v>
      </c>
      <c r="G307" s="41" t="str">
        <f t="shared" si="14"/>
        <v/>
      </c>
    </row>
    <row r="308" spans="1:13" ht="19.5" hidden="1" customHeight="1">
      <c r="A308" s="23">
        <f t="shared" si="12"/>
        <v>98</v>
      </c>
      <c r="B308" s="36"/>
      <c r="C308" s="21"/>
      <c r="D308" s="39">
        <v>0</v>
      </c>
      <c r="E308" s="39">
        <v>0</v>
      </c>
      <c r="F308" s="17">
        <f t="shared" si="13"/>
        <v>0</v>
      </c>
      <c r="G308" s="41" t="str">
        <f t="shared" si="14"/>
        <v/>
      </c>
    </row>
    <row r="309" spans="1:13" ht="19.5" hidden="1" customHeight="1">
      <c r="A309" s="23">
        <f t="shared" si="12"/>
        <v>98</v>
      </c>
      <c r="B309" s="36"/>
      <c r="C309" s="21"/>
      <c r="D309" s="39">
        <v>0</v>
      </c>
      <c r="E309" s="39">
        <v>0</v>
      </c>
      <c r="F309" s="17">
        <f t="shared" si="13"/>
        <v>0</v>
      </c>
      <c r="G309" s="41" t="str">
        <f t="shared" si="14"/>
        <v/>
      </c>
    </row>
    <row r="310" spans="1:13" ht="19.5" hidden="1" customHeight="1">
      <c r="A310" s="23">
        <f t="shared" si="12"/>
        <v>98</v>
      </c>
      <c r="B310" s="36"/>
      <c r="C310" s="21"/>
      <c r="D310" s="39">
        <v>0</v>
      </c>
      <c r="E310" s="39">
        <v>0</v>
      </c>
      <c r="F310" s="17">
        <f t="shared" si="13"/>
        <v>0</v>
      </c>
      <c r="G310" s="41" t="str">
        <f t="shared" si="14"/>
        <v/>
      </c>
    </row>
    <row r="311" spans="1:13" ht="19.5" hidden="1" customHeight="1">
      <c r="A311" s="23">
        <f t="shared" si="12"/>
        <v>98</v>
      </c>
      <c r="B311" s="36"/>
      <c r="C311" s="21"/>
      <c r="D311" s="39">
        <v>0</v>
      </c>
      <c r="E311" s="39">
        <v>0</v>
      </c>
      <c r="F311" s="17">
        <f t="shared" si="13"/>
        <v>0</v>
      </c>
      <c r="G311" s="41" t="str">
        <f t="shared" si="14"/>
        <v/>
      </c>
    </row>
    <row r="312" spans="1:13" ht="19.5" hidden="1" customHeight="1">
      <c r="A312" s="23">
        <f t="shared" si="12"/>
        <v>98</v>
      </c>
      <c r="B312" s="36"/>
      <c r="C312" s="21"/>
      <c r="D312" s="39">
        <v>0</v>
      </c>
      <c r="E312" s="39">
        <v>0</v>
      </c>
      <c r="F312" s="17">
        <f t="shared" si="13"/>
        <v>0</v>
      </c>
      <c r="G312" s="41" t="str">
        <f t="shared" si="14"/>
        <v/>
      </c>
      <c r="M312" s="12">
        <f>350*20</f>
        <v>7000</v>
      </c>
    </row>
    <row r="313" spans="1:13" ht="19.5" hidden="1" customHeight="1">
      <c r="A313" s="23">
        <f t="shared" si="12"/>
        <v>98</v>
      </c>
      <c r="B313" s="36"/>
      <c r="C313" s="21"/>
      <c r="D313" s="39">
        <v>0</v>
      </c>
      <c r="E313" s="39">
        <v>0</v>
      </c>
      <c r="F313" s="17">
        <f t="shared" si="13"/>
        <v>0</v>
      </c>
      <c r="G313" s="41" t="str">
        <f t="shared" si="14"/>
        <v/>
      </c>
    </row>
    <row r="314" spans="1:13" ht="19.5" hidden="1" customHeight="1">
      <c r="A314" s="23">
        <f t="shared" si="12"/>
        <v>98</v>
      </c>
      <c r="B314" s="36"/>
      <c r="C314" s="21"/>
      <c r="D314" s="39">
        <v>0</v>
      </c>
      <c r="E314" s="39">
        <v>0</v>
      </c>
      <c r="F314" s="17">
        <f t="shared" si="13"/>
        <v>0</v>
      </c>
      <c r="G314" s="41" t="str">
        <f t="shared" si="14"/>
        <v/>
      </c>
    </row>
    <row r="315" spans="1:13" ht="19.5" hidden="1" customHeight="1">
      <c r="A315" s="23">
        <f t="shared" si="12"/>
        <v>98</v>
      </c>
      <c r="B315" s="36"/>
      <c r="C315" s="21"/>
      <c r="D315" s="39">
        <v>0</v>
      </c>
      <c r="E315" s="39">
        <v>0</v>
      </c>
      <c r="F315" s="17">
        <f t="shared" si="13"/>
        <v>0</v>
      </c>
      <c r="G315" s="41" t="str">
        <f t="shared" si="14"/>
        <v/>
      </c>
    </row>
    <row r="316" spans="1:13" ht="19.5" hidden="1" customHeight="1">
      <c r="A316" s="23">
        <f t="shared" si="12"/>
        <v>98</v>
      </c>
      <c r="B316" s="36"/>
      <c r="C316" s="21"/>
      <c r="D316" s="39">
        <v>0</v>
      </c>
      <c r="E316" s="39">
        <v>0</v>
      </c>
      <c r="F316" s="17">
        <f t="shared" si="13"/>
        <v>0</v>
      </c>
      <c r="G316" s="41" t="str">
        <f t="shared" si="14"/>
        <v/>
      </c>
    </row>
    <row r="317" spans="1:13" ht="25.5" customHeight="1">
      <c r="A317" s="75" t="s">
        <v>33</v>
      </c>
      <c r="B317" s="75"/>
      <c r="C317" s="75"/>
      <c r="D317" s="24">
        <f>SUM(D9:D316)</f>
        <v>136477</v>
      </c>
      <c r="E317" s="24"/>
      <c r="F317" s="24">
        <f>SUM(F9:F316)</f>
        <v>135340</v>
      </c>
      <c r="G317" s="24"/>
    </row>
    <row r="318" spans="1:13" ht="25.5" customHeight="1">
      <c r="A318" s="76" t="s">
        <v>36</v>
      </c>
      <c r="B318" s="76"/>
      <c r="C318" s="76"/>
      <c r="D318" s="77">
        <f>F317/D317</f>
        <v>0.99166892589960209</v>
      </c>
      <c r="E318" s="77"/>
      <c r="F318" s="77"/>
      <c r="G318" s="25"/>
    </row>
    <row r="319" spans="1:13" ht="25.5" customHeight="1">
      <c r="A319" s="78" t="s">
        <v>37</v>
      </c>
      <c r="B319" s="78"/>
      <c r="C319" s="78"/>
      <c r="D319" s="78" t="str">
        <f>IF(D318&lt;50%,B326,IF(D318&lt;70%,B325,IF(D318&lt;80%,B324,IF(D318&lt;90%,B323,B322))))</f>
        <v>A</v>
      </c>
      <c r="E319" s="78"/>
      <c r="F319" s="78"/>
      <c r="G319" s="26"/>
    </row>
    <row r="320" spans="1:13" ht="19.5" customHeight="1">
      <c r="E320" s="11"/>
      <c r="F320" s="11"/>
    </row>
    <row r="321" spans="1:7" ht="35.25" customHeight="1">
      <c r="B321" s="27" t="s">
        <v>38</v>
      </c>
    </row>
    <row r="322" spans="1:7" ht="19.5" customHeight="1">
      <c r="B322" s="28" t="s">
        <v>5</v>
      </c>
      <c r="C322" s="29" t="s">
        <v>6</v>
      </c>
    </row>
    <row r="323" spans="1:7" ht="19.5" customHeight="1">
      <c r="B323" s="28" t="s">
        <v>8</v>
      </c>
      <c r="C323" s="29" t="s">
        <v>9</v>
      </c>
    </row>
    <row r="324" spans="1:7" ht="19.5" customHeight="1">
      <c r="B324" s="28" t="s">
        <v>11</v>
      </c>
      <c r="C324" s="29" t="s">
        <v>12</v>
      </c>
    </row>
    <row r="325" spans="1:7" ht="19.5" customHeight="1">
      <c r="B325" s="28" t="s">
        <v>14</v>
      </c>
      <c r="C325" s="29" t="s">
        <v>15</v>
      </c>
    </row>
    <row r="326" spans="1:7" ht="19.5" customHeight="1">
      <c r="B326" s="28" t="s">
        <v>17</v>
      </c>
      <c r="C326" s="29" t="s">
        <v>18</v>
      </c>
    </row>
    <row r="327" spans="1:7" ht="19.5" customHeight="1"/>
    <row r="328" spans="1:7" ht="19.5" customHeight="1">
      <c r="A328" s="48"/>
      <c r="B328" s="63" t="s">
        <v>818</v>
      </c>
      <c r="C328" s="63"/>
      <c r="D328" s="63"/>
      <c r="E328" s="63"/>
      <c r="F328" s="63"/>
      <c r="G328" s="63"/>
    </row>
    <row r="329" spans="1:7" ht="19.5" customHeight="1">
      <c r="A329" s="63" t="s">
        <v>39</v>
      </c>
      <c r="B329" s="63"/>
      <c r="C329" s="63"/>
      <c r="D329" s="63" t="s">
        <v>40</v>
      </c>
      <c r="E329" s="63"/>
      <c r="F329" s="63"/>
      <c r="G329" s="63"/>
    </row>
    <row r="330" spans="1:7" ht="53.25" customHeight="1">
      <c r="A330" s="48"/>
      <c r="B330" s="48"/>
      <c r="C330" s="31"/>
      <c r="D330" s="31"/>
      <c r="E330" s="31"/>
      <c r="F330" s="31"/>
      <c r="G330" s="31"/>
    </row>
    <row r="331" spans="1:7" ht="19.5" customHeight="1">
      <c r="A331" s="79" t="s">
        <v>778</v>
      </c>
      <c r="B331" s="79"/>
      <c r="C331" s="79"/>
      <c r="D331" s="63" t="s">
        <v>41</v>
      </c>
      <c r="E331" s="63"/>
      <c r="F331" s="63"/>
      <c r="G331" s="63"/>
    </row>
    <row r="332" spans="1:7" ht="19.5" customHeight="1">
      <c r="A332" s="63" t="s">
        <v>779</v>
      </c>
      <c r="B332" s="63"/>
      <c r="C332" s="63"/>
      <c r="D332" s="63"/>
      <c r="E332" s="63"/>
      <c r="F332" s="63"/>
      <c r="G332" s="63"/>
    </row>
  </sheetData>
  <autoFilter ref="A8:G319">
    <filterColumn colId="3">
      <filters>
        <filter val="1,000"/>
        <filter val="1,208"/>
        <filter val="1,264"/>
        <filter val="1,429"/>
        <filter val="1,544"/>
        <filter val="1,918"/>
        <filter val="1,979"/>
        <filter val="10,230"/>
        <filter val="100"/>
        <filter val="102"/>
        <filter val="105"/>
        <filter val="108"/>
        <filter val="110"/>
        <filter val="13"/>
        <filter val="13,646"/>
        <filter val="130"/>
        <filter val="136,477"/>
        <filter val="150"/>
        <filter val="156"/>
        <filter val="16"/>
        <filter val="16,396"/>
        <filter val="17,885"/>
        <filter val="170"/>
        <filter val="188"/>
        <filter val="2,400"/>
        <filter val="2,473"/>
        <filter val="2,782"/>
        <filter val="20"/>
        <filter val="200"/>
        <filter val="234"/>
        <filter val="235"/>
        <filter val="25"/>
        <filter val="250"/>
        <filter val="275"/>
        <filter val="3,522"/>
        <filter val="3,645"/>
        <filter val="3,966"/>
        <filter val="30"/>
        <filter val="300"/>
        <filter val="31"/>
        <filter val="32"/>
        <filter val="330"/>
        <filter val="332"/>
        <filter val="335"/>
        <filter val="337"/>
        <filter val="350"/>
        <filter val="376"/>
        <filter val="4,880"/>
        <filter val="40"/>
        <filter val="424"/>
        <filter val="45"/>
        <filter val="46"/>
        <filter val="48"/>
        <filter val="49"/>
        <filter val="5,553"/>
        <filter val="5,896"/>
        <filter val="50"/>
        <filter val="500"/>
        <filter val="53"/>
        <filter val="56"/>
        <filter val="572"/>
        <filter val="573"/>
        <filter val="598"/>
        <filter val="6,000"/>
        <filter val="600"/>
        <filter val="628"/>
        <filter val="670"/>
        <filter val="680"/>
        <filter val="7,390"/>
        <filter val="72"/>
        <filter val="75"/>
        <filter val="80"/>
        <filter val="82"/>
        <filter val="87"/>
        <filter val="88"/>
        <filter val="928"/>
        <filter val="95"/>
        <filter val="970"/>
        <filter val="99.17%"/>
        <filter val="A"/>
      </filters>
    </filterColumn>
  </autoFilter>
  <mergeCells count="21">
    <mergeCell ref="A329:C329"/>
    <mergeCell ref="D329:G329"/>
    <mergeCell ref="A331:C331"/>
    <mergeCell ref="D331:G331"/>
    <mergeCell ref="A332:C332"/>
    <mergeCell ref="D332:G332"/>
    <mergeCell ref="B328:G328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17:C317"/>
    <mergeCell ref="A318:C318"/>
    <mergeCell ref="D318:F318"/>
    <mergeCell ref="A319:C319"/>
    <mergeCell ref="D319:F319"/>
  </mergeCells>
  <conditionalFormatting sqref="G9:G316">
    <cfRule type="cellIs" dxfId="11" priority="1" operator="lessThan">
      <formula>0.9</formula>
    </cfRule>
    <cfRule type="cellIs" dxfId="10" priority="2" stopIfTrue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1"/>
  <dimension ref="A1:G332"/>
  <sheetViews>
    <sheetView zoomScale="90" zoomScaleNormal="90" workbookViewId="0">
      <pane xSplit="2" ySplit="8" topLeftCell="C275" activePane="bottomRight" state="frozen"/>
      <selection pane="topRight" activeCell="C1" sqref="C1"/>
      <selection pane="bottomLeft" activeCell="A9" sqref="A9"/>
      <selection pane="bottomRight" activeCell="A332" sqref="A332:C332"/>
    </sheetView>
  </sheetViews>
  <sheetFormatPr defaultRowHeight="20.100000000000001" customHeight="1"/>
  <cols>
    <col min="1" max="1" width="6" style="11" customWidth="1"/>
    <col min="2" max="2" width="11.85546875" style="11" customWidth="1"/>
    <col min="3" max="3" width="47.7109375" style="12" bestFit="1" customWidth="1"/>
    <col min="4" max="6" width="11.140625" style="12" customWidth="1"/>
    <col min="7" max="7" width="11.28515625" style="12" bestFit="1" customWidth="1"/>
    <col min="8" max="16384" width="9.140625" style="12"/>
  </cols>
  <sheetData>
    <row r="1" spans="1:7" ht="19.5" customHeight="1">
      <c r="A1" s="64" t="s">
        <v>26</v>
      </c>
      <c r="B1" s="64"/>
      <c r="C1" s="64"/>
      <c r="D1" s="64"/>
      <c r="E1" s="64"/>
      <c r="F1" s="64"/>
      <c r="G1" s="64"/>
    </row>
    <row r="2" spans="1:7" ht="19.5" customHeight="1">
      <c r="A2" s="65" t="s">
        <v>27</v>
      </c>
      <c r="B2" s="65"/>
      <c r="C2" s="65"/>
      <c r="D2" s="65"/>
      <c r="E2" s="65"/>
      <c r="F2" s="65"/>
      <c r="G2" s="65"/>
    </row>
    <row r="3" spans="1:7" ht="19.5" customHeight="1">
      <c r="A3" s="66" t="s">
        <v>798</v>
      </c>
      <c r="B3" s="66"/>
      <c r="C3" s="66"/>
      <c r="D3" s="66"/>
      <c r="E3" s="66"/>
      <c r="F3" s="66"/>
      <c r="G3" s="66"/>
    </row>
    <row r="4" spans="1:7" ht="19.5" customHeight="1">
      <c r="A4" s="19"/>
      <c r="B4" s="19"/>
      <c r="C4" s="13"/>
      <c r="D4" s="13"/>
      <c r="E4" s="13"/>
      <c r="F4" s="13"/>
      <c r="G4" s="13"/>
    </row>
    <row r="5" spans="1:7" ht="30.75" customHeight="1">
      <c r="A5" s="67" t="s">
        <v>28</v>
      </c>
      <c r="B5" s="67"/>
      <c r="C5" s="67"/>
      <c r="D5" s="67"/>
      <c r="E5" s="67"/>
      <c r="F5" s="67"/>
      <c r="G5" s="67"/>
    </row>
    <row r="6" spans="1:7" ht="19.5" customHeight="1">
      <c r="A6" s="68" t="s">
        <v>819</v>
      </c>
      <c r="B6" s="68"/>
      <c r="C6" s="68"/>
      <c r="D6" s="68"/>
      <c r="E6" s="68"/>
      <c r="F6" s="68"/>
      <c r="G6" s="68"/>
    </row>
    <row r="7" spans="1:7" s="14" customFormat="1" ht="19.5" customHeight="1">
      <c r="A7" s="69" t="s">
        <v>30</v>
      </c>
      <c r="B7" s="70" t="s">
        <v>31</v>
      </c>
      <c r="C7" s="69" t="s">
        <v>32</v>
      </c>
      <c r="D7" s="72" t="s">
        <v>33</v>
      </c>
      <c r="E7" s="73"/>
      <c r="F7" s="73"/>
      <c r="G7" s="74"/>
    </row>
    <row r="8" spans="1:7" s="14" customFormat="1" ht="19.5" customHeight="1">
      <c r="A8" s="69"/>
      <c r="B8" s="71"/>
      <c r="C8" s="69"/>
      <c r="D8" s="51" t="s">
        <v>34</v>
      </c>
      <c r="E8" s="51" t="s">
        <v>35</v>
      </c>
      <c r="F8" s="51" t="s">
        <v>777</v>
      </c>
      <c r="G8" s="51" t="s">
        <v>36</v>
      </c>
    </row>
    <row r="9" spans="1:7" ht="19.5" customHeight="1">
      <c r="A9" s="15">
        <f>IF(F9&gt;0,1,0)</f>
        <v>1</v>
      </c>
      <c r="B9" s="36" t="s">
        <v>51</v>
      </c>
      <c r="C9" s="21" t="s">
        <v>52</v>
      </c>
      <c r="D9" s="39">
        <v>16</v>
      </c>
      <c r="E9" s="39">
        <v>16</v>
      </c>
      <c r="F9" s="17">
        <f>IF(E9&gt;D9,D9,E9)</f>
        <v>16</v>
      </c>
      <c r="G9" s="41">
        <f>IFERROR(F9/D9,"")</f>
        <v>1</v>
      </c>
    </row>
    <row r="10" spans="1:7" ht="19.5" customHeight="1">
      <c r="A10" s="23">
        <f t="shared" ref="A10:A73" si="0">IF(F10&gt;0,1+A9,A9)</f>
        <v>2</v>
      </c>
      <c r="B10" s="36" t="s">
        <v>59</v>
      </c>
      <c r="C10" s="21" t="s">
        <v>60</v>
      </c>
      <c r="D10" s="39">
        <v>6814</v>
      </c>
      <c r="E10" s="39">
        <v>6651</v>
      </c>
      <c r="F10" s="17">
        <f t="shared" ref="F10:F73" si="1">IF(E10&gt;D10,D10,E10)</f>
        <v>6651</v>
      </c>
      <c r="G10" s="41">
        <f t="shared" ref="G10:G73" si="2">IFERROR(F10/D10,"")</f>
        <v>0.97607866157910184</v>
      </c>
    </row>
    <row r="11" spans="1:7" ht="19.5" hidden="1" customHeight="1">
      <c r="A11" s="23">
        <f t="shared" si="0"/>
        <v>2</v>
      </c>
      <c r="B11" s="36" t="s">
        <v>61</v>
      </c>
      <c r="C11" s="21" t="s">
        <v>62</v>
      </c>
      <c r="D11" s="39">
        <v>0</v>
      </c>
      <c r="E11" s="39">
        <v>0</v>
      </c>
      <c r="F11" s="17">
        <f t="shared" si="1"/>
        <v>0</v>
      </c>
      <c r="G11" s="41" t="str">
        <f t="shared" si="2"/>
        <v/>
      </c>
    </row>
    <row r="12" spans="1:7" ht="19.5" customHeight="1">
      <c r="A12" s="23">
        <f t="shared" si="0"/>
        <v>3</v>
      </c>
      <c r="B12" s="36" t="s">
        <v>63</v>
      </c>
      <c r="C12" s="21" t="s">
        <v>64</v>
      </c>
      <c r="D12" s="39">
        <v>4472</v>
      </c>
      <c r="E12" s="39">
        <v>4500</v>
      </c>
      <c r="F12" s="17">
        <f t="shared" si="1"/>
        <v>4472</v>
      </c>
      <c r="G12" s="41">
        <f t="shared" si="2"/>
        <v>1</v>
      </c>
    </row>
    <row r="13" spans="1:7" ht="19.5" customHeight="1">
      <c r="A13" s="23">
        <f t="shared" si="0"/>
        <v>4</v>
      </c>
      <c r="B13" s="36" t="s">
        <v>65</v>
      </c>
      <c r="C13" s="21" t="s">
        <v>66</v>
      </c>
      <c r="D13" s="39">
        <v>4456</v>
      </c>
      <c r="E13" s="39">
        <v>4500</v>
      </c>
      <c r="F13" s="17">
        <f t="shared" si="1"/>
        <v>4456</v>
      </c>
      <c r="G13" s="41">
        <f t="shared" si="2"/>
        <v>1</v>
      </c>
    </row>
    <row r="14" spans="1:7" ht="19.5" customHeight="1">
      <c r="A14" s="23">
        <f t="shared" si="0"/>
        <v>5</v>
      </c>
      <c r="B14" s="36" t="s">
        <v>67</v>
      </c>
      <c r="C14" s="21" t="s">
        <v>68</v>
      </c>
      <c r="D14" s="39">
        <v>1809</v>
      </c>
      <c r="E14" s="39">
        <v>1880</v>
      </c>
      <c r="F14" s="17">
        <f t="shared" si="1"/>
        <v>1809</v>
      </c>
      <c r="G14" s="41">
        <f t="shared" si="2"/>
        <v>1</v>
      </c>
    </row>
    <row r="15" spans="1:7" ht="19.5" customHeight="1">
      <c r="A15" s="23">
        <f t="shared" si="0"/>
        <v>6</v>
      </c>
      <c r="B15" s="36" t="s">
        <v>69</v>
      </c>
      <c r="C15" s="21" t="s">
        <v>70</v>
      </c>
      <c r="D15" s="39">
        <v>1809</v>
      </c>
      <c r="E15" s="39">
        <v>1880</v>
      </c>
      <c r="F15" s="17">
        <f t="shared" si="1"/>
        <v>1809</v>
      </c>
      <c r="G15" s="41">
        <f t="shared" si="2"/>
        <v>1</v>
      </c>
    </row>
    <row r="16" spans="1:7" ht="19.5" customHeight="1">
      <c r="A16" s="23">
        <f t="shared" si="0"/>
        <v>7</v>
      </c>
      <c r="B16" s="36" t="s">
        <v>71</v>
      </c>
      <c r="C16" s="21" t="s">
        <v>72</v>
      </c>
      <c r="D16" s="39">
        <v>1000</v>
      </c>
      <c r="E16" s="39">
        <v>1000</v>
      </c>
      <c r="F16" s="17">
        <f t="shared" si="1"/>
        <v>1000</v>
      </c>
      <c r="G16" s="41">
        <f t="shared" si="2"/>
        <v>1</v>
      </c>
    </row>
    <row r="17" spans="1:7" ht="19.5" customHeight="1">
      <c r="A17" s="23">
        <f t="shared" si="0"/>
        <v>8</v>
      </c>
      <c r="B17" s="36" t="s">
        <v>73</v>
      </c>
      <c r="C17" s="21" t="s">
        <v>74</v>
      </c>
      <c r="D17" s="39">
        <v>1000</v>
      </c>
      <c r="E17" s="39">
        <v>1000</v>
      </c>
      <c r="F17" s="17">
        <f t="shared" si="1"/>
        <v>1000</v>
      </c>
      <c r="G17" s="41">
        <f t="shared" si="2"/>
        <v>1</v>
      </c>
    </row>
    <row r="18" spans="1:7" ht="19.5" customHeight="1">
      <c r="A18" s="23">
        <f t="shared" si="0"/>
        <v>9</v>
      </c>
      <c r="B18" s="36" t="s">
        <v>75</v>
      </c>
      <c r="C18" s="21" t="s">
        <v>76</v>
      </c>
      <c r="D18" s="39">
        <v>605</v>
      </c>
      <c r="E18" s="39">
        <v>605</v>
      </c>
      <c r="F18" s="17">
        <f t="shared" si="1"/>
        <v>605</v>
      </c>
      <c r="G18" s="41">
        <f t="shared" si="2"/>
        <v>1</v>
      </c>
    </row>
    <row r="19" spans="1:7" ht="19.5" customHeight="1">
      <c r="A19" s="23">
        <f t="shared" si="0"/>
        <v>10</v>
      </c>
      <c r="B19" s="36" t="s">
        <v>77</v>
      </c>
      <c r="C19" s="21" t="s">
        <v>78</v>
      </c>
      <c r="D19" s="39">
        <v>605</v>
      </c>
      <c r="E19" s="39">
        <v>605</v>
      </c>
      <c r="F19" s="17">
        <f t="shared" si="1"/>
        <v>605</v>
      </c>
      <c r="G19" s="41">
        <f t="shared" si="2"/>
        <v>1</v>
      </c>
    </row>
    <row r="20" spans="1:7" ht="19.5" customHeight="1">
      <c r="A20" s="23">
        <f t="shared" si="0"/>
        <v>11</v>
      </c>
      <c r="B20" s="36" t="s">
        <v>79</v>
      </c>
      <c r="C20" s="21" t="s">
        <v>80</v>
      </c>
      <c r="D20" s="39">
        <v>605</v>
      </c>
      <c r="E20" s="39">
        <v>290</v>
      </c>
      <c r="F20" s="17">
        <f t="shared" si="1"/>
        <v>290</v>
      </c>
      <c r="G20" s="41">
        <f t="shared" si="2"/>
        <v>0.47933884297520662</v>
      </c>
    </row>
    <row r="21" spans="1:7" ht="19.5" customHeight="1">
      <c r="A21" s="23">
        <f t="shared" si="0"/>
        <v>12</v>
      </c>
      <c r="B21" s="36" t="s">
        <v>81</v>
      </c>
      <c r="C21" s="21" t="s">
        <v>82</v>
      </c>
      <c r="D21" s="39">
        <v>605</v>
      </c>
      <c r="E21" s="39">
        <v>290</v>
      </c>
      <c r="F21" s="17">
        <f t="shared" si="1"/>
        <v>290</v>
      </c>
      <c r="G21" s="41">
        <f t="shared" si="2"/>
        <v>0.47933884297520662</v>
      </c>
    </row>
    <row r="22" spans="1:7" ht="19.5" customHeight="1">
      <c r="A22" s="23">
        <f t="shared" si="0"/>
        <v>13</v>
      </c>
      <c r="B22" s="36" t="s">
        <v>83</v>
      </c>
      <c r="C22" s="21" t="s">
        <v>84</v>
      </c>
      <c r="D22" s="39">
        <v>857</v>
      </c>
      <c r="E22" s="39">
        <v>886</v>
      </c>
      <c r="F22" s="17">
        <f t="shared" si="1"/>
        <v>857</v>
      </c>
      <c r="G22" s="41">
        <f t="shared" si="2"/>
        <v>1</v>
      </c>
    </row>
    <row r="23" spans="1:7" ht="19.5" customHeight="1">
      <c r="A23" s="23">
        <f t="shared" si="0"/>
        <v>14</v>
      </c>
      <c r="B23" s="36" t="s">
        <v>85</v>
      </c>
      <c r="C23" s="21" t="s">
        <v>86</v>
      </c>
      <c r="D23" s="39">
        <v>509</v>
      </c>
      <c r="E23" s="39">
        <v>324</v>
      </c>
      <c r="F23" s="17">
        <f t="shared" si="1"/>
        <v>324</v>
      </c>
      <c r="G23" s="41">
        <f t="shared" si="2"/>
        <v>0.63654223968565815</v>
      </c>
    </row>
    <row r="24" spans="1:7" ht="19.5" hidden="1" customHeight="1">
      <c r="A24" s="23">
        <f t="shared" si="0"/>
        <v>14</v>
      </c>
      <c r="B24" s="36" t="s">
        <v>87</v>
      </c>
      <c r="C24" s="21" t="s">
        <v>88</v>
      </c>
      <c r="D24" s="39">
        <v>0</v>
      </c>
      <c r="E24" s="39">
        <v>0</v>
      </c>
      <c r="F24" s="17">
        <f t="shared" si="1"/>
        <v>0</v>
      </c>
      <c r="G24" s="41" t="str">
        <f t="shared" si="2"/>
        <v/>
      </c>
    </row>
    <row r="25" spans="1:7" ht="19.5" hidden="1" customHeight="1">
      <c r="A25" s="23">
        <f t="shared" si="0"/>
        <v>14</v>
      </c>
      <c r="B25" s="36" t="s">
        <v>89</v>
      </c>
      <c r="C25" s="21" t="s">
        <v>90</v>
      </c>
      <c r="D25" s="39">
        <v>0</v>
      </c>
      <c r="E25" s="39">
        <v>0</v>
      </c>
      <c r="F25" s="17">
        <f t="shared" si="1"/>
        <v>0</v>
      </c>
      <c r="G25" s="41" t="str">
        <f t="shared" si="2"/>
        <v/>
      </c>
    </row>
    <row r="26" spans="1:7" ht="19.5" hidden="1" customHeight="1">
      <c r="A26" s="23">
        <f t="shared" si="0"/>
        <v>14</v>
      </c>
      <c r="B26" s="36" t="s">
        <v>91</v>
      </c>
      <c r="C26" s="21" t="s">
        <v>92</v>
      </c>
      <c r="D26" s="39">
        <v>0</v>
      </c>
      <c r="E26" s="39">
        <v>0</v>
      </c>
      <c r="F26" s="17">
        <f t="shared" si="1"/>
        <v>0</v>
      </c>
      <c r="G26" s="41" t="str">
        <f t="shared" si="2"/>
        <v/>
      </c>
    </row>
    <row r="27" spans="1:7" ht="19.5" hidden="1" customHeight="1">
      <c r="A27" s="23">
        <f t="shared" si="0"/>
        <v>14</v>
      </c>
      <c r="B27" s="36" t="s">
        <v>93</v>
      </c>
      <c r="C27" s="21" t="s">
        <v>94</v>
      </c>
      <c r="D27" s="39">
        <v>0</v>
      </c>
      <c r="E27" s="39">
        <v>0</v>
      </c>
      <c r="F27" s="17">
        <f t="shared" si="1"/>
        <v>0</v>
      </c>
      <c r="G27" s="41" t="str">
        <f t="shared" si="2"/>
        <v/>
      </c>
    </row>
    <row r="28" spans="1:7" ht="19.5" hidden="1" customHeight="1">
      <c r="A28" s="23">
        <f t="shared" si="0"/>
        <v>14</v>
      </c>
      <c r="B28" s="36" t="s">
        <v>95</v>
      </c>
      <c r="C28" s="21" t="s">
        <v>96</v>
      </c>
      <c r="D28" s="39">
        <v>0</v>
      </c>
      <c r="E28" s="39">
        <v>0</v>
      </c>
      <c r="F28" s="17">
        <f t="shared" si="1"/>
        <v>0</v>
      </c>
      <c r="G28" s="41" t="str">
        <f t="shared" si="2"/>
        <v/>
      </c>
    </row>
    <row r="29" spans="1:7" ht="19.5" hidden="1" customHeight="1">
      <c r="A29" s="23">
        <f t="shared" si="0"/>
        <v>14</v>
      </c>
      <c r="B29" s="36" t="s">
        <v>97</v>
      </c>
      <c r="C29" s="21" t="s">
        <v>98</v>
      </c>
      <c r="D29" s="39">
        <v>0</v>
      </c>
      <c r="E29" s="39">
        <v>0</v>
      </c>
      <c r="F29" s="17">
        <f t="shared" si="1"/>
        <v>0</v>
      </c>
      <c r="G29" s="41" t="str">
        <f t="shared" si="2"/>
        <v/>
      </c>
    </row>
    <row r="30" spans="1:7" ht="19.5" customHeight="1">
      <c r="A30" s="23">
        <f t="shared" si="0"/>
        <v>15</v>
      </c>
      <c r="B30" s="36" t="s">
        <v>99</v>
      </c>
      <c r="C30" s="21" t="s">
        <v>100</v>
      </c>
      <c r="D30" s="39">
        <v>470</v>
      </c>
      <c r="E30" s="39">
        <v>470</v>
      </c>
      <c r="F30" s="17">
        <f t="shared" si="1"/>
        <v>470</v>
      </c>
      <c r="G30" s="41">
        <f t="shared" si="2"/>
        <v>1</v>
      </c>
    </row>
    <row r="31" spans="1:7" ht="19.5" customHeight="1">
      <c r="A31" s="23">
        <f t="shared" si="0"/>
        <v>16</v>
      </c>
      <c r="B31" s="36" t="s">
        <v>101</v>
      </c>
      <c r="C31" s="21" t="s">
        <v>102</v>
      </c>
      <c r="D31" s="39">
        <v>770</v>
      </c>
      <c r="E31" s="39">
        <v>770</v>
      </c>
      <c r="F31" s="17">
        <f t="shared" si="1"/>
        <v>770</v>
      </c>
      <c r="G31" s="41">
        <f t="shared" si="2"/>
        <v>1</v>
      </c>
    </row>
    <row r="32" spans="1:7" ht="19.5" hidden="1" customHeight="1">
      <c r="A32" s="23">
        <f t="shared" si="0"/>
        <v>16</v>
      </c>
      <c r="B32" s="36" t="s">
        <v>103</v>
      </c>
      <c r="C32" s="21" t="s">
        <v>104</v>
      </c>
      <c r="D32" s="39">
        <v>0</v>
      </c>
      <c r="E32" s="39">
        <v>0</v>
      </c>
      <c r="F32" s="17">
        <f t="shared" si="1"/>
        <v>0</v>
      </c>
      <c r="G32" s="41" t="str">
        <f t="shared" si="2"/>
        <v/>
      </c>
    </row>
    <row r="33" spans="1:7" ht="19.5" customHeight="1">
      <c r="A33" s="23">
        <f t="shared" si="0"/>
        <v>17</v>
      </c>
      <c r="B33" s="36" t="s">
        <v>105</v>
      </c>
      <c r="C33" s="21" t="s">
        <v>106</v>
      </c>
      <c r="D33" s="39">
        <v>110</v>
      </c>
      <c r="E33" s="39">
        <v>110</v>
      </c>
      <c r="F33" s="17">
        <f t="shared" si="1"/>
        <v>110</v>
      </c>
      <c r="G33" s="41">
        <f t="shared" si="2"/>
        <v>1</v>
      </c>
    </row>
    <row r="34" spans="1:7" ht="19.5" customHeight="1">
      <c r="A34" s="23">
        <f t="shared" si="0"/>
        <v>18</v>
      </c>
      <c r="B34" s="36" t="s">
        <v>107</v>
      </c>
      <c r="C34" s="21" t="s">
        <v>108</v>
      </c>
      <c r="D34" s="39">
        <v>66</v>
      </c>
      <c r="E34" s="39">
        <v>192</v>
      </c>
      <c r="F34" s="17">
        <f t="shared" si="1"/>
        <v>66</v>
      </c>
      <c r="G34" s="41">
        <f t="shared" si="2"/>
        <v>1</v>
      </c>
    </row>
    <row r="35" spans="1:7" ht="19.5" customHeight="1">
      <c r="A35" s="23">
        <f t="shared" si="0"/>
        <v>19</v>
      </c>
      <c r="B35" s="36" t="s">
        <v>109</v>
      </c>
      <c r="C35" s="21" t="s">
        <v>110</v>
      </c>
      <c r="D35" s="39">
        <v>166</v>
      </c>
      <c r="E35" s="39">
        <v>166</v>
      </c>
      <c r="F35" s="17">
        <f t="shared" si="1"/>
        <v>166</v>
      </c>
      <c r="G35" s="41">
        <f t="shared" si="2"/>
        <v>1</v>
      </c>
    </row>
    <row r="36" spans="1:7" ht="19.5" customHeight="1">
      <c r="A36" s="23">
        <f t="shared" si="0"/>
        <v>20</v>
      </c>
      <c r="B36" s="36" t="s">
        <v>111</v>
      </c>
      <c r="C36" s="21" t="s">
        <v>112</v>
      </c>
      <c r="D36" s="39">
        <v>110</v>
      </c>
      <c r="E36" s="39">
        <v>300</v>
      </c>
      <c r="F36" s="17">
        <f t="shared" si="1"/>
        <v>110</v>
      </c>
      <c r="G36" s="41">
        <f t="shared" si="2"/>
        <v>1</v>
      </c>
    </row>
    <row r="37" spans="1:7" ht="19.5" customHeight="1">
      <c r="A37" s="23">
        <f t="shared" si="0"/>
        <v>21</v>
      </c>
      <c r="B37" s="36" t="s">
        <v>113</v>
      </c>
      <c r="C37" s="21" t="s">
        <v>114</v>
      </c>
      <c r="D37" s="39">
        <v>110</v>
      </c>
      <c r="E37" s="39">
        <v>300</v>
      </c>
      <c r="F37" s="17">
        <f t="shared" si="1"/>
        <v>110</v>
      </c>
      <c r="G37" s="41">
        <f t="shared" si="2"/>
        <v>1</v>
      </c>
    </row>
    <row r="38" spans="1:7" ht="19.5" customHeight="1">
      <c r="A38" s="23">
        <f t="shared" si="0"/>
        <v>22</v>
      </c>
      <c r="B38" s="36" t="s">
        <v>115</v>
      </c>
      <c r="C38" s="21" t="s">
        <v>116</v>
      </c>
      <c r="D38" s="39">
        <v>255</v>
      </c>
      <c r="E38" s="39">
        <v>225</v>
      </c>
      <c r="F38" s="17">
        <f t="shared" si="1"/>
        <v>225</v>
      </c>
      <c r="G38" s="41">
        <f t="shared" si="2"/>
        <v>0.88235294117647056</v>
      </c>
    </row>
    <row r="39" spans="1:7" ht="19.5" hidden="1" customHeight="1">
      <c r="A39" s="23">
        <f t="shared" si="0"/>
        <v>22</v>
      </c>
      <c r="B39" s="36" t="s">
        <v>117</v>
      </c>
      <c r="C39" s="21" t="s">
        <v>118</v>
      </c>
      <c r="D39" s="39">
        <v>0</v>
      </c>
      <c r="E39" s="39">
        <v>0</v>
      </c>
      <c r="F39" s="17">
        <f t="shared" si="1"/>
        <v>0</v>
      </c>
      <c r="G39" s="41" t="str">
        <f t="shared" si="2"/>
        <v/>
      </c>
    </row>
    <row r="40" spans="1:7" ht="19.5" customHeight="1">
      <c r="A40" s="23">
        <f t="shared" si="0"/>
        <v>23</v>
      </c>
      <c r="B40" s="36" t="s">
        <v>119</v>
      </c>
      <c r="C40" s="21" t="s">
        <v>120</v>
      </c>
      <c r="D40" s="39">
        <v>1386</v>
      </c>
      <c r="E40" s="39">
        <v>1386</v>
      </c>
      <c r="F40" s="17">
        <f t="shared" si="1"/>
        <v>1386</v>
      </c>
      <c r="G40" s="41">
        <f t="shared" si="2"/>
        <v>1</v>
      </c>
    </row>
    <row r="41" spans="1:7" ht="19.5" hidden="1" customHeight="1">
      <c r="A41" s="23">
        <f t="shared" si="0"/>
        <v>23</v>
      </c>
      <c r="B41" s="36" t="s">
        <v>121</v>
      </c>
      <c r="C41" s="21" t="s">
        <v>122</v>
      </c>
      <c r="D41" s="39">
        <v>0</v>
      </c>
      <c r="E41" s="39">
        <v>0</v>
      </c>
      <c r="F41" s="17">
        <f t="shared" si="1"/>
        <v>0</v>
      </c>
      <c r="G41" s="41" t="str">
        <f t="shared" si="2"/>
        <v/>
      </c>
    </row>
    <row r="42" spans="1:7" ht="19.5" hidden="1" customHeight="1">
      <c r="A42" s="23">
        <f t="shared" si="0"/>
        <v>23</v>
      </c>
      <c r="B42" s="36" t="s">
        <v>123</v>
      </c>
      <c r="C42" s="21" t="s">
        <v>124</v>
      </c>
      <c r="D42" s="39">
        <v>0</v>
      </c>
      <c r="E42" s="39">
        <v>0</v>
      </c>
      <c r="F42" s="17">
        <f t="shared" si="1"/>
        <v>0</v>
      </c>
      <c r="G42" s="41" t="str">
        <f t="shared" si="2"/>
        <v/>
      </c>
    </row>
    <row r="43" spans="1:7" ht="19.5" hidden="1" customHeight="1">
      <c r="A43" s="23">
        <f t="shared" si="0"/>
        <v>23</v>
      </c>
      <c r="B43" s="36" t="s">
        <v>125</v>
      </c>
      <c r="C43" s="21" t="s">
        <v>126</v>
      </c>
      <c r="D43" s="39">
        <v>0</v>
      </c>
      <c r="E43" s="39">
        <v>0</v>
      </c>
      <c r="F43" s="17">
        <f t="shared" si="1"/>
        <v>0</v>
      </c>
      <c r="G43" s="41" t="str">
        <f t="shared" si="2"/>
        <v/>
      </c>
    </row>
    <row r="44" spans="1:7" ht="19.5" hidden="1" customHeight="1">
      <c r="A44" s="23">
        <f t="shared" si="0"/>
        <v>23</v>
      </c>
      <c r="B44" s="36" t="s">
        <v>127</v>
      </c>
      <c r="C44" s="21" t="s">
        <v>128</v>
      </c>
      <c r="D44" s="39">
        <v>0</v>
      </c>
      <c r="E44" s="39">
        <v>0</v>
      </c>
      <c r="F44" s="17">
        <f t="shared" si="1"/>
        <v>0</v>
      </c>
      <c r="G44" s="41" t="str">
        <f t="shared" si="2"/>
        <v/>
      </c>
    </row>
    <row r="45" spans="1:7" ht="19.5" hidden="1" customHeight="1">
      <c r="A45" s="23">
        <f t="shared" si="0"/>
        <v>23</v>
      </c>
      <c r="B45" s="36" t="s">
        <v>129</v>
      </c>
      <c r="C45" s="21" t="s">
        <v>130</v>
      </c>
      <c r="D45" s="39">
        <v>0</v>
      </c>
      <c r="E45" s="39">
        <v>0</v>
      </c>
      <c r="F45" s="17">
        <f t="shared" si="1"/>
        <v>0</v>
      </c>
      <c r="G45" s="41" t="str">
        <f t="shared" si="2"/>
        <v/>
      </c>
    </row>
    <row r="46" spans="1:7" ht="19.5" customHeight="1">
      <c r="A46" s="23">
        <f t="shared" si="0"/>
        <v>24</v>
      </c>
      <c r="B46" s="36" t="s">
        <v>131</v>
      </c>
      <c r="C46" s="21" t="s">
        <v>132</v>
      </c>
      <c r="D46" s="39">
        <v>118</v>
      </c>
      <c r="E46" s="39">
        <v>236</v>
      </c>
      <c r="F46" s="17">
        <f t="shared" si="1"/>
        <v>118</v>
      </c>
      <c r="G46" s="41">
        <f t="shared" si="2"/>
        <v>1</v>
      </c>
    </row>
    <row r="47" spans="1:7" ht="19.5" customHeight="1">
      <c r="A47" s="23">
        <f t="shared" si="0"/>
        <v>25</v>
      </c>
      <c r="B47" s="36" t="s">
        <v>133</v>
      </c>
      <c r="C47" s="21" t="s">
        <v>134</v>
      </c>
      <c r="D47" s="39">
        <v>442</v>
      </c>
      <c r="E47" s="39">
        <v>522</v>
      </c>
      <c r="F47" s="17">
        <f t="shared" si="1"/>
        <v>442</v>
      </c>
      <c r="G47" s="41">
        <f t="shared" si="2"/>
        <v>1</v>
      </c>
    </row>
    <row r="48" spans="1:7" ht="19.5" hidden="1" customHeight="1">
      <c r="A48" s="23">
        <f t="shared" si="0"/>
        <v>25</v>
      </c>
      <c r="B48" s="36" t="s">
        <v>135</v>
      </c>
      <c r="C48" s="21" t="s">
        <v>136</v>
      </c>
      <c r="D48" s="39">
        <v>0</v>
      </c>
      <c r="E48" s="39">
        <v>0</v>
      </c>
      <c r="F48" s="17">
        <f t="shared" si="1"/>
        <v>0</v>
      </c>
      <c r="G48" s="41" t="str">
        <f t="shared" si="2"/>
        <v/>
      </c>
    </row>
    <row r="49" spans="1:7" ht="19.5" customHeight="1">
      <c r="A49" s="23">
        <f t="shared" si="0"/>
        <v>26</v>
      </c>
      <c r="B49" s="36" t="s">
        <v>137</v>
      </c>
      <c r="C49" s="21" t="s">
        <v>138</v>
      </c>
      <c r="D49" s="39">
        <v>8120</v>
      </c>
      <c r="E49" s="39">
        <v>8000</v>
      </c>
      <c r="F49" s="17">
        <f t="shared" si="1"/>
        <v>8000</v>
      </c>
      <c r="G49" s="41">
        <f t="shared" si="2"/>
        <v>0.98522167487684731</v>
      </c>
    </row>
    <row r="50" spans="1:7" ht="19.5" customHeight="1">
      <c r="A50" s="23">
        <f t="shared" si="0"/>
        <v>27</v>
      </c>
      <c r="B50" s="36" t="s">
        <v>139</v>
      </c>
      <c r="C50" s="21" t="s">
        <v>140</v>
      </c>
      <c r="D50" s="39">
        <v>233</v>
      </c>
      <c r="E50" s="39">
        <v>233</v>
      </c>
      <c r="F50" s="17">
        <f t="shared" si="1"/>
        <v>233</v>
      </c>
      <c r="G50" s="41">
        <f t="shared" si="2"/>
        <v>1</v>
      </c>
    </row>
    <row r="51" spans="1:7" ht="19.5" customHeight="1">
      <c r="A51" s="23">
        <f t="shared" si="0"/>
        <v>28</v>
      </c>
      <c r="B51" s="36" t="s">
        <v>141</v>
      </c>
      <c r="C51" s="21" t="s">
        <v>142</v>
      </c>
      <c r="D51" s="39">
        <v>262</v>
      </c>
      <c r="E51" s="39">
        <v>262</v>
      </c>
      <c r="F51" s="17">
        <f t="shared" si="1"/>
        <v>262</v>
      </c>
      <c r="G51" s="41">
        <f t="shared" si="2"/>
        <v>1</v>
      </c>
    </row>
    <row r="52" spans="1:7" ht="19.5" hidden="1" customHeight="1">
      <c r="A52" s="23">
        <f t="shared" si="0"/>
        <v>28</v>
      </c>
      <c r="B52" s="36" t="s">
        <v>143</v>
      </c>
      <c r="C52" s="21" t="s">
        <v>144</v>
      </c>
      <c r="D52" s="39">
        <v>0</v>
      </c>
      <c r="E52" s="39">
        <v>0</v>
      </c>
      <c r="F52" s="17">
        <f t="shared" si="1"/>
        <v>0</v>
      </c>
      <c r="G52" s="41" t="str">
        <f t="shared" si="2"/>
        <v/>
      </c>
    </row>
    <row r="53" spans="1:7" ht="19.5" hidden="1" customHeight="1">
      <c r="A53" s="23">
        <f t="shared" si="0"/>
        <v>28</v>
      </c>
      <c r="B53" s="36" t="s">
        <v>145</v>
      </c>
      <c r="C53" s="21" t="s">
        <v>146</v>
      </c>
      <c r="D53" s="39">
        <v>0</v>
      </c>
      <c r="E53" s="39">
        <v>0</v>
      </c>
      <c r="F53" s="17">
        <f t="shared" si="1"/>
        <v>0</v>
      </c>
      <c r="G53" s="41" t="str">
        <f t="shared" si="2"/>
        <v/>
      </c>
    </row>
    <row r="54" spans="1:7" ht="19.5" hidden="1" customHeight="1">
      <c r="A54" s="23">
        <f t="shared" si="0"/>
        <v>28</v>
      </c>
      <c r="B54" s="36" t="s">
        <v>147</v>
      </c>
      <c r="C54" s="21" t="s">
        <v>148</v>
      </c>
      <c r="D54" s="39">
        <v>0</v>
      </c>
      <c r="E54" s="39">
        <v>0</v>
      </c>
      <c r="F54" s="17">
        <f t="shared" si="1"/>
        <v>0</v>
      </c>
      <c r="G54" s="41" t="str">
        <f t="shared" si="2"/>
        <v/>
      </c>
    </row>
    <row r="55" spans="1:7" ht="19.5" customHeight="1">
      <c r="A55" s="23">
        <f t="shared" si="0"/>
        <v>29</v>
      </c>
      <c r="B55" s="36" t="s">
        <v>149</v>
      </c>
      <c r="C55" s="21" t="s">
        <v>150</v>
      </c>
      <c r="D55" s="39">
        <v>18308</v>
      </c>
      <c r="E55" s="39">
        <v>18400</v>
      </c>
      <c r="F55" s="17">
        <f t="shared" si="1"/>
        <v>18308</v>
      </c>
      <c r="G55" s="41">
        <f t="shared" si="2"/>
        <v>1</v>
      </c>
    </row>
    <row r="56" spans="1:7" ht="19.5" customHeight="1">
      <c r="A56" s="23">
        <f t="shared" si="0"/>
        <v>30</v>
      </c>
      <c r="B56" s="36" t="s">
        <v>151</v>
      </c>
      <c r="C56" s="21" t="s">
        <v>152</v>
      </c>
      <c r="D56" s="39">
        <v>2512</v>
      </c>
      <c r="E56" s="39">
        <v>2512</v>
      </c>
      <c r="F56" s="17">
        <f t="shared" si="1"/>
        <v>2512</v>
      </c>
      <c r="G56" s="41">
        <f t="shared" si="2"/>
        <v>1</v>
      </c>
    </row>
    <row r="57" spans="1:7" ht="19.5" customHeight="1">
      <c r="A57" s="23">
        <f t="shared" si="0"/>
        <v>31</v>
      </c>
      <c r="B57" s="36" t="s">
        <v>153</v>
      </c>
      <c r="C57" s="21" t="s">
        <v>154</v>
      </c>
      <c r="D57" s="39">
        <v>1326</v>
      </c>
      <c r="E57" s="39">
        <v>1326</v>
      </c>
      <c r="F57" s="17">
        <f t="shared" si="1"/>
        <v>1326</v>
      </c>
      <c r="G57" s="41">
        <f t="shared" si="2"/>
        <v>1</v>
      </c>
    </row>
    <row r="58" spans="1:7" ht="19.5" hidden="1" customHeight="1">
      <c r="A58" s="23">
        <f t="shared" si="0"/>
        <v>31</v>
      </c>
      <c r="B58" s="36" t="s">
        <v>155</v>
      </c>
      <c r="C58" s="21" t="s">
        <v>156</v>
      </c>
      <c r="D58" s="39">
        <v>0</v>
      </c>
      <c r="E58" s="39">
        <v>0</v>
      </c>
      <c r="F58" s="17">
        <f t="shared" si="1"/>
        <v>0</v>
      </c>
      <c r="G58" s="41" t="str">
        <f t="shared" si="2"/>
        <v/>
      </c>
    </row>
    <row r="59" spans="1:7" ht="19.5" customHeight="1">
      <c r="A59" s="23">
        <f t="shared" si="0"/>
        <v>32</v>
      </c>
      <c r="B59" s="36" t="s">
        <v>157</v>
      </c>
      <c r="C59" s="21" t="s">
        <v>158</v>
      </c>
      <c r="D59" s="39">
        <v>549</v>
      </c>
      <c r="E59" s="39">
        <v>549</v>
      </c>
      <c r="F59" s="17">
        <f t="shared" si="1"/>
        <v>549</v>
      </c>
      <c r="G59" s="41">
        <f t="shared" si="2"/>
        <v>1</v>
      </c>
    </row>
    <row r="60" spans="1:7" ht="19.5" hidden="1" customHeight="1">
      <c r="A60" s="23">
        <f t="shared" si="0"/>
        <v>32</v>
      </c>
      <c r="B60" s="36" t="s">
        <v>159</v>
      </c>
      <c r="C60" s="21" t="s">
        <v>160</v>
      </c>
      <c r="D60" s="39">
        <v>0</v>
      </c>
      <c r="E60" s="39">
        <v>0</v>
      </c>
      <c r="F60" s="17">
        <f t="shared" si="1"/>
        <v>0</v>
      </c>
      <c r="G60" s="41" t="str">
        <f t="shared" si="2"/>
        <v/>
      </c>
    </row>
    <row r="61" spans="1:7" ht="19.5" hidden="1" customHeight="1">
      <c r="A61" s="23">
        <f t="shared" si="0"/>
        <v>32</v>
      </c>
      <c r="B61" s="36" t="s">
        <v>161</v>
      </c>
      <c r="C61" s="21" t="s">
        <v>162</v>
      </c>
      <c r="D61" s="39">
        <v>0</v>
      </c>
      <c r="E61" s="39">
        <v>0</v>
      </c>
      <c r="F61" s="17">
        <f t="shared" si="1"/>
        <v>0</v>
      </c>
      <c r="G61" s="41" t="str">
        <f t="shared" si="2"/>
        <v/>
      </c>
    </row>
    <row r="62" spans="1:7" ht="19.5" hidden="1" customHeight="1">
      <c r="A62" s="23">
        <f t="shared" si="0"/>
        <v>32</v>
      </c>
      <c r="B62" s="36" t="s">
        <v>163</v>
      </c>
      <c r="C62" s="21" t="s">
        <v>164</v>
      </c>
      <c r="D62" s="39">
        <v>0</v>
      </c>
      <c r="E62" s="39">
        <v>0</v>
      </c>
      <c r="F62" s="17">
        <f t="shared" si="1"/>
        <v>0</v>
      </c>
      <c r="G62" s="41" t="str">
        <f t="shared" si="2"/>
        <v/>
      </c>
    </row>
    <row r="63" spans="1:7" ht="19.5" hidden="1" customHeight="1">
      <c r="A63" s="23">
        <f t="shared" si="0"/>
        <v>32</v>
      </c>
      <c r="B63" s="36" t="s">
        <v>165</v>
      </c>
      <c r="C63" s="21" t="s">
        <v>166</v>
      </c>
      <c r="D63" s="39">
        <v>0</v>
      </c>
      <c r="E63" s="39">
        <v>0</v>
      </c>
      <c r="F63" s="17">
        <f t="shared" si="1"/>
        <v>0</v>
      </c>
      <c r="G63" s="41" t="str">
        <f t="shared" si="2"/>
        <v/>
      </c>
    </row>
    <row r="64" spans="1:7" ht="19.5" customHeight="1">
      <c r="A64" s="23">
        <f t="shared" si="0"/>
        <v>33</v>
      </c>
      <c r="B64" s="36" t="s">
        <v>167</v>
      </c>
      <c r="C64" s="21" t="s">
        <v>168</v>
      </c>
      <c r="D64" s="39">
        <v>2296</v>
      </c>
      <c r="E64" s="39">
        <v>2286</v>
      </c>
      <c r="F64" s="17">
        <f t="shared" si="1"/>
        <v>2286</v>
      </c>
      <c r="G64" s="41">
        <f t="shared" si="2"/>
        <v>0.99564459930313587</v>
      </c>
    </row>
    <row r="65" spans="1:7" ht="19.5" hidden="1" customHeight="1">
      <c r="A65" s="23">
        <f t="shared" si="0"/>
        <v>33</v>
      </c>
      <c r="B65" s="36" t="s">
        <v>169</v>
      </c>
      <c r="C65" s="21" t="s">
        <v>170</v>
      </c>
      <c r="D65" s="39">
        <v>0</v>
      </c>
      <c r="E65" s="39">
        <v>0</v>
      </c>
      <c r="F65" s="17">
        <f t="shared" si="1"/>
        <v>0</v>
      </c>
      <c r="G65" s="41" t="str">
        <f t="shared" si="2"/>
        <v/>
      </c>
    </row>
    <row r="66" spans="1:7" ht="19.5" customHeight="1">
      <c r="A66" s="23">
        <f t="shared" si="0"/>
        <v>34</v>
      </c>
      <c r="B66" s="36" t="s">
        <v>171</v>
      </c>
      <c r="C66" s="21" t="s">
        <v>172</v>
      </c>
      <c r="D66" s="39">
        <v>2372</v>
      </c>
      <c r="E66" s="39">
        <v>2372</v>
      </c>
      <c r="F66" s="17">
        <f t="shared" si="1"/>
        <v>2372</v>
      </c>
      <c r="G66" s="41">
        <f t="shared" si="2"/>
        <v>1</v>
      </c>
    </row>
    <row r="67" spans="1:7" ht="19.5" hidden="1" customHeight="1">
      <c r="A67" s="23">
        <f t="shared" si="0"/>
        <v>34</v>
      </c>
      <c r="B67" s="36" t="s">
        <v>173</v>
      </c>
      <c r="C67" s="21" t="s">
        <v>174</v>
      </c>
      <c r="D67" s="39">
        <v>0</v>
      </c>
      <c r="E67" s="39">
        <v>0</v>
      </c>
      <c r="F67" s="17">
        <f t="shared" si="1"/>
        <v>0</v>
      </c>
      <c r="G67" s="41" t="str">
        <f t="shared" si="2"/>
        <v/>
      </c>
    </row>
    <row r="68" spans="1:7" ht="19.5" customHeight="1">
      <c r="A68" s="23">
        <f t="shared" si="0"/>
        <v>35</v>
      </c>
      <c r="B68" s="36" t="s">
        <v>175</v>
      </c>
      <c r="C68" s="21" t="s">
        <v>176</v>
      </c>
      <c r="D68" s="39">
        <v>3524</v>
      </c>
      <c r="E68" s="39">
        <v>3498</v>
      </c>
      <c r="F68" s="17">
        <f t="shared" si="1"/>
        <v>3498</v>
      </c>
      <c r="G68" s="41">
        <f t="shared" si="2"/>
        <v>0.99262202043132808</v>
      </c>
    </row>
    <row r="69" spans="1:7" ht="19.5" hidden="1" customHeight="1">
      <c r="A69" s="23">
        <f t="shared" si="0"/>
        <v>35</v>
      </c>
      <c r="B69" s="36" t="s">
        <v>177</v>
      </c>
      <c r="C69" s="21" t="s">
        <v>178</v>
      </c>
      <c r="D69" s="39">
        <v>0</v>
      </c>
      <c r="E69" s="39">
        <v>0</v>
      </c>
      <c r="F69" s="17">
        <f t="shared" si="1"/>
        <v>0</v>
      </c>
      <c r="G69" s="41" t="str">
        <f t="shared" si="2"/>
        <v/>
      </c>
    </row>
    <row r="70" spans="1:7" ht="19.5" customHeight="1">
      <c r="A70" s="23">
        <f t="shared" si="0"/>
        <v>36</v>
      </c>
      <c r="B70" s="36" t="s">
        <v>179</v>
      </c>
      <c r="C70" s="21" t="s">
        <v>180</v>
      </c>
      <c r="D70" s="39">
        <v>70</v>
      </c>
      <c r="E70" s="39">
        <v>70</v>
      </c>
      <c r="F70" s="17">
        <f t="shared" si="1"/>
        <v>70</v>
      </c>
      <c r="G70" s="41">
        <f t="shared" si="2"/>
        <v>1</v>
      </c>
    </row>
    <row r="71" spans="1:7" ht="19.5" customHeight="1">
      <c r="A71" s="23">
        <f t="shared" si="0"/>
        <v>37</v>
      </c>
      <c r="B71" s="36" t="s">
        <v>181</v>
      </c>
      <c r="C71" s="21" t="s">
        <v>182</v>
      </c>
      <c r="D71" s="39">
        <v>42</v>
      </c>
      <c r="E71" s="39">
        <v>84</v>
      </c>
      <c r="F71" s="17">
        <f t="shared" si="1"/>
        <v>42</v>
      </c>
      <c r="G71" s="41">
        <f t="shared" si="2"/>
        <v>1</v>
      </c>
    </row>
    <row r="72" spans="1:7" ht="19.5" customHeight="1">
      <c r="A72" s="23">
        <f t="shared" si="0"/>
        <v>38</v>
      </c>
      <c r="B72" s="36" t="s">
        <v>183</v>
      </c>
      <c r="C72" s="21" t="s">
        <v>184</v>
      </c>
      <c r="D72" s="39">
        <v>7088</v>
      </c>
      <c r="E72" s="39">
        <v>7088</v>
      </c>
      <c r="F72" s="17">
        <f t="shared" si="1"/>
        <v>7088</v>
      </c>
      <c r="G72" s="41">
        <f t="shared" si="2"/>
        <v>1</v>
      </c>
    </row>
    <row r="73" spans="1:7" ht="19.5" hidden="1" customHeight="1">
      <c r="A73" s="23">
        <f t="shared" si="0"/>
        <v>38</v>
      </c>
      <c r="B73" s="36" t="s">
        <v>185</v>
      </c>
      <c r="C73" s="21" t="s">
        <v>186</v>
      </c>
      <c r="D73" s="39">
        <v>0</v>
      </c>
      <c r="E73" s="39">
        <v>0</v>
      </c>
      <c r="F73" s="17">
        <f t="shared" si="1"/>
        <v>0</v>
      </c>
      <c r="G73" s="41" t="str">
        <f t="shared" si="2"/>
        <v/>
      </c>
    </row>
    <row r="74" spans="1:7" ht="19.5" hidden="1" customHeight="1">
      <c r="A74" s="23">
        <f t="shared" ref="A74:A137" si="3">IF(F74&gt;0,1+A73,A73)</f>
        <v>38</v>
      </c>
      <c r="B74" s="36" t="s">
        <v>187</v>
      </c>
      <c r="C74" s="21" t="s">
        <v>188</v>
      </c>
      <c r="D74" s="39">
        <v>0</v>
      </c>
      <c r="E74" s="39">
        <v>0</v>
      </c>
      <c r="F74" s="17">
        <f t="shared" ref="F74:F137" si="4">IF(E74&gt;D74,D74,E74)</f>
        <v>0</v>
      </c>
      <c r="G74" s="41" t="str">
        <f t="shared" ref="G74:G137" si="5">IFERROR(F74/D74,"")</f>
        <v/>
      </c>
    </row>
    <row r="75" spans="1:7" ht="19.5" hidden="1" customHeight="1">
      <c r="A75" s="23">
        <f t="shared" si="3"/>
        <v>38</v>
      </c>
      <c r="B75" s="36" t="s">
        <v>189</v>
      </c>
      <c r="C75" s="21" t="s">
        <v>190</v>
      </c>
      <c r="D75" s="39">
        <v>0</v>
      </c>
      <c r="E75" s="39">
        <v>0</v>
      </c>
      <c r="F75" s="17">
        <f t="shared" si="4"/>
        <v>0</v>
      </c>
      <c r="G75" s="41" t="str">
        <f t="shared" si="5"/>
        <v/>
      </c>
    </row>
    <row r="76" spans="1:7" ht="19.5" customHeight="1">
      <c r="A76" s="23">
        <f t="shared" si="3"/>
        <v>39</v>
      </c>
      <c r="B76" s="36" t="s">
        <v>191</v>
      </c>
      <c r="C76" s="21" t="s">
        <v>192</v>
      </c>
      <c r="D76" s="39">
        <v>1</v>
      </c>
      <c r="E76" s="39">
        <v>1</v>
      </c>
      <c r="F76" s="17">
        <f t="shared" si="4"/>
        <v>1</v>
      </c>
      <c r="G76" s="41">
        <f t="shared" si="5"/>
        <v>1</v>
      </c>
    </row>
    <row r="77" spans="1:7" ht="19.5" hidden="1" customHeight="1">
      <c r="A77" s="23">
        <f t="shared" si="3"/>
        <v>39</v>
      </c>
      <c r="B77" s="36" t="s">
        <v>193</v>
      </c>
      <c r="C77" s="21" t="s">
        <v>194</v>
      </c>
      <c r="D77" s="39">
        <v>0</v>
      </c>
      <c r="E77" s="39">
        <v>0</v>
      </c>
      <c r="F77" s="17">
        <f t="shared" si="4"/>
        <v>0</v>
      </c>
      <c r="G77" s="41" t="str">
        <f t="shared" si="5"/>
        <v/>
      </c>
    </row>
    <row r="78" spans="1:7" ht="19.5" customHeight="1">
      <c r="A78" s="23">
        <f t="shared" si="3"/>
        <v>40</v>
      </c>
      <c r="B78" s="36" t="s">
        <v>195</v>
      </c>
      <c r="C78" s="21" t="s">
        <v>196</v>
      </c>
      <c r="D78" s="39">
        <v>1</v>
      </c>
      <c r="E78" s="39">
        <v>1</v>
      </c>
      <c r="F78" s="17">
        <f t="shared" si="4"/>
        <v>1</v>
      </c>
      <c r="G78" s="41">
        <f t="shared" si="5"/>
        <v>1</v>
      </c>
    </row>
    <row r="79" spans="1:7" ht="19.5" hidden="1" customHeight="1">
      <c r="A79" s="23">
        <f t="shared" si="3"/>
        <v>40</v>
      </c>
      <c r="B79" s="36" t="s">
        <v>197</v>
      </c>
      <c r="C79" s="21" t="s">
        <v>198</v>
      </c>
      <c r="D79" s="39">
        <v>0</v>
      </c>
      <c r="E79" s="39">
        <v>0</v>
      </c>
      <c r="F79" s="17">
        <f t="shared" si="4"/>
        <v>0</v>
      </c>
      <c r="G79" s="41" t="str">
        <f t="shared" si="5"/>
        <v/>
      </c>
    </row>
    <row r="80" spans="1:7" ht="19.5" hidden="1" customHeight="1">
      <c r="A80" s="23">
        <f t="shared" si="3"/>
        <v>40</v>
      </c>
      <c r="B80" s="36" t="s">
        <v>199</v>
      </c>
      <c r="C80" s="21" t="s">
        <v>200</v>
      </c>
      <c r="D80" s="39">
        <v>0</v>
      </c>
      <c r="E80" s="39">
        <v>0</v>
      </c>
      <c r="F80" s="17">
        <f t="shared" si="4"/>
        <v>0</v>
      </c>
      <c r="G80" s="41" t="str">
        <f t="shared" si="5"/>
        <v/>
      </c>
    </row>
    <row r="81" spans="1:7" ht="19.5" hidden="1" customHeight="1">
      <c r="A81" s="23">
        <f t="shared" si="3"/>
        <v>40</v>
      </c>
      <c r="B81" s="36" t="s">
        <v>201</v>
      </c>
      <c r="C81" s="21" t="s">
        <v>202</v>
      </c>
      <c r="D81" s="39">
        <v>0</v>
      </c>
      <c r="E81" s="39">
        <v>0</v>
      </c>
      <c r="F81" s="17">
        <f t="shared" si="4"/>
        <v>0</v>
      </c>
      <c r="G81" s="41" t="str">
        <f t="shared" si="5"/>
        <v/>
      </c>
    </row>
    <row r="82" spans="1:7" ht="19.5" hidden="1" customHeight="1">
      <c r="A82" s="23">
        <f t="shared" si="3"/>
        <v>40</v>
      </c>
      <c r="B82" s="36" t="s">
        <v>203</v>
      </c>
      <c r="C82" s="21" t="s">
        <v>204</v>
      </c>
      <c r="D82" s="39">
        <v>0</v>
      </c>
      <c r="E82" s="39">
        <v>0</v>
      </c>
      <c r="F82" s="17">
        <f t="shared" si="4"/>
        <v>0</v>
      </c>
      <c r="G82" s="41" t="str">
        <f t="shared" si="5"/>
        <v/>
      </c>
    </row>
    <row r="83" spans="1:7" ht="19.5" customHeight="1">
      <c r="A83" s="23">
        <f t="shared" si="3"/>
        <v>41</v>
      </c>
      <c r="B83" s="36" t="s">
        <v>205</v>
      </c>
      <c r="C83" s="21" t="s">
        <v>206</v>
      </c>
      <c r="D83" s="39">
        <v>4484</v>
      </c>
      <c r="E83" s="39">
        <v>4484</v>
      </c>
      <c r="F83" s="17">
        <f t="shared" si="4"/>
        <v>4484</v>
      </c>
      <c r="G83" s="41">
        <f t="shared" si="5"/>
        <v>1</v>
      </c>
    </row>
    <row r="84" spans="1:7" ht="19.5" customHeight="1">
      <c r="A84" s="23">
        <f t="shared" si="3"/>
        <v>41</v>
      </c>
      <c r="B84" s="36" t="s">
        <v>207</v>
      </c>
      <c r="C84" s="21" t="s">
        <v>208</v>
      </c>
      <c r="D84" s="39">
        <v>310</v>
      </c>
      <c r="E84" s="39">
        <v>0</v>
      </c>
      <c r="F84" s="17">
        <f t="shared" si="4"/>
        <v>0</v>
      </c>
      <c r="G84" s="41">
        <f t="shared" si="5"/>
        <v>0</v>
      </c>
    </row>
    <row r="85" spans="1:7" ht="19.5" hidden="1" customHeight="1">
      <c r="A85" s="23">
        <f t="shared" si="3"/>
        <v>41</v>
      </c>
      <c r="B85" s="36" t="s">
        <v>209</v>
      </c>
      <c r="C85" s="21" t="s">
        <v>210</v>
      </c>
      <c r="D85" s="39">
        <v>0</v>
      </c>
      <c r="E85" s="39">
        <v>0</v>
      </c>
      <c r="F85" s="17">
        <f t="shared" si="4"/>
        <v>0</v>
      </c>
      <c r="G85" s="41" t="str">
        <f t="shared" si="5"/>
        <v/>
      </c>
    </row>
    <row r="86" spans="1:7" ht="19.5" customHeight="1">
      <c r="A86" s="23">
        <f t="shared" si="3"/>
        <v>42</v>
      </c>
      <c r="B86" s="36" t="s">
        <v>211</v>
      </c>
      <c r="C86" s="21" t="s">
        <v>212</v>
      </c>
      <c r="D86" s="39">
        <v>126</v>
      </c>
      <c r="E86" s="39">
        <v>126</v>
      </c>
      <c r="F86" s="17">
        <f t="shared" si="4"/>
        <v>126</v>
      </c>
      <c r="G86" s="41">
        <f t="shared" si="5"/>
        <v>1</v>
      </c>
    </row>
    <row r="87" spans="1:7" ht="19.5" hidden="1" customHeight="1">
      <c r="A87" s="23">
        <f t="shared" si="3"/>
        <v>42</v>
      </c>
      <c r="B87" s="36" t="s">
        <v>213</v>
      </c>
      <c r="C87" s="21" t="s">
        <v>214</v>
      </c>
      <c r="D87" s="39">
        <v>0</v>
      </c>
      <c r="E87" s="39">
        <v>0</v>
      </c>
      <c r="F87" s="17">
        <f t="shared" si="4"/>
        <v>0</v>
      </c>
      <c r="G87" s="41" t="str">
        <f t="shared" si="5"/>
        <v/>
      </c>
    </row>
    <row r="88" spans="1:7" ht="19.5" hidden="1" customHeight="1">
      <c r="A88" s="23">
        <f t="shared" si="3"/>
        <v>42</v>
      </c>
      <c r="B88" s="36" t="s">
        <v>215</v>
      </c>
      <c r="C88" s="21" t="s">
        <v>216</v>
      </c>
      <c r="D88" s="39">
        <v>0</v>
      </c>
      <c r="E88" s="39">
        <v>0</v>
      </c>
      <c r="F88" s="17">
        <f t="shared" si="4"/>
        <v>0</v>
      </c>
      <c r="G88" s="41" t="str">
        <f t="shared" si="5"/>
        <v/>
      </c>
    </row>
    <row r="89" spans="1:7" ht="19.5" customHeight="1">
      <c r="A89" s="23">
        <f t="shared" si="3"/>
        <v>43</v>
      </c>
      <c r="B89" s="36" t="s">
        <v>217</v>
      </c>
      <c r="C89" s="21" t="s">
        <v>218</v>
      </c>
      <c r="D89" s="39">
        <v>76</v>
      </c>
      <c r="E89" s="39">
        <v>76</v>
      </c>
      <c r="F89" s="17">
        <f t="shared" si="4"/>
        <v>76</v>
      </c>
      <c r="G89" s="41">
        <f t="shared" si="5"/>
        <v>1</v>
      </c>
    </row>
    <row r="90" spans="1:7" ht="19.5" customHeight="1">
      <c r="A90" s="23">
        <f t="shared" si="3"/>
        <v>44</v>
      </c>
      <c r="B90" s="36" t="s">
        <v>219</v>
      </c>
      <c r="C90" s="21" t="s">
        <v>220</v>
      </c>
      <c r="D90" s="39">
        <v>463</v>
      </c>
      <c r="E90" s="39">
        <v>463</v>
      </c>
      <c r="F90" s="17">
        <f t="shared" si="4"/>
        <v>463</v>
      </c>
      <c r="G90" s="41">
        <f t="shared" si="5"/>
        <v>1</v>
      </c>
    </row>
    <row r="91" spans="1:7" ht="19.5" hidden="1" customHeight="1">
      <c r="A91" s="23">
        <f t="shared" si="3"/>
        <v>44</v>
      </c>
      <c r="B91" s="36" t="s">
        <v>237</v>
      </c>
      <c r="C91" s="21" t="s">
        <v>238</v>
      </c>
      <c r="D91" s="39">
        <v>0</v>
      </c>
      <c r="E91" s="39">
        <v>0</v>
      </c>
      <c r="F91" s="17">
        <f t="shared" si="4"/>
        <v>0</v>
      </c>
      <c r="G91" s="41" t="str">
        <f t="shared" si="5"/>
        <v/>
      </c>
    </row>
    <row r="92" spans="1:7" ht="19.5" hidden="1" customHeight="1">
      <c r="A92" s="23">
        <f t="shared" si="3"/>
        <v>44</v>
      </c>
      <c r="B92" s="36" t="s">
        <v>239</v>
      </c>
      <c r="C92" s="21" t="s">
        <v>240</v>
      </c>
      <c r="D92" s="39">
        <v>0</v>
      </c>
      <c r="E92" s="39">
        <v>0</v>
      </c>
      <c r="F92" s="17">
        <f t="shared" si="4"/>
        <v>0</v>
      </c>
      <c r="G92" s="41" t="str">
        <f t="shared" si="5"/>
        <v/>
      </c>
    </row>
    <row r="93" spans="1:7" ht="19.5" hidden="1" customHeight="1">
      <c r="A93" s="23">
        <f t="shared" si="3"/>
        <v>44</v>
      </c>
      <c r="B93" s="36" t="s">
        <v>241</v>
      </c>
      <c r="C93" s="21" t="s">
        <v>242</v>
      </c>
      <c r="D93" s="39">
        <v>0</v>
      </c>
      <c r="E93" s="39">
        <v>0</v>
      </c>
      <c r="F93" s="17">
        <f t="shared" si="4"/>
        <v>0</v>
      </c>
      <c r="G93" s="41" t="str">
        <f t="shared" si="5"/>
        <v/>
      </c>
    </row>
    <row r="94" spans="1:7" ht="19.5" hidden="1" customHeight="1">
      <c r="A94" s="23">
        <f t="shared" si="3"/>
        <v>44</v>
      </c>
      <c r="B94" s="36" t="s">
        <v>243</v>
      </c>
      <c r="C94" s="21" t="s">
        <v>244</v>
      </c>
      <c r="D94" s="39">
        <v>0</v>
      </c>
      <c r="E94" s="39">
        <v>0</v>
      </c>
      <c r="F94" s="17">
        <f t="shared" si="4"/>
        <v>0</v>
      </c>
      <c r="G94" s="41" t="str">
        <f t="shared" si="5"/>
        <v/>
      </c>
    </row>
    <row r="95" spans="1:7" ht="19.5" hidden="1" customHeight="1">
      <c r="A95" s="23">
        <f t="shared" si="3"/>
        <v>44</v>
      </c>
      <c r="B95" s="36" t="s">
        <v>245</v>
      </c>
      <c r="C95" s="21" t="s">
        <v>246</v>
      </c>
      <c r="D95" s="39">
        <v>0</v>
      </c>
      <c r="E95" s="39">
        <v>0</v>
      </c>
      <c r="F95" s="17">
        <f t="shared" si="4"/>
        <v>0</v>
      </c>
      <c r="G95" s="41" t="str">
        <f t="shared" si="5"/>
        <v/>
      </c>
    </row>
    <row r="96" spans="1:7" ht="19.5" hidden="1" customHeight="1">
      <c r="A96" s="23">
        <f t="shared" si="3"/>
        <v>44</v>
      </c>
      <c r="B96" s="36" t="s">
        <v>247</v>
      </c>
      <c r="C96" s="21" t="s">
        <v>248</v>
      </c>
      <c r="D96" s="39">
        <v>0</v>
      </c>
      <c r="E96" s="39">
        <v>0</v>
      </c>
      <c r="F96" s="17">
        <f t="shared" si="4"/>
        <v>0</v>
      </c>
      <c r="G96" s="41" t="str">
        <f t="shared" si="5"/>
        <v/>
      </c>
    </row>
    <row r="97" spans="1:7" ht="19.5" customHeight="1">
      <c r="A97" s="23">
        <f t="shared" si="3"/>
        <v>45</v>
      </c>
      <c r="B97" s="36" t="s">
        <v>249</v>
      </c>
      <c r="C97" s="21" t="s">
        <v>250</v>
      </c>
      <c r="D97" s="39">
        <v>2011</v>
      </c>
      <c r="E97" s="39">
        <v>2000</v>
      </c>
      <c r="F97" s="17">
        <f t="shared" si="4"/>
        <v>2000</v>
      </c>
      <c r="G97" s="41">
        <f t="shared" si="5"/>
        <v>0.9945300845350572</v>
      </c>
    </row>
    <row r="98" spans="1:7" ht="19.5" hidden="1" customHeight="1">
      <c r="A98" s="23">
        <f t="shared" si="3"/>
        <v>45</v>
      </c>
      <c r="B98" s="36" t="s">
        <v>251</v>
      </c>
      <c r="C98" s="21" t="s">
        <v>252</v>
      </c>
      <c r="D98" s="39">
        <v>0</v>
      </c>
      <c r="E98" s="39">
        <v>0</v>
      </c>
      <c r="F98" s="17">
        <f t="shared" si="4"/>
        <v>0</v>
      </c>
      <c r="G98" s="41" t="str">
        <f t="shared" si="5"/>
        <v/>
      </c>
    </row>
    <row r="99" spans="1:7" ht="19.5" customHeight="1">
      <c r="A99" s="23">
        <f t="shared" si="3"/>
        <v>46</v>
      </c>
      <c r="B99" s="36" t="s">
        <v>253</v>
      </c>
      <c r="C99" s="21" t="s">
        <v>254</v>
      </c>
      <c r="D99" s="39">
        <v>28</v>
      </c>
      <c r="E99" s="39">
        <v>28</v>
      </c>
      <c r="F99" s="17">
        <f t="shared" si="4"/>
        <v>28</v>
      </c>
      <c r="G99" s="41">
        <f t="shared" si="5"/>
        <v>1</v>
      </c>
    </row>
    <row r="100" spans="1:7" ht="19.5" customHeight="1">
      <c r="A100" s="23">
        <f t="shared" si="3"/>
        <v>46</v>
      </c>
      <c r="B100" s="36" t="s">
        <v>255</v>
      </c>
      <c r="C100" s="21" t="s">
        <v>256</v>
      </c>
      <c r="D100" s="39">
        <v>2</v>
      </c>
      <c r="E100" s="39">
        <v>0</v>
      </c>
      <c r="F100" s="17">
        <f t="shared" si="4"/>
        <v>0</v>
      </c>
      <c r="G100" s="41">
        <f t="shared" si="5"/>
        <v>0</v>
      </c>
    </row>
    <row r="101" spans="1:7" ht="19.5" hidden="1" customHeight="1">
      <c r="A101" s="23">
        <f t="shared" si="3"/>
        <v>46</v>
      </c>
      <c r="B101" s="36" t="s">
        <v>257</v>
      </c>
      <c r="C101" s="21" t="s">
        <v>258</v>
      </c>
      <c r="D101" s="39">
        <v>0</v>
      </c>
      <c r="E101" s="39">
        <v>0</v>
      </c>
      <c r="F101" s="17">
        <f t="shared" si="4"/>
        <v>0</v>
      </c>
      <c r="G101" s="41" t="str">
        <f t="shared" si="5"/>
        <v/>
      </c>
    </row>
    <row r="102" spans="1:7" ht="19.5" hidden="1" customHeight="1">
      <c r="A102" s="23">
        <f t="shared" si="3"/>
        <v>46</v>
      </c>
      <c r="B102" s="36" t="s">
        <v>259</v>
      </c>
      <c r="C102" s="21" t="s">
        <v>260</v>
      </c>
      <c r="D102" s="39">
        <v>0</v>
      </c>
      <c r="E102" s="39">
        <v>0</v>
      </c>
      <c r="F102" s="17">
        <f t="shared" si="4"/>
        <v>0</v>
      </c>
      <c r="G102" s="41" t="str">
        <f t="shared" si="5"/>
        <v/>
      </c>
    </row>
    <row r="103" spans="1:7" ht="19.5" hidden="1" customHeight="1">
      <c r="A103" s="23">
        <f t="shared" si="3"/>
        <v>46</v>
      </c>
      <c r="B103" s="36" t="s">
        <v>261</v>
      </c>
      <c r="C103" s="21" t="s">
        <v>262</v>
      </c>
      <c r="D103" s="39">
        <v>0</v>
      </c>
      <c r="E103" s="39">
        <v>0</v>
      </c>
      <c r="F103" s="17">
        <f t="shared" si="4"/>
        <v>0</v>
      </c>
      <c r="G103" s="41" t="str">
        <f t="shared" si="5"/>
        <v/>
      </c>
    </row>
    <row r="104" spans="1:7" ht="19.5" hidden="1" customHeight="1">
      <c r="A104" s="23">
        <f t="shared" si="3"/>
        <v>46</v>
      </c>
      <c r="B104" s="36" t="s">
        <v>263</v>
      </c>
      <c r="C104" s="21" t="s">
        <v>264</v>
      </c>
      <c r="D104" s="39">
        <v>0</v>
      </c>
      <c r="E104" s="39">
        <v>0</v>
      </c>
      <c r="F104" s="17">
        <f t="shared" si="4"/>
        <v>0</v>
      </c>
      <c r="G104" s="41" t="str">
        <f t="shared" si="5"/>
        <v/>
      </c>
    </row>
    <row r="105" spans="1:7" ht="19.5" hidden="1" customHeight="1">
      <c r="A105" s="23">
        <f t="shared" si="3"/>
        <v>46</v>
      </c>
      <c r="B105" s="36" t="s">
        <v>265</v>
      </c>
      <c r="C105" s="21" t="s">
        <v>266</v>
      </c>
      <c r="D105" s="39">
        <v>0</v>
      </c>
      <c r="E105" s="39">
        <v>0</v>
      </c>
      <c r="F105" s="17">
        <f t="shared" si="4"/>
        <v>0</v>
      </c>
      <c r="G105" s="41" t="str">
        <f t="shared" si="5"/>
        <v/>
      </c>
    </row>
    <row r="106" spans="1:7" ht="19.5" hidden="1" customHeight="1">
      <c r="A106" s="23">
        <f t="shared" si="3"/>
        <v>46</v>
      </c>
      <c r="B106" s="36" t="s">
        <v>267</v>
      </c>
      <c r="C106" s="21" t="s">
        <v>268</v>
      </c>
      <c r="D106" s="39">
        <v>0</v>
      </c>
      <c r="E106" s="39">
        <v>0</v>
      </c>
      <c r="F106" s="17">
        <f t="shared" si="4"/>
        <v>0</v>
      </c>
      <c r="G106" s="41" t="str">
        <f t="shared" si="5"/>
        <v/>
      </c>
    </row>
    <row r="107" spans="1:7" ht="19.5" hidden="1" customHeight="1">
      <c r="A107" s="23">
        <f t="shared" si="3"/>
        <v>46</v>
      </c>
      <c r="B107" s="36" t="s">
        <v>269</v>
      </c>
      <c r="C107" s="21" t="s">
        <v>270</v>
      </c>
      <c r="D107" s="39">
        <v>0</v>
      </c>
      <c r="E107" s="39">
        <v>0</v>
      </c>
      <c r="F107" s="17">
        <f t="shared" si="4"/>
        <v>0</v>
      </c>
      <c r="G107" s="41" t="str">
        <f t="shared" si="5"/>
        <v/>
      </c>
    </row>
    <row r="108" spans="1:7" ht="19.5" hidden="1" customHeight="1">
      <c r="A108" s="23">
        <f t="shared" si="3"/>
        <v>46</v>
      </c>
      <c r="B108" s="36" t="s">
        <v>271</v>
      </c>
      <c r="C108" s="21" t="s">
        <v>272</v>
      </c>
      <c r="D108" s="39">
        <v>0</v>
      </c>
      <c r="E108" s="39">
        <v>0</v>
      </c>
      <c r="F108" s="17">
        <f t="shared" si="4"/>
        <v>0</v>
      </c>
      <c r="G108" s="41" t="str">
        <f t="shared" si="5"/>
        <v/>
      </c>
    </row>
    <row r="109" spans="1:7" ht="19.5" hidden="1" customHeight="1">
      <c r="A109" s="23">
        <f t="shared" si="3"/>
        <v>46</v>
      </c>
      <c r="B109" s="36" t="s">
        <v>782</v>
      </c>
      <c r="C109" s="21" t="s">
        <v>788</v>
      </c>
      <c r="D109" s="39">
        <v>0</v>
      </c>
      <c r="E109" s="39">
        <v>0</v>
      </c>
      <c r="F109" s="17">
        <f t="shared" si="4"/>
        <v>0</v>
      </c>
      <c r="G109" s="41" t="str">
        <f t="shared" si="5"/>
        <v/>
      </c>
    </row>
    <row r="110" spans="1:7" ht="19.5" hidden="1" customHeight="1">
      <c r="A110" s="23">
        <f t="shared" si="3"/>
        <v>46</v>
      </c>
      <c r="B110" s="36" t="s">
        <v>273</v>
      </c>
      <c r="C110" s="21" t="s">
        <v>274</v>
      </c>
      <c r="D110" s="39">
        <v>0</v>
      </c>
      <c r="E110" s="39">
        <v>0</v>
      </c>
      <c r="F110" s="17">
        <f t="shared" si="4"/>
        <v>0</v>
      </c>
      <c r="G110" s="41" t="str">
        <f t="shared" si="5"/>
        <v/>
      </c>
    </row>
    <row r="111" spans="1:7" ht="19.5" customHeight="1">
      <c r="A111" s="23">
        <f t="shared" si="3"/>
        <v>47</v>
      </c>
      <c r="B111" s="36" t="s">
        <v>275</v>
      </c>
      <c r="C111" s="21" t="s">
        <v>276</v>
      </c>
      <c r="D111" s="39">
        <v>1644</v>
      </c>
      <c r="E111" s="39">
        <v>1090</v>
      </c>
      <c r="F111" s="17">
        <f t="shared" si="4"/>
        <v>1090</v>
      </c>
      <c r="G111" s="41">
        <f t="shared" si="5"/>
        <v>0.66301703163017034</v>
      </c>
    </row>
    <row r="112" spans="1:7" ht="19.5" customHeight="1">
      <c r="A112" s="23">
        <f t="shared" si="3"/>
        <v>48</v>
      </c>
      <c r="B112" s="36" t="s">
        <v>277</v>
      </c>
      <c r="C112" s="21" t="s">
        <v>278</v>
      </c>
      <c r="D112" s="39">
        <v>120</v>
      </c>
      <c r="E112" s="39">
        <v>120</v>
      </c>
      <c r="F112" s="17">
        <f t="shared" si="4"/>
        <v>120</v>
      </c>
      <c r="G112" s="41">
        <f t="shared" si="5"/>
        <v>1</v>
      </c>
    </row>
    <row r="113" spans="1:7" ht="19.5" customHeight="1">
      <c r="A113" s="23">
        <f t="shared" si="3"/>
        <v>49</v>
      </c>
      <c r="B113" s="36" t="s">
        <v>279</v>
      </c>
      <c r="C113" s="21" t="s">
        <v>280</v>
      </c>
      <c r="D113" s="39">
        <v>120</v>
      </c>
      <c r="E113" s="39">
        <v>120</v>
      </c>
      <c r="F113" s="17">
        <f t="shared" si="4"/>
        <v>120</v>
      </c>
      <c r="G113" s="41">
        <f t="shared" si="5"/>
        <v>1</v>
      </c>
    </row>
    <row r="114" spans="1:7" ht="19.5" hidden="1" customHeight="1">
      <c r="A114" s="23">
        <f t="shared" si="3"/>
        <v>49</v>
      </c>
      <c r="B114" s="36" t="s">
        <v>281</v>
      </c>
      <c r="C114" s="21" t="s">
        <v>282</v>
      </c>
      <c r="D114" s="39">
        <v>0</v>
      </c>
      <c r="E114" s="39">
        <v>0</v>
      </c>
      <c r="F114" s="17">
        <f t="shared" si="4"/>
        <v>0</v>
      </c>
      <c r="G114" s="41" t="str">
        <f t="shared" si="5"/>
        <v/>
      </c>
    </row>
    <row r="115" spans="1:7" ht="19.5" hidden="1" customHeight="1">
      <c r="A115" s="23">
        <f t="shared" si="3"/>
        <v>49</v>
      </c>
      <c r="B115" s="36" t="s">
        <v>283</v>
      </c>
      <c r="C115" s="21" t="s">
        <v>284</v>
      </c>
      <c r="D115" s="39">
        <v>0</v>
      </c>
      <c r="E115" s="39">
        <v>0</v>
      </c>
      <c r="F115" s="17">
        <f t="shared" si="4"/>
        <v>0</v>
      </c>
      <c r="G115" s="41" t="str">
        <f t="shared" si="5"/>
        <v/>
      </c>
    </row>
    <row r="116" spans="1:7" ht="19.5" hidden="1" customHeight="1">
      <c r="A116" s="23">
        <f t="shared" si="3"/>
        <v>49</v>
      </c>
      <c r="B116" s="36" t="s">
        <v>285</v>
      </c>
      <c r="C116" s="21" t="s">
        <v>286</v>
      </c>
      <c r="D116" s="39">
        <v>0</v>
      </c>
      <c r="E116" s="39">
        <v>0</v>
      </c>
      <c r="F116" s="17">
        <f t="shared" si="4"/>
        <v>0</v>
      </c>
      <c r="G116" s="41" t="str">
        <f t="shared" si="5"/>
        <v/>
      </c>
    </row>
    <row r="117" spans="1:7" ht="19.5" hidden="1" customHeight="1">
      <c r="A117" s="23">
        <f t="shared" si="3"/>
        <v>49</v>
      </c>
      <c r="B117" s="36" t="s">
        <v>287</v>
      </c>
      <c r="C117" s="21" t="s">
        <v>288</v>
      </c>
      <c r="D117" s="39">
        <v>0</v>
      </c>
      <c r="E117" s="39">
        <v>0</v>
      </c>
      <c r="F117" s="17">
        <f t="shared" si="4"/>
        <v>0</v>
      </c>
      <c r="G117" s="41" t="str">
        <f t="shared" si="5"/>
        <v/>
      </c>
    </row>
    <row r="118" spans="1:7" ht="19.5" hidden="1" customHeight="1">
      <c r="A118" s="23">
        <f t="shared" si="3"/>
        <v>49</v>
      </c>
      <c r="B118" s="36" t="s">
        <v>289</v>
      </c>
      <c r="C118" s="21" t="s">
        <v>290</v>
      </c>
      <c r="D118" s="39">
        <v>0</v>
      </c>
      <c r="E118" s="39">
        <v>0</v>
      </c>
      <c r="F118" s="17">
        <f t="shared" si="4"/>
        <v>0</v>
      </c>
      <c r="G118" s="41" t="str">
        <f t="shared" si="5"/>
        <v/>
      </c>
    </row>
    <row r="119" spans="1:7" ht="19.5" customHeight="1">
      <c r="A119" s="23">
        <f t="shared" si="3"/>
        <v>50</v>
      </c>
      <c r="B119" s="36" t="s">
        <v>291</v>
      </c>
      <c r="C119" s="21" t="s">
        <v>292</v>
      </c>
      <c r="D119" s="39">
        <v>28</v>
      </c>
      <c r="E119" s="39">
        <v>28</v>
      </c>
      <c r="F119" s="17">
        <f t="shared" si="4"/>
        <v>28</v>
      </c>
      <c r="G119" s="41">
        <f t="shared" si="5"/>
        <v>1</v>
      </c>
    </row>
    <row r="120" spans="1:7" ht="19.5" hidden="1" customHeight="1">
      <c r="A120" s="23">
        <f t="shared" si="3"/>
        <v>50</v>
      </c>
      <c r="B120" s="36" t="s">
        <v>293</v>
      </c>
      <c r="C120" s="21" t="s">
        <v>294</v>
      </c>
      <c r="D120" s="39">
        <v>0</v>
      </c>
      <c r="E120" s="39">
        <v>0</v>
      </c>
      <c r="F120" s="17">
        <f t="shared" si="4"/>
        <v>0</v>
      </c>
      <c r="G120" s="41" t="str">
        <f t="shared" si="5"/>
        <v/>
      </c>
    </row>
    <row r="121" spans="1:7" ht="19.5" hidden="1" customHeight="1">
      <c r="A121" s="23">
        <f t="shared" si="3"/>
        <v>50</v>
      </c>
      <c r="B121" s="36" t="s">
        <v>295</v>
      </c>
      <c r="C121" s="21" t="s">
        <v>296</v>
      </c>
      <c r="D121" s="39">
        <v>0</v>
      </c>
      <c r="E121" s="39">
        <v>0</v>
      </c>
      <c r="F121" s="17">
        <f t="shared" si="4"/>
        <v>0</v>
      </c>
      <c r="G121" s="41" t="str">
        <f t="shared" si="5"/>
        <v/>
      </c>
    </row>
    <row r="122" spans="1:7" ht="19.5" hidden="1" customHeight="1">
      <c r="A122" s="23">
        <f t="shared" si="3"/>
        <v>50</v>
      </c>
      <c r="B122" s="36" t="s">
        <v>297</v>
      </c>
      <c r="C122" s="21" t="s">
        <v>298</v>
      </c>
      <c r="D122" s="39">
        <v>0</v>
      </c>
      <c r="E122" s="39">
        <v>0</v>
      </c>
      <c r="F122" s="17">
        <f t="shared" si="4"/>
        <v>0</v>
      </c>
      <c r="G122" s="41" t="str">
        <f t="shared" si="5"/>
        <v/>
      </c>
    </row>
    <row r="123" spans="1:7" ht="19.5" hidden="1" customHeight="1">
      <c r="A123" s="23">
        <f t="shared" si="3"/>
        <v>50</v>
      </c>
      <c r="B123" s="36" t="s">
        <v>299</v>
      </c>
      <c r="C123" s="21" t="s">
        <v>300</v>
      </c>
      <c r="D123" s="39">
        <v>0</v>
      </c>
      <c r="E123" s="39">
        <v>0</v>
      </c>
      <c r="F123" s="17">
        <f t="shared" si="4"/>
        <v>0</v>
      </c>
      <c r="G123" s="41" t="str">
        <f t="shared" si="5"/>
        <v/>
      </c>
    </row>
    <row r="124" spans="1:7" ht="19.5" customHeight="1">
      <c r="A124" s="23">
        <f t="shared" si="3"/>
        <v>51</v>
      </c>
      <c r="B124" s="36" t="s">
        <v>301</v>
      </c>
      <c r="C124" s="21" t="s">
        <v>302</v>
      </c>
      <c r="D124" s="39">
        <v>2372</v>
      </c>
      <c r="E124" s="39">
        <v>2372</v>
      </c>
      <c r="F124" s="17">
        <f t="shared" si="4"/>
        <v>2372</v>
      </c>
      <c r="G124" s="41">
        <f t="shared" si="5"/>
        <v>1</v>
      </c>
    </row>
    <row r="125" spans="1:7" ht="19.5" hidden="1" customHeight="1">
      <c r="A125" s="23">
        <f t="shared" si="3"/>
        <v>51</v>
      </c>
      <c r="B125" s="36" t="s">
        <v>303</v>
      </c>
      <c r="C125" s="21" t="s">
        <v>304</v>
      </c>
      <c r="D125" s="39">
        <v>0</v>
      </c>
      <c r="E125" s="39">
        <v>0</v>
      </c>
      <c r="F125" s="17">
        <f t="shared" si="4"/>
        <v>0</v>
      </c>
      <c r="G125" s="41" t="str">
        <f t="shared" si="5"/>
        <v/>
      </c>
    </row>
    <row r="126" spans="1:7" ht="19.5" hidden="1" customHeight="1">
      <c r="A126" s="23">
        <f t="shared" si="3"/>
        <v>51</v>
      </c>
      <c r="B126" s="36" t="s">
        <v>305</v>
      </c>
      <c r="C126" s="21" t="s">
        <v>306</v>
      </c>
      <c r="D126" s="39">
        <v>0</v>
      </c>
      <c r="E126" s="39">
        <v>0</v>
      </c>
      <c r="F126" s="17">
        <f t="shared" si="4"/>
        <v>0</v>
      </c>
      <c r="G126" s="41" t="str">
        <f t="shared" si="5"/>
        <v/>
      </c>
    </row>
    <row r="127" spans="1:7" ht="19.5" hidden="1" customHeight="1">
      <c r="A127" s="23">
        <f t="shared" si="3"/>
        <v>51</v>
      </c>
      <c r="B127" s="36" t="s">
        <v>307</v>
      </c>
      <c r="C127" s="21" t="s">
        <v>308</v>
      </c>
      <c r="D127" s="39">
        <v>0</v>
      </c>
      <c r="E127" s="39">
        <v>0</v>
      </c>
      <c r="F127" s="17">
        <f t="shared" si="4"/>
        <v>0</v>
      </c>
      <c r="G127" s="41" t="str">
        <f t="shared" si="5"/>
        <v/>
      </c>
    </row>
    <row r="128" spans="1:7" ht="19.5" hidden="1" customHeight="1">
      <c r="A128" s="23">
        <f t="shared" si="3"/>
        <v>51</v>
      </c>
      <c r="B128" s="36" t="s">
        <v>309</v>
      </c>
      <c r="C128" s="21" t="s">
        <v>310</v>
      </c>
      <c r="D128" s="39">
        <v>0</v>
      </c>
      <c r="E128" s="39">
        <v>0</v>
      </c>
      <c r="F128" s="17">
        <f t="shared" si="4"/>
        <v>0</v>
      </c>
      <c r="G128" s="41" t="str">
        <f t="shared" si="5"/>
        <v/>
      </c>
    </row>
    <row r="129" spans="1:7" ht="19.5" hidden="1" customHeight="1">
      <c r="A129" s="23">
        <f t="shared" si="3"/>
        <v>51</v>
      </c>
      <c r="B129" s="36" t="s">
        <v>311</v>
      </c>
      <c r="C129" s="21" t="s">
        <v>312</v>
      </c>
      <c r="D129" s="39">
        <v>0</v>
      </c>
      <c r="E129" s="39">
        <v>0</v>
      </c>
      <c r="F129" s="17">
        <f t="shared" si="4"/>
        <v>0</v>
      </c>
      <c r="G129" s="41" t="str">
        <f t="shared" si="5"/>
        <v/>
      </c>
    </row>
    <row r="130" spans="1:7" ht="19.5" customHeight="1">
      <c r="A130" s="23">
        <f t="shared" si="3"/>
        <v>52</v>
      </c>
      <c r="B130" s="36" t="s">
        <v>313</v>
      </c>
      <c r="C130" s="21" t="s">
        <v>314</v>
      </c>
      <c r="D130" s="39">
        <v>638</v>
      </c>
      <c r="E130" s="39">
        <v>557</v>
      </c>
      <c r="F130" s="17">
        <f t="shared" si="4"/>
        <v>557</v>
      </c>
      <c r="G130" s="41">
        <f t="shared" si="5"/>
        <v>0.87304075235109713</v>
      </c>
    </row>
    <row r="131" spans="1:7" ht="19.5" customHeight="1">
      <c r="A131" s="23">
        <f t="shared" si="3"/>
        <v>53</v>
      </c>
      <c r="B131" s="36" t="s">
        <v>315</v>
      </c>
      <c r="C131" s="21" t="s">
        <v>316</v>
      </c>
      <c r="D131" s="39">
        <v>10626</v>
      </c>
      <c r="E131" s="39">
        <v>10416</v>
      </c>
      <c r="F131" s="17">
        <f t="shared" si="4"/>
        <v>10416</v>
      </c>
      <c r="G131" s="41">
        <f t="shared" si="5"/>
        <v>0.98023715415019763</v>
      </c>
    </row>
    <row r="132" spans="1:7" ht="19.5" customHeight="1">
      <c r="A132" s="23">
        <f t="shared" si="3"/>
        <v>54</v>
      </c>
      <c r="B132" s="36" t="s">
        <v>317</v>
      </c>
      <c r="C132" s="21" t="s">
        <v>318</v>
      </c>
      <c r="D132" s="39">
        <v>4176</v>
      </c>
      <c r="E132" s="39">
        <v>4125</v>
      </c>
      <c r="F132" s="17">
        <f t="shared" si="4"/>
        <v>4125</v>
      </c>
      <c r="G132" s="41">
        <f t="shared" si="5"/>
        <v>0.98778735632183912</v>
      </c>
    </row>
    <row r="133" spans="1:7" ht="19.5" hidden="1" customHeight="1">
      <c r="A133" s="23">
        <f t="shared" si="3"/>
        <v>54</v>
      </c>
      <c r="B133" s="36" t="s">
        <v>319</v>
      </c>
      <c r="C133" s="21" t="s">
        <v>320</v>
      </c>
      <c r="D133" s="39">
        <v>0</v>
      </c>
      <c r="E133" s="39">
        <v>0</v>
      </c>
      <c r="F133" s="17">
        <f t="shared" si="4"/>
        <v>0</v>
      </c>
      <c r="G133" s="41" t="str">
        <f t="shared" si="5"/>
        <v/>
      </c>
    </row>
    <row r="134" spans="1:7" ht="19.5" hidden="1" customHeight="1">
      <c r="A134" s="23">
        <f t="shared" si="3"/>
        <v>54</v>
      </c>
      <c r="B134" s="36" t="s">
        <v>321</v>
      </c>
      <c r="C134" s="21" t="s">
        <v>322</v>
      </c>
      <c r="D134" s="39">
        <v>0</v>
      </c>
      <c r="E134" s="39">
        <v>0</v>
      </c>
      <c r="F134" s="17">
        <f t="shared" si="4"/>
        <v>0</v>
      </c>
      <c r="G134" s="41" t="str">
        <f t="shared" si="5"/>
        <v/>
      </c>
    </row>
    <row r="135" spans="1:7" ht="19.5" hidden="1" customHeight="1">
      <c r="A135" s="23">
        <f t="shared" si="3"/>
        <v>54</v>
      </c>
      <c r="B135" s="36" t="s">
        <v>323</v>
      </c>
      <c r="C135" s="21" t="s">
        <v>324</v>
      </c>
      <c r="D135" s="39">
        <v>0</v>
      </c>
      <c r="E135" s="39">
        <v>0</v>
      </c>
      <c r="F135" s="17">
        <f t="shared" si="4"/>
        <v>0</v>
      </c>
      <c r="G135" s="41" t="str">
        <f t="shared" si="5"/>
        <v/>
      </c>
    </row>
    <row r="136" spans="1:7" ht="19.5" hidden="1" customHeight="1">
      <c r="A136" s="23">
        <f t="shared" si="3"/>
        <v>54</v>
      </c>
      <c r="B136" s="36" t="s">
        <v>325</v>
      </c>
      <c r="C136" s="21" t="s">
        <v>326</v>
      </c>
      <c r="D136" s="39">
        <v>0</v>
      </c>
      <c r="E136" s="39">
        <v>0</v>
      </c>
      <c r="F136" s="17">
        <f t="shared" si="4"/>
        <v>0</v>
      </c>
      <c r="G136" s="41" t="str">
        <f t="shared" si="5"/>
        <v/>
      </c>
    </row>
    <row r="137" spans="1:7" ht="19.5" hidden="1" customHeight="1">
      <c r="A137" s="23">
        <f t="shared" si="3"/>
        <v>54</v>
      </c>
      <c r="B137" s="36" t="s">
        <v>327</v>
      </c>
      <c r="C137" s="21" t="s">
        <v>328</v>
      </c>
      <c r="D137" s="39">
        <v>0</v>
      </c>
      <c r="E137" s="39">
        <v>0</v>
      </c>
      <c r="F137" s="17">
        <f t="shared" si="4"/>
        <v>0</v>
      </c>
      <c r="G137" s="41" t="str">
        <f t="shared" si="5"/>
        <v/>
      </c>
    </row>
    <row r="138" spans="1:7" ht="19.5" customHeight="1">
      <c r="A138" s="23">
        <f t="shared" ref="A138:A201" si="6">IF(F138&gt;0,1+A137,A137)</f>
        <v>54</v>
      </c>
      <c r="B138" s="36" t="s">
        <v>331</v>
      </c>
      <c r="C138" s="21" t="s">
        <v>332</v>
      </c>
      <c r="D138" s="39">
        <v>52</v>
      </c>
      <c r="E138" s="39">
        <v>0</v>
      </c>
      <c r="F138" s="17">
        <f t="shared" ref="F138:F201" si="7">IF(E138&gt;D138,D138,E138)</f>
        <v>0</v>
      </c>
      <c r="G138" s="41">
        <f t="shared" ref="G138:G201" si="8">IFERROR(F138/D138,"")</f>
        <v>0</v>
      </c>
    </row>
    <row r="139" spans="1:7" ht="19.5" customHeight="1">
      <c r="A139" s="23">
        <f t="shared" si="6"/>
        <v>54</v>
      </c>
      <c r="B139" s="36" t="s">
        <v>333</v>
      </c>
      <c r="C139" s="21" t="s">
        <v>334</v>
      </c>
      <c r="D139" s="39">
        <v>104</v>
      </c>
      <c r="E139" s="39">
        <v>0</v>
      </c>
      <c r="F139" s="17">
        <f t="shared" si="7"/>
        <v>0</v>
      </c>
      <c r="G139" s="41">
        <f t="shared" si="8"/>
        <v>0</v>
      </c>
    </row>
    <row r="140" spans="1:7" ht="19.5" hidden="1" customHeight="1">
      <c r="A140" s="23">
        <f t="shared" si="6"/>
        <v>54</v>
      </c>
      <c r="B140" s="36" t="s">
        <v>335</v>
      </c>
      <c r="C140" s="21" t="s">
        <v>336</v>
      </c>
      <c r="D140" s="39">
        <v>0</v>
      </c>
      <c r="E140" s="39">
        <v>0</v>
      </c>
      <c r="F140" s="17">
        <f t="shared" si="7"/>
        <v>0</v>
      </c>
      <c r="G140" s="41" t="str">
        <f t="shared" si="8"/>
        <v/>
      </c>
    </row>
    <row r="141" spans="1:7" ht="19.5" customHeight="1">
      <c r="A141" s="23">
        <f t="shared" si="6"/>
        <v>55</v>
      </c>
      <c r="B141" s="36" t="s">
        <v>337</v>
      </c>
      <c r="C141" s="21" t="s">
        <v>338</v>
      </c>
      <c r="D141" s="39">
        <v>79</v>
      </c>
      <c r="E141" s="39">
        <v>43</v>
      </c>
      <c r="F141" s="17">
        <f t="shared" si="7"/>
        <v>43</v>
      </c>
      <c r="G141" s="41">
        <f t="shared" si="8"/>
        <v>0.54430379746835444</v>
      </c>
    </row>
    <row r="142" spans="1:7" ht="19.5" customHeight="1">
      <c r="A142" s="23">
        <f t="shared" si="6"/>
        <v>56</v>
      </c>
      <c r="B142" s="36" t="s">
        <v>339</v>
      </c>
      <c r="C142" s="21" t="s">
        <v>340</v>
      </c>
      <c r="D142" s="39">
        <v>69</v>
      </c>
      <c r="E142" s="39">
        <v>33</v>
      </c>
      <c r="F142" s="17">
        <f t="shared" si="7"/>
        <v>33</v>
      </c>
      <c r="G142" s="41">
        <f t="shared" si="8"/>
        <v>0.47826086956521741</v>
      </c>
    </row>
    <row r="143" spans="1:7" ht="19.5" customHeight="1">
      <c r="A143" s="23">
        <f t="shared" si="6"/>
        <v>56</v>
      </c>
      <c r="B143" s="36" t="s">
        <v>341</v>
      </c>
      <c r="C143" s="21" t="s">
        <v>342</v>
      </c>
      <c r="D143" s="39">
        <v>46</v>
      </c>
      <c r="E143" s="39">
        <v>0</v>
      </c>
      <c r="F143" s="17">
        <f t="shared" si="7"/>
        <v>0</v>
      </c>
      <c r="G143" s="41">
        <f t="shared" si="8"/>
        <v>0</v>
      </c>
    </row>
    <row r="144" spans="1:7" ht="19.5" hidden="1" customHeight="1">
      <c r="A144" s="23">
        <f t="shared" si="6"/>
        <v>56</v>
      </c>
      <c r="B144" s="36" t="s">
        <v>343</v>
      </c>
      <c r="C144" s="21" t="s">
        <v>344</v>
      </c>
      <c r="D144" s="39">
        <v>0</v>
      </c>
      <c r="E144" s="39">
        <v>0</v>
      </c>
      <c r="F144" s="17">
        <f t="shared" si="7"/>
        <v>0</v>
      </c>
      <c r="G144" s="41" t="str">
        <f t="shared" si="8"/>
        <v/>
      </c>
    </row>
    <row r="145" spans="1:7" ht="19.5" customHeight="1">
      <c r="A145" s="23">
        <f t="shared" si="6"/>
        <v>56</v>
      </c>
      <c r="B145" s="36" t="s">
        <v>345</v>
      </c>
      <c r="C145" s="21" t="s">
        <v>346</v>
      </c>
      <c r="D145" s="39">
        <v>57</v>
      </c>
      <c r="E145" s="39">
        <v>0</v>
      </c>
      <c r="F145" s="17">
        <f t="shared" si="7"/>
        <v>0</v>
      </c>
      <c r="G145" s="41">
        <f t="shared" si="8"/>
        <v>0</v>
      </c>
    </row>
    <row r="146" spans="1:7" ht="19.5" customHeight="1">
      <c r="A146" s="23">
        <f t="shared" si="6"/>
        <v>56</v>
      </c>
      <c r="B146" s="36" t="s">
        <v>347</v>
      </c>
      <c r="C146" s="21" t="s">
        <v>348</v>
      </c>
      <c r="D146" s="39">
        <v>57</v>
      </c>
      <c r="E146" s="39">
        <v>0</v>
      </c>
      <c r="F146" s="17">
        <f t="shared" si="7"/>
        <v>0</v>
      </c>
      <c r="G146" s="41">
        <f t="shared" si="8"/>
        <v>0</v>
      </c>
    </row>
    <row r="147" spans="1:7" ht="19.5" hidden="1" customHeight="1">
      <c r="A147" s="23">
        <f t="shared" si="6"/>
        <v>56</v>
      </c>
      <c r="B147" s="36" t="s">
        <v>349</v>
      </c>
      <c r="C147" s="21" t="s">
        <v>350</v>
      </c>
      <c r="D147" s="39">
        <v>0</v>
      </c>
      <c r="E147" s="39">
        <v>0</v>
      </c>
      <c r="F147" s="17">
        <f t="shared" si="7"/>
        <v>0</v>
      </c>
      <c r="G147" s="41" t="str">
        <f t="shared" si="8"/>
        <v/>
      </c>
    </row>
    <row r="148" spans="1:7" ht="19.5" hidden="1" customHeight="1">
      <c r="A148" s="23">
        <f t="shared" si="6"/>
        <v>56</v>
      </c>
      <c r="B148" s="36" t="s">
        <v>351</v>
      </c>
      <c r="C148" s="21" t="s">
        <v>352</v>
      </c>
      <c r="D148" s="39">
        <v>0</v>
      </c>
      <c r="E148" s="39">
        <v>0</v>
      </c>
      <c r="F148" s="17">
        <f t="shared" si="7"/>
        <v>0</v>
      </c>
      <c r="G148" s="41" t="str">
        <f t="shared" si="8"/>
        <v/>
      </c>
    </row>
    <row r="149" spans="1:7" ht="19.5" customHeight="1">
      <c r="A149" s="23">
        <f t="shared" si="6"/>
        <v>57</v>
      </c>
      <c r="B149" s="36" t="s">
        <v>355</v>
      </c>
      <c r="C149" s="21" t="s">
        <v>356</v>
      </c>
      <c r="D149" s="39">
        <v>13514</v>
      </c>
      <c r="E149" s="39">
        <v>13524</v>
      </c>
      <c r="F149" s="17">
        <f t="shared" si="7"/>
        <v>13514</v>
      </c>
      <c r="G149" s="41">
        <f t="shared" si="8"/>
        <v>1</v>
      </c>
    </row>
    <row r="150" spans="1:7" ht="19.5" customHeight="1">
      <c r="A150" s="23">
        <f t="shared" si="6"/>
        <v>58</v>
      </c>
      <c r="B150" s="36" t="s">
        <v>357</v>
      </c>
      <c r="C150" s="21" t="s">
        <v>358</v>
      </c>
      <c r="D150" s="39">
        <v>19182</v>
      </c>
      <c r="E150" s="39">
        <v>19225</v>
      </c>
      <c r="F150" s="17">
        <f t="shared" si="7"/>
        <v>19182</v>
      </c>
      <c r="G150" s="41">
        <f t="shared" si="8"/>
        <v>1</v>
      </c>
    </row>
    <row r="151" spans="1:7" ht="19.5" customHeight="1">
      <c r="A151" s="23">
        <f t="shared" si="6"/>
        <v>59</v>
      </c>
      <c r="B151" s="36" t="s">
        <v>421</v>
      </c>
      <c r="C151" s="21" t="s">
        <v>422</v>
      </c>
      <c r="D151" s="39">
        <v>100</v>
      </c>
      <c r="E151" s="39">
        <v>100</v>
      </c>
      <c r="F151" s="17">
        <f t="shared" si="7"/>
        <v>100</v>
      </c>
      <c r="G151" s="41">
        <f t="shared" si="8"/>
        <v>1</v>
      </c>
    </row>
    <row r="152" spans="1:7" ht="19.5" customHeight="1">
      <c r="A152" s="23">
        <f t="shared" si="6"/>
        <v>60</v>
      </c>
      <c r="B152" s="36" t="s">
        <v>423</v>
      </c>
      <c r="C152" s="21" t="s">
        <v>424</v>
      </c>
      <c r="D152" s="39">
        <v>100</v>
      </c>
      <c r="E152" s="39">
        <v>100</v>
      </c>
      <c r="F152" s="17">
        <f t="shared" si="7"/>
        <v>100</v>
      </c>
      <c r="G152" s="41">
        <f t="shared" si="8"/>
        <v>1</v>
      </c>
    </row>
    <row r="153" spans="1:7" ht="19.5" customHeight="1">
      <c r="A153" s="23">
        <f t="shared" si="6"/>
        <v>61</v>
      </c>
      <c r="B153" s="36" t="s">
        <v>425</v>
      </c>
      <c r="C153" s="21" t="s">
        <v>426</v>
      </c>
      <c r="D153" s="39">
        <v>203</v>
      </c>
      <c r="E153" s="39">
        <v>203</v>
      </c>
      <c r="F153" s="17">
        <f t="shared" si="7"/>
        <v>203</v>
      </c>
      <c r="G153" s="41">
        <f t="shared" si="8"/>
        <v>1</v>
      </c>
    </row>
    <row r="154" spans="1:7" ht="19.5" customHeight="1">
      <c r="A154" s="23">
        <f t="shared" si="6"/>
        <v>62</v>
      </c>
      <c r="B154" s="36" t="s">
        <v>427</v>
      </c>
      <c r="C154" s="21" t="s">
        <v>428</v>
      </c>
      <c r="D154" s="39">
        <v>100</v>
      </c>
      <c r="E154" s="39">
        <v>96</v>
      </c>
      <c r="F154" s="17">
        <f t="shared" si="7"/>
        <v>96</v>
      </c>
      <c r="G154" s="41">
        <f t="shared" si="8"/>
        <v>0.96</v>
      </c>
    </row>
    <row r="155" spans="1:7" ht="19.5" customHeight="1">
      <c r="A155" s="23">
        <f t="shared" si="6"/>
        <v>63</v>
      </c>
      <c r="B155" s="36" t="s">
        <v>429</v>
      </c>
      <c r="C155" s="21" t="s">
        <v>430</v>
      </c>
      <c r="D155" s="39">
        <v>100</v>
      </c>
      <c r="E155" s="39">
        <v>96</v>
      </c>
      <c r="F155" s="17">
        <f t="shared" si="7"/>
        <v>96</v>
      </c>
      <c r="G155" s="41">
        <f t="shared" si="8"/>
        <v>0.96</v>
      </c>
    </row>
    <row r="156" spans="1:7" ht="19.5" customHeight="1">
      <c r="A156" s="23">
        <f t="shared" si="6"/>
        <v>64</v>
      </c>
      <c r="B156" s="36" t="s">
        <v>431</v>
      </c>
      <c r="C156" s="21" t="s">
        <v>432</v>
      </c>
      <c r="D156" s="39">
        <v>50</v>
      </c>
      <c r="E156" s="39">
        <v>50</v>
      </c>
      <c r="F156" s="17">
        <f t="shared" si="7"/>
        <v>50</v>
      </c>
      <c r="G156" s="41">
        <f t="shared" si="8"/>
        <v>1</v>
      </c>
    </row>
    <row r="157" spans="1:7" ht="19.5" customHeight="1">
      <c r="A157" s="23">
        <f t="shared" si="6"/>
        <v>65</v>
      </c>
      <c r="B157" s="36" t="s">
        <v>433</v>
      </c>
      <c r="C157" s="21" t="s">
        <v>434</v>
      </c>
      <c r="D157" s="39">
        <v>50</v>
      </c>
      <c r="E157" s="39">
        <v>50</v>
      </c>
      <c r="F157" s="17">
        <f t="shared" si="7"/>
        <v>50</v>
      </c>
      <c r="G157" s="41">
        <f t="shared" si="8"/>
        <v>1</v>
      </c>
    </row>
    <row r="158" spans="1:7" ht="19.5" customHeight="1">
      <c r="A158" s="23">
        <f t="shared" si="6"/>
        <v>66</v>
      </c>
      <c r="B158" s="36" t="s">
        <v>435</v>
      </c>
      <c r="C158" s="21" t="s">
        <v>436</v>
      </c>
      <c r="D158" s="39">
        <v>50</v>
      </c>
      <c r="E158" s="39">
        <v>50</v>
      </c>
      <c r="F158" s="17">
        <f t="shared" si="7"/>
        <v>50</v>
      </c>
      <c r="G158" s="41">
        <f t="shared" si="8"/>
        <v>1</v>
      </c>
    </row>
    <row r="159" spans="1:7" ht="19.5" customHeight="1">
      <c r="A159" s="23">
        <f t="shared" si="6"/>
        <v>67</v>
      </c>
      <c r="B159" s="36" t="s">
        <v>437</v>
      </c>
      <c r="C159" s="21" t="s">
        <v>438</v>
      </c>
      <c r="D159" s="39">
        <v>50</v>
      </c>
      <c r="E159" s="39">
        <v>50</v>
      </c>
      <c r="F159" s="17">
        <f t="shared" si="7"/>
        <v>50</v>
      </c>
      <c r="G159" s="41">
        <f t="shared" si="8"/>
        <v>1</v>
      </c>
    </row>
    <row r="160" spans="1:7" ht="19.5" customHeight="1">
      <c r="A160" s="23">
        <f t="shared" si="6"/>
        <v>68</v>
      </c>
      <c r="B160" s="36" t="s">
        <v>439</v>
      </c>
      <c r="C160" s="21" t="s">
        <v>440</v>
      </c>
      <c r="D160" s="39">
        <v>50</v>
      </c>
      <c r="E160" s="39">
        <v>50</v>
      </c>
      <c r="F160" s="17">
        <f t="shared" si="7"/>
        <v>50</v>
      </c>
      <c r="G160" s="41">
        <f t="shared" si="8"/>
        <v>1</v>
      </c>
    </row>
    <row r="161" spans="1:7" ht="19.5" customHeight="1">
      <c r="A161" s="23">
        <f t="shared" si="6"/>
        <v>68</v>
      </c>
      <c r="B161" s="36" t="s">
        <v>441</v>
      </c>
      <c r="C161" s="21" t="s">
        <v>442</v>
      </c>
      <c r="D161" s="39">
        <v>100</v>
      </c>
      <c r="E161" s="39">
        <v>0</v>
      </c>
      <c r="F161" s="17">
        <f t="shared" si="7"/>
        <v>0</v>
      </c>
      <c r="G161" s="41">
        <f t="shared" si="8"/>
        <v>0</v>
      </c>
    </row>
    <row r="162" spans="1:7" ht="19.5" customHeight="1">
      <c r="A162" s="23">
        <f t="shared" si="6"/>
        <v>69</v>
      </c>
      <c r="B162" s="36" t="s">
        <v>443</v>
      </c>
      <c r="C162" s="21" t="s">
        <v>444</v>
      </c>
      <c r="D162" s="39">
        <v>50</v>
      </c>
      <c r="E162" s="39">
        <v>50</v>
      </c>
      <c r="F162" s="17">
        <f t="shared" si="7"/>
        <v>50</v>
      </c>
      <c r="G162" s="41">
        <f t="shared" si="8"/>
        <v>1</v>
      </c>
    </row>
    <row r="163" spans="1:7" ht="19.5" hidden="1" customHeight="1">
      <c r="A163" s="23">
        <f t="shared" si="6"/>
        <v>69</v>
      </c>
      <c r="B163" s="36" t="s">
        <v>445</v>
      </c>
      <c r="C163" s="21" t="s">
        <v>446</v>
      </c>
      <c r="D163" s="39">
        <v>0</v>
      </c>
      <c r="E163" s="39">
        <v>0</v>
      </c>
      <c r="F163" s="17">
        <f t="shared" si="7"/>
        <v>0</v>
      </c>
      <c r="G163" s="41" t="str">
        <f t="shared" si="8"/>
        <v/>
      </c>
    </row>
    <row r="164" spans="1:7" ht="19.5" customHeight="1">
      <c r="A164" s="23">
        <f t="shared" si="6"/>
        <v>69</v>
      </c>
      <c r="B164" s="36" t="s">
        <v>447</v>
      </c>
      <c r="C164" s="21" t="s">
        <v>448</v>
      </c>
      <c r="D164" s="39">
        <v>200</v>
      </c>
      <c r="E164" s="39">
        <v>0</v>
      </c>
      <c r="F164" s="17">
        <f t="shared" si="7"/>
        <v>0</v>
      </c>
      <c r="G164" s="41">
        <f t="shared" si="8"/>
        <v>0</v>
      </c>
    </row>
    <row r="165" spans="1:7" ht="19.5" customHeight="1">
      <c r="A165" s="23">
        <f t="shared" si="6"/>
        <v>70</v>
      </c>
      <c r="B165" s="36" t="s">
        <v>449</v>
      </c>
      <c r="C165" s="21" t="s">
        <v>450</v>
      </c>
      <c r="D165" s="39">
        <v>96</v>
      </c>
      <c r="E165" s="39">
        <v>96</v>
      </c>
      <c r="F165" s="17">
        <f t="shared" si="7"/>
        <v>96</v>
      </c>
      <c r="G165" s="41">
        <f t="shared" si="8"/>
        <v>1</v>
      </c>
    </row>
    <row r="166" spans="1:7" ht="19.5" hidden="1" customHeight="1">
      <c r="A166" s="23">
        <f t="shared" si="6"/>
        <v>70</v>
      </c>
      <c r="B166" s="36" t="s">
        <v>451</v>
      </c>
      <c r="C166" s="21" t="s">
        <v>452</v>
      </c>
      <c r="D166" s="39">
        <v>0</v>
      </c>
      <c r="E166" s="39">
        <v>0</v>
      </c>
      <c r="F166" s="17">
        <f t="shared" si="7"/>
        <v>0</v>
      </c>
      <c r="G166" s="41" t="str">
        <f t="shared" si="8"/>
        <v/>
      </c>
    </row>
    <row r="167" spans="1:7" ht="19.5" hidden="1" customHeight="1">
      <c r="A167" s="23">
        <f t="shared" si="6"/>
        <v>70</v>
      </c>
      <c r="B167" s="36" t="s">
        <v>455</v>
      </c>
      <c r="C167" s="21" t="s">
        <v>456</v>
      </c>
      <c r="D167" s="39">
        <v>0</v>
      </c>
      <c r="E167" s="39">
        <v>0</v>
      </c>
      <c r="F167" s="17">
        <f t="shared" si="7"/>
        <v>0</v>
      </c>
      <c r="G167" s="41" t="str">
        <f t="shared" si="8"/>
        <v/>
      </c>
    </row>
    <row r="168" spans="1:7" ht="19.5" hidden="1" customHeight="1">
      <c r="A168" s="23">
        <f t="shared" si="6"/>
        <v>70</v>
      </c>
      <c r="B168" s="36" t="s">
        <v>459</v>
      </c>
      <c r="C168" s="21" t="s">
        <v>460</v>
      </c>
      <c r="D168" s="39">
        <v>0</v>
      </c>
      <c r="E168" s="39">
        <v>0</v>
      </c>
      <c r="F168" s="17">
        <f t="shared" si="7"/>
        <v>0</v>
      </c>
      <c r="G168" s="41" t="str">
        <f t="shared" si="8"/>
        <v/>
      </c>
    </row>
    <row r="169" spans="1:7" ht="19.5" hidden="1" customHeight="1">
      <c r="A169" s="23">
        <f t="shared" si="6"/>
        <v>70</v>
      </c>
      <c r="B169" s="36" t="s">
        <v>461</v>
      </c>
      <c r="C169" s="21" t="s">
        <v>462</v>
      </c>
      <c r="D169" s="39">
        <v>0</v>
      </c>
      <c r="E169" s="39">
        <v>0</v>
      </c>
      <c r="F169" s="17">
        <f t="shared" si="7"/>
        <v>0</v>
      </c>
      <c r="G169" s="41" t="str">
        <f t="shared" si="8"/>
        <v/>
      </c>
    </row>
    <row r="170" spans="1:7" ht="19.5" hidden="1" customHeight="1">
      <c r="A170" s="23">
        <f t="shared" si="6"/>
        <v>70</v>
      </c>
      <c r="B170" s="36" t="s">
        <v>463</v>
      </c>
      <c r="C170" s="21" t="s">
        <v>464</v>
      </c>
      <c r="D170" s="39">
        <v>0</v>
      </c>
      <c r="E170" s="39">
        <v>0</v>
      </c>
      <c r="F170" s="17">
        <f t="shared" si="7"/>
        <v>0</v>
      </c>
      <c r="G170" s="41" t="str">
        <f t="shared" si="8"/>
        <v/>
      </c>
    </row>
    <row r="171" spans="1:7" ht="19.5" hidden="1" customHeight="1">
      <c r="A171" s="23">
        <f t="shared" si="6"/>
        <v>70</v>
      </c>
      <c r="B171" s="36" t="s">
        <v>465</v>
      </c>
      <c r="C171" s="21" t="s">
        <v>466</v>
      </c>
      <c r="D171" s="39">
        <v>0</v>
      </c>
      <c r="E171" s="39">
        <v>0</v>
      </c>
      <c r="F171" s="17">
        <f t="shared" si="7"/>
        <v>0</v>
      </c>
      <c r="G171" s="41" t="str">
        <f t="shared" si="8"/>
        <v/>
      </c>
    </row>
    <row r="172" spans="1:7" ht="19.5" hidden="1" customHeight="1">
      <c r="A172" s="23">
        <f t="shared" si="6"/>
        <v>70</v>
      </c>
      <c r="B172" s="36" t="s">
        <v>467</v>
      </c>
      <c r="C172" s="21" t="s">
        <v>468</v>
      </c>
      <c r="D172" s="39">
        <v>0</v>
      </c>
      <c r="E172" s="39">
        <v>0</v>
      </c>
      <c r="F172" s="17">
        <f t="shared" si="7"/>
        <v>0</v>
      </c>
      <c r="G172" s="41" t="str">
        <f t="shared" si="8"/>
        <v/>
      </c>
    </row>
    <row r="173" spans="1:7" ht="19.5" customHeight="1">
      <c r="A173" s="23">
        <f t="shared" si="6"/>
        <v>71</v>
      </c>
      <c r="B173" s="36" t="s">
        <v>469</v>
      </c>
      <c r="C173" s="21" t="s">
        <v>470</v>
      </c>
      <c r="D173" s="39">
        <v>88</v>
      </c>
      <c r="E173" s="39">
        <v>18</v>
      </c>
      <c r="F173" s="17">
        <f t="shared" si="7"/>
        <v>18</v>
      </c>
      <c r="G173" s="41">
        <f t="shared" si="8"/>
        <v>0.20454545454545456</v>
      </c>
    </row>
    <row r="174" spans="1:7" ht="19.5" customHeight="1">
      <c r="A174" s="23">
        <f t="shared" si="6"/>
        <v>72</v>
      </c>
      <c r="B174" s="36" t="s">
        <v>471</v>
      </c>
      <c r="C174" s="21" t="s">
        <v>472</v>
      </c>
      <c r="D174" s="39">
        <v>248</v>
      </c>
      <c r="E174" s="39">
        <v>250</v>
      </c>
      <c r="F174" s="17">
        <f t="shared" si="7"/>
        <v>248</v>
      </c>
      <c r="G174" s="41">
        <f t="shared" si="8"/>
        <v>1</v>
      </c>
    </row>
    <row r="175" spans="1:7" ht="19.5" hidden="1" customHeight="1">
      <c r="A175" s="23">
        <f t="shared" si="6"/>
        <v>72</v>
      </c>
      <c r="B175" s="36" t="s">
        <v>473</v>
      </c>
      <c r="C175" s="21" t="s">
        <v>474</v>
      </c>
      <c r="D175" s="39">
        <v>0</v>
      </c>
      <c r="E175" s="39">
        <v>0</v>
      </c>
      <c r="F175" s="17">
        <f t="shared" si="7"/>
        <v>0</v>
      </c>
      <c r="G175" s="41" t="str">
        <f t="shared" si="8"/>
        <v/>
      </c>
    </row>
    <row r="176" spans="1:7" ht="19.5" hidden="1" customHeight="1">
      <c r="A176" s="23">
        <f t="shared" si="6"/>
        <v>72</v>
      </c>
      <c r="B176" s="36" t="s">
        <v>475</v>
      </c>
      <c r="C176" s="21" t="s">
        <v>476</v>
      </c>
      <c r="D176" s="39">
        <v>0</v>
      </c>
      <c r="E176" s="39">
        <v>0</v>
      </c>
      <c r="F176" s="17">
        <f t="shared" si="7"/>
        <v>0</v>
      </c>
      <c r="G176" s="41" t="str">
        <f t="shared" si="8"/>
        <v/>
      </c>
    </row>
    <row r="177" spans="1:7" ht="19.5" hidden="1" customHeight="1">
      <c r="A177" s="23">
        <f t="shared" si="6"/>
        <v>72</v>
      </c>
      <c r="B177" s="36" t="s">
        <v>479</v>
      </c>
      <c r="C177" s="21" t="s">
        <v>480</v>
      </c>
      <c r="D177" s="39">
        <v>0</v>
      </c>
      <c r="E177" s="39">
        <v>0</v>
      </c>
      <c r="F177" s="17">
        <f t="shared" si="7"/>
        <v>0</v>
      </c>
      <c r="G177" s="41" t="str">
        <f t="shared" si="8"/>
        <v/>
      </c>
    </row>
    <row r="178" spans="1:7" ht="19.5" customHeight="1">
      <c r="A178" s="23">
        <f t="shared" si="6"/>
        <v>72</v>
      </c>
      <c r="B178" s="36" t="s">
        <v>481</v>
      </c>
      <c r="C178" s="21" t="s">
        <v>482</v>
      </c>
      <c r="D178" s="39">
        <v>118</v>
      </c>
      <c r="E178" s="39">
        <v>0</v>
      </c>
      <c r="F178" s="17">
        <f t="shared" si="7"/>
        <v>0</v>
      </c>
      <c r="G178" s="41">
        <f t="shared" si="8"/>
        <v>0</v>
      </c>
    </row>
    <row r="179" spans="1:7" ht="19.5" customHeight="1">
      <c r="A179" s="23">
        <f t="shared" si="6"/>
        <v>73</v>
      </c>
      <c r="B179" s="36" t="s">
        <v>485</v>
      </c>
      <c r="C179" s="21" t="s">
        <v>486</v>
      </c>
      <c r="D179" s="39">
        <v>2360</v>
      </c>
      <c r="E179" s="39">
        <v>2200</v>
      </c>
      <c r="F179" s="17">
        <f t="shared" si="7"/>
        <v>2200</v>
      </c>
      <c r="G179" s="41">
        <f t="shared" si="8"/>
        <v>0.93220338983050843</v>
      </c>
    </row>
    <row r="180" spans="1:7" ht="19.5" customHeight="1">
      <c r="A180" s="23">
        <f t="shared" si="6"/>
        <v>74</v>
      </c>
      <c r="B180" s="36" t="s">
        <v>487</v>
      </c>
      <c r="C180" s="21" t="s">
        <v>488</v>
      </c>
      <c r="D180" s="39">
        <v>706</v>
      </c>
      <c r="E180" s="39">
        <v>710</v>
      </c>
      <c r="F180" s="17">
        <f t="shared" si="7"/>
        <v>706</v>
      </c>
      <c r="G180" s="41">
        <f t="shared" si="8"/>
        <v>1</v>
      </c>
    </row>
    <row r="181" spans="1:7" ht="19.5" hidden="1" customHeight="1">
      <c r="A181" s="23">
        <f t="shared" si="6"/>
        <v>74</v>
      </c>
      <c r="B181" s="36" t="s">
        <v>489</v>
      </c>
      <c r="C181" s="21" t="s">
        <v>490</v>
      </c>
      <c r="D181" s="39">
        <v>0</v>
      </c>
      <c r="E181" s="39">
        <v>0</v>
      </c>
      <c r="F181" s="17">
        <f t="shared" si="7"/>
        <v>0</v>
      </c>
      <c r="G181" s="41" t="str">
        <f t="shared" si="8"/>
        <v/>
      </c>
    </row>
    <row r="182" spans="1:7" ht="19.5" customHeight="1">
      <c r="A182" s="23">
        <f t="shared" si="6"/>
        <v>75</v>
      </c>
      <c r="B182" s="36" t="s">
        <v>491</v>
      </c>
      <c r="C182" s="21" t="s">
        <v>492</v>
      </c>
      <c r="D182" s="39">
        <v>132</v>
      </c>
      <c r="E182" s="39">
        <v>140</v>
      </c>
      <c r="F182" s="17">
        <f t="shared" si="7"/>
        <v>132</v>
      </c>
      <c r="G182" s="41">
        <f t="shared" si="8"/>
        <v>1</v>
      </c>
    </row>
    <row r="183" spans="1:7" ht="19.5" customHeight="1">
      <c r="A183" s="23">
        <f t="shared" si="6"/>
        <v>75</v>
      </c>
      <c r="B183" s="36" t="s">
        <v>493</v>
      </c>
      <c r="C183" s="21" t="s">
        <v>494</v>
      </c>
      <c r="D183" s="39">
        <v>182</v>
      </c>
      <c r="E183" s="39">
        <v>0</v>
      </c>
      <c r="F183" s="17">
        <f t="shared" si="7"/>
        <v>0</v>
      </c>
      <c r="G183" s="41">
        <f t="shared" si="8"/>
        <v>0</v>
      </c>
    </row>
    <row r="184" spans="1:7" ht="19.5" customHeight="1">
      <c r="A184" s="23">
        <f t="shared" si="6"/>
        <v>76</v>
      </c>
      <c r="B184" s="36" t="s">
        <v>495</v>
      </c>
      <c r="C184" s="21" t="s">
        <v>496</v>
      </c>
      <c r="D184" s="39">
        <v>311</v>
      </c>
      <c r="E184" s="39">
        <v>95</v>
      </c>
      <c r="F184" s="17">
        <f t="shared" si="7"/>
        <v>95</v>
      </c>
      <c r="G184" s="41">
        <f t="shared" si="8"/>
        <v>0.30546623794212219</v>
      </c>
    </row>
    <row r="185" spans="1:7" ht="19.5" customHeight="1">
      <c r="A185" s="23">
        <f t="shared" si="6"/>
        <v>77</v>
      </c>
      <c r="B185" s="36" t="s">
        <v>497</v>
      </c>
      <c r="C185" s="21" t="s">
        <v>498</v>
      </c>
      <c r="D185" s="39">
        <v>5040</v>
      </c>
      <c r="E185" s="39">
        <v>4965</v>
      </c>
      <c r="F185" s="17">
        <f t="shared" si="7"/>
        <v>4965</v>
      </c>
      <c r="G185" s="41">
        <f t="shared" si="8"/>
        <v>0.98511904761904767</v>
      </c>
    </row>
    <row r="186" spans="1:7" ht="19.5" customHeight="1">
      <c r="A186" s="23">
        <f t="shared" si="6"/>
        <v>78</v>
      </c>
      <c r="B186" s="36" t="s">
        <v>499</v>
      </c>
      <c r="C186" s="21" t="s">
        <v>500</v>
      </c>
      <c r="D186" s="39">
        <v>5840</v>
      </c>
      <c r="E186" s="39">
        <v>5814</v>
      </c>
      <c r="F186" s="17">
        <f t="shared" si="7"/>
        <v>5814</v>
      </c>
      <c r="G186" s="41">
        <f t="shared" si="8"/>
        <v>0.9955479452054794</v>
      </c>
    </row>
    <row r="187" spans="1:7" ht="19.5" customHeight="1">
      <c r="A187" s="23">
        <f t="shared" si="6"/>
        <v>79</v>
      </c>
      <c r="B187" s="36" t="s">
        <v>501</v>
      </c>
      <c r="C187" s="21" t="s">
        <v>502</v>
      </c>
      <c r="D187" s="39">
        <v>2216</v>
      </c>
      <c r="E187" s="39">
        <v>1824</v>
      </c>
      <c r="F187" s="17">
        <f t="shared" si="7"/>
        <v>1824</v>
      </c>
      <c r="G187" s="41">
        <f t="shared" si="8"/>
        <v>0.82310469314079426</v>
      </c>
    </row>
    <row r="188" spans="1:7" ht="19.5" customHeight="1">
      <c r="A188" s="23">
        <f t="shared" si="6"/>
        <v>80</v>
      </c>
      <c r="B188" s="36" t="s">
        <v>503</v>
      </c>
      <c r="C188" s="21" t="s">
        <v>504</v>
      </c>
      <c r="D188" s="39">
        <v>1108</v>
      </c>
      <c r="E188" s="39">
        <v>1108</v>
      </c>
      <c r="F188" s="17">
        <f t="shared" si="7"/>
        <v>1108</v>
      </c>
      <c r="G188" s="41">
        <f t="shared" si="8"/>
        <v>1</v>
      </c>
    </row>
    <row r="189" spans="1:7" ht="19.5" hidden="1" customHeight="1">
      <c r="A189" s="23">
        <f t="shared" si="6"/>
        <v>80</v>
      </c>
      <c r="B189" s="36" t="s">
        <v>505</v>
      </c>
      <c r="C189" s="21" t="s">
        <v>506</v>
      </c>
      <c r="D189" s="39">
        <v>0</v>
      </c>
      <c r="E189" s="39">
        <v>0</v>
      </c>
      <c r="F189" s="17">
        <f t="shared" si="7"/>
        <v>0</v>
      </c>
      <c r="G189" s="41" t="str">
        <f t="shared" si="8"/>
        <v/>
      </c>
    </row>
    <row r="190" spans="1:7" ht="19.5" hidden="1" customHeight="1">
      <c r="A190" s="23">
        <f t="shared" si="6"/>
        <v>80</v>
      </c>
      <c r="B190" s="36" t="s">
        <v>507</v>
      </c>
      <c r="C190" s="21" t="s">
        <v>508</v>
      </c>
      <c r="D190" s="39">
        <v>0</v>
      </c>
      <c r="E190" s="39">
        <v>0</v>
      </c>
      <c r="F190" s="17">
        <f t="shared" si="7"/>
        <v>0</v>
      </c>
      <c r="G190" s="41" t="str">
        <f t="shared" si="8"/>
        <v/>
      </c>
    </row>
    <row r="191" spans="1:7" ht="19.5" hidden="1" customHeight="1">
      <c r="A191" s="23">
        <f t="shared" si="6"/>
        <v>80</v>
      </c>
      <c r="B191" s="36" t="s">
        <v>509</v>
      </c>
      <c r="C191" s="21" t="s">
        <v>510</v>
      </c>
      <c r="D191" s="39">
        <v>0</v>
      </c>
      <c r="E191" s="39">
        <v>0</v>
      </c>
      <c r="F191" s="17">
        <f t="shared" si="7"/>
        <v>0</v>
      </c>
      <c r="G191" s="41" t="str">
        <f t="shared" si="8"/>
        <v/>
      </c>
    </row>
    <row r="192" spans="1:7" ht="19.5" hidden="1" customHeight="1">
      <c r="A192" s="23">
        <f t="shared" si="6"/>
        <v>80</v>
      </c>
      <c r="B192" s="36" t="s">
        <v>511</v>
      </c>
      <c r="C192" s="21" t="s">
        <v>512</v>
      </c>
      <c r="D192" s="39">
        <v>0</v>
      </c>
      <c r="E192" s="39">
        <v>0</v>
      </c>
      <c r="F192" s="17">
        <f t="shared" si="7"/>
        <v>0</v>
      </c>
      <c r="G192" s="41" t="str">
        <f t="shared" si="8"/>
        <v/>
      </c>
    </row>
    <row r="193" spans="1:7" ht="19.5" hidden="1" customHeight="1">
      <c r="A193" s="23">
        <f t="shared" si="6"/>
        <v>80</v>
      </c>
      <c r="B193" s="36" t="s">
        <v>519</v>
      </c>
      <c r="C193" s="21" t="s">
        <v>520</v>
      </c>
      <c r="D193" s="39">
        <v>0</v>
      </c>
      <c r="E193" s="39">
        <v>0</v>
      </c>
      <c r="F193" s="17">
        <f t="shared" si="7"/>
        <v>0</v>
      </c>
      <c r="G193" s="41" t="str">
        <f t="shared" si="8"/>
        <v/>
      </c>
    </row>
    <row r="194" spans="1:7" ht="19.5" hidden="1" customHeight="1">
      <c r="A194" s="23">
        <f t="shared" si="6"/>
        <v>80</v>
      </c>
      <c r="B194" s="36" t="s">
        <v>521</v>
      </c>
      <c r="C194" s="21" t="s">
        <v>522</v>
      </c>
      <c r="D194" s="39">
        <v>0</v>
      </c>
      <c r="E194" s="39">
        <v>0</v>
      </c>
      <c r="F194" s="17">
        <f t="shared" si="7"/>
        <v>0</v>
      </c>
      <c r="G194" s="41" t="str">
        <f t="shared" si="8"/>
        <v/>
      </c>
    </row>
    <row r="195" spans="1:7" ht="19.5" customHeight="1">
      <c r="A195" s="23">
        <f t="shared" si="6"/>
        <v>81</v>
      </c>
      <c r="B195" s="36" t="s">
        <v>531</v>
      </c>
      <c r="C195" s="21" t="s">
        <v>532</v>
      </c>
      <c r="D195" s="39">
        <v>2753</v>
      </c>
      <c r="E195" s="39">
        <v>2814</v>
      </c>
      <c r="F195" s="17">
        <f t="shared" si="7"/>
        <v>2753</v>
      </c>
      <c r="G195" s="41">
        <f t="shared" si="8"/>
        <v>1</v>
      </c>
    </row>
    <row r="196" spans="1:7" ht="19.5" customHeight="1">
      <c r="A196" s="23">
        <f t="shared" si="6"/>
        <v>82</v>
      </c>
      <c r="B196" s="36" t="s">
        <v>533</v>
      </c>
      <c r="C196" s="21" t="s">
        <v>534</v>
      </c>
      <c r="D196" s="39">
        <v>194</v>
      </c>
      <c r="E196" s="39">
        <v>194</v>
      </c>
      <c r="F196" s="17">
        <f t="shared" si="7"/>
        <v>194</v>
      </c>
      <c r="G196" s="41">
        <f t="shared" si="8"/>
        <v>1</v>
      </c>
    </row>
    <row r="197" spans="1:7" ht="19.5" customHeight="1">
      <c r="A197" s="23">
        <f t="shared" si="6"/>
        <v>83</v>
      </c>
      <c r="B197" s="36" t="s">
        <v>535</v>
      </c>
      <c r="C197" s="21" t="s">
        <v>536</v>
      </c>
      <c r="D197" s="39">
        <v>102</v>
      </c>
      <c r="E197" s="39">
        <v>102</v>
      </c>
      <c r="F197" s="17">
        <f t="shared" si="7"/>
        <v>102</v>
      </c>
      <c r="G197" s="41">
        <f t="shared" si="8"/>
        <v>1</v>
      </c>
    </row>
    <row r="198" spans="1:7" ht="19.5" hidden="1" customHeight="1">
      <c r="A198" s="23">
        <f t="shared" si="6"/>
        <v>83</v>
      </c>
      <c r="B198" s="36" t="s">
        <v>537</v>
      </c>
      <c r="C198" s="21" t="s">
        <v>538</v>
      </c>
      <c r="D198" s="39">
        <v>0</v>
      </c>
      <c r="E198" s="39">
        <v>0</v>
      </c>
      <c r="F198" s="17">
        <f t="shared" si="7"/>
        <v>0</v>
      </c>
      <c r="G198" s="41" t="str">
        <f t="shared" si="8"/>
        <v/>
      </c>
    </row>
    <row r="199" spans="1:7" ht="19.5" hidden="1" customHeight="1">
      <c r="A199" s="23">
        <f t="shared" si="6"/>
        <v>83</v>
      </c>
      <c r="B199" s="36" t="s">
        <v>539</v>
      </c>
      <c r="C199" s="21" t="s">
        <v>540</v>
      </c>
      <c r="D199" s="39">
        <v>0</v>
      </c>
      <c r="E199" s="39">
        <v>0</v>
      </c>
      <c r="F199" s="17">
        <f t="shared" si="7"/>
        <v>0</v>
      </c>
      <c r="G199" s="41" t="str">
        <f t="shared" si="8"/>
        <v/>
      </c>
    </row>
    <row r="200" spans="1:7" ht="19.5" hidden="1" customHeight="1">
      <c r="A200" s="23">
        <f t="shared" si="6"/>
        <v>83</v>
      </c>
      <c r="B200" s="36" t="s">
        <v>541</v>
      </c>
      <c r="C200" s="21" t="s">
        <v>542</v>
      </c>
      <c r="D200" s="39">
        <v>0</v>
      </c>
      <c r="E200" s="39">
        <v>0</v>
      </c>
      <c r="F200" s="17">
        <f t="shared" si="7"/>
        <v>0</v>
      </c>
      <c r="G200" s="41" t="str">
        <f t="shared" si="8"/>
        <v/>
      </c>
    </row>
    <row r="201" spans="1:7" ht="19.5" customHeight="1">
      <c r="A201" s="23">
        <f t="shared" si="6"/>
        <v>84</v>
      </c>
      <c r="B201" s="36" t="s">
        <v>543</v>
      </c>
      <c r="C201" s="21" t="s">
        <v>544</v>
      </c>
      <c r="D201" s="39">
        <v>4498</v>
      </c>
      <c r="E201" s="39">
        <v>4498</v>
      </c>
      <c r="F201" s="17">
        <f t="shared" si="7"/>
        <v>4498</v>
      </c>
      <c r="G201" s="41">
        <f t="shared" si="8"/>
        <v>1</v>
      </c>
    </row>
    <row r="202" spans="1:7" ht="19.5" hidden="1" customHeight="1">
      <c r="A202" s="23">
        <f t="shared" ref="A202:A265" si="9">IF(F202&gt;0,1+A201,A201)</f>
        <v>84</v>
      </c>
      <c r="B202" s="36" t="s">
        <v>545</v>
      </c>
      <c r="C202" s="21" t="s">
        <v>546</v>
      </c>
      <c r="D202" s="39">
        <v>0</v>
      </c>
      <c r="E202" s="39">
        <v>0</v>
      </c>
      <c r="F202" s="17">
        <f t="shared" ref="F202:F265" si="10">IF(E202&gt;D202,D202,E202)</f>
        <v>0</v>
      </c>
      <c r="G202" s="41" t="str">
        <f t="shared" ref="G202:G265" si="11">IFERROR(F202/D202,"")</f>
        <v/>
      </c>
    </row>
    <row r="203" spans="1:7" ht="19.5" customHeight="1">
      <c r="A203" s="23">
        <f t="shared" si="9"/>
        <v>85</v>
      </c>
      <c r="B203" s="36" t="s">
        <v>547</v>
      </c>
      <c r="C203" s="21" t="s">
        <v>548</v>
      </c>
      <c r="D203" s="39">
        <v>5531</v>
      </c>
      <c r="E203" s="39">
        <v>5980</v>
      </c>
      <c r="F203" s="17">
        <f t="shared" si="10"/>
        <v>5531</v>
      </c>
      <c r="G203" s="41">
        <f t="shared" si="11"/>
        <v>1</v>
      </c>
    </row>
    <row r="204" spans="1:7" ht="19.5" hidden="1" customHeight="1">
      <c r="A204" s="23">
        <f t="shared" si="9"/>
        <v>85</v>
      </c>
      <c r="B204" s="36" t="s">
        <v>549</v>
      </c>
      <c r="C204" s="21" t="s">
        <v>550</v>
      </c>
      <c r="D204" s="39">
        <v>0</v>
      </c>
      <c r="E204" s="39">
        <v>0</v>
      </c>
      <c r="F204" s="17">
        <f t="shared" si="10"/>
        <v>0</v>
      </c>
      <c r="G204" s="41" t="str">
        <f t="shared" si="11"/>
        <v/>
      </c>
    </row>
    <row r="205" spans="1:7" ht="19.5" hidden="1" customHeight="1">
      <c r="A205" s="23">
        <f t="shared" si="9"/>
        <v>85</v>
      </c>
      <c r="B205" s="36" t="s">
        <v>551</v>
      </c>
      <c r="C205" s="21" t="s">
        <v>552</v>
      </c>
      <c r="D205" s="39">
        <v>0</v>
      </c>
      <c r="E205" s="39">
        <v>0</v>
      </c>
      <c r="F205" s="17">
        <f t="shared" si="10"/>
        <v>0</v>
      </c>
      <c r="G205" s="41" t="str">
        <f t="shared" si="11"/>
        <v/>
      </c>
    </row>
    <row r="206" spans="1:7" ht="19.5" hidden="1" customHeight="1">
      <c r="A206" s="23">
        <f t="shared" si="9"/>
        <v>85</v>
      </c>
      <c r="B206" s="36" t="s">
        <v>553</v>
      </c>
      <c r="C206" s="21" t="s">
        <v>554</v>
      </c>
      <c r="D206" s="39">
        <v>0</v>
      </c>
      <c r="E206" s="39">
        <v>0</v>
      </c>
      <c r="F206" s="17">
        <f t="shared" si="10"/>
        <v>0</v>
      </c>
      <c r="G206" s="41" t="str">
        <f t="shared" si="11"/>
        <v/>
      </c>
    </row>
    <row r="207" spans="1:7" ht="19.5" hidden="1" customHeight="1">
      <c r="A207" s="23">
        <f t="shared" si="9"/>
        <v>85</v>
      </c>
      <c r="B207" s="36" t="s">
        <v>555</v>
      </c>
      <c r="C207" s="21" t="s">
        <v>556</v>
      </c>
      <c r="D207" s="39">
        <v>0</v>
      </c>
      <c r="E207" s="39">
        <v>0</v>
      </c>
      <c r="F207" s="17">
        <f t="shared" si="10"/>
        <v>0</v>
      </c>
      <c r="G207" s="41" t="str">
        <f t="shared" si="11"/>
        <v/>
      </c>
    </row>
    <row r="208" spans="1:7" ht="19.5" hidden="1" customHeight="1">
      <c r="A208" s="23">
        <f t="shared" si="9"/>
        <v>85</v>
      </c>
      <c r="B208" s="36" t="s">
        <v>557</v>
      </c>
      <c r="C208" s="21" t="s">
        <v>558</v>
      </c>
      <c r="D208" s="39">
        <v>0</v>
      </c>
      <c r="E208" s="39">
        <v>0</v>
      </c>
      <c r="F208" s="17">
        <f t="shared" si="10"/>
        <v>0</v>
      </c>
      <c r="G208" s="41" t="str">
        <f t="shared" si="11"/>
        <v/>
      </c>
    </row>
    <row r="209" spans="1:7" ht="19.5" hidden="1" customHeight="1">
      <c r="A209" s="23">
        <f t="shared" si="9"/>
        <v>85</v>
      </c>
      <c r="B209" s="36" t="s">
        <v>559</v>
      </c>
      <c r="C209" s="21" t="s">
        <v>560</v>
      </c>
      <c r="D209" s="39">
        <v>0</v>
      </c>
      <c r="E209" s="39">
        <v>0</v>
      </c>
      <c r="F209" s="17">
        <f t="shared" si="10"/>
        <v>0</v>
      </c>
      <c r="G209" s="41" t="str">
        <f t="shared" si="11"/>
        <v/>
      </c>
    </row>
    <row r="210" spans="1:7" ht="19.5" hidden="1" customHeight="1">
      <c r="A210" s="23">
        <f t="shared" si="9"/>
        <v>85</v>
      </c>
      <c r="B210" s="36" t="s">
        <v>561</v>
      </c>
      <c r="C210" s="21" t="s">
        <v>562</v>
      </c>
      <c r="D210" s="39">
        <v>0</v>
      </c>
      <c r="E210" s="39">
        <v>0</v>
      </c>
      <c r="F210" s="17">
        <f t="shared" si="10"/>
        <v>0</v>
      </c>
      <c r="G210" s="41" t="str">
        <f t="shared" si="11"/>
        <v/>
      </c>
    </row>
    <row r="211" spans="1:7" ht="19.5" customHeight="1">
      <c r="A211" s="23">
        <f t="shared" si="9"/>
        <v>86</v>
      </c>
      <c r="B211" s="36" t="s">
        <v>563</v>
      </c>
      <c r="C211" s="21" t="s">
        <v>564</v>
      </c>
      <c r="D211" s="39">
        <v>160</v>
      </c>
      <c r="E211" s="39">
        <v>160</v>
      </c>
      <c r="F211" s="17">
        <f t="shared" si="10"/>
        <v>160</v>
      </c>
      <c r="G211" s="41">
        <f t="shared" si="11"/>
        <v>1</v>
      </c>
    </row>
    <row r="212" spans="1:7" ht="19.5" customHeight="1">
      <c r="A212" s="23">
        <f t="shared" si="9"/>
        <v>86</v>
      </c>
      <c r="B212" s="36" t="s">
        <v>565</v>
      </c>
      <c r="C212" s="21" t="s">
        <v>566</v>
      </c>
      <c r="D212" s="39">
        <v>220</v>
      </c>
      <c r="E212" s="39">
        <v>0</v>
      </c>
      <c r="F212" s="17">
        <f t="shared" si="10"/>
        <v>0</v>
      </c>
      <c r="G212" s="41">
        <f t="shared" si="11"/>
        <v>0</v>
      </c>
    </row>
    <row r="213" spans="1:7" ht="19.5" customHeight="1">
      <c r="A213" s="23">
        <f t="shared" si="9"/>
        <v>87</v>
      </c>
      <c r="B213" s="36" t="s">
        <v>567</v>
      </c>
      <c r="C213" s="21" t="s">
        <v>568</v>
      </c>
      <c r="D213" s="39">
        <v>120</v>
      </c>
      <c r="E213" s="39">
        <v>156</v>
      </c>
      <c r="F213" s="17">
        <f t="shared" si="10"/>
        <v>120</v>
      </c>
      <c r="G213" s="41">
        <f t="shared" si="11"/>
        <v>1</v>
      </c>
    </row>
    <row r="214" spans="1:7" ht="19.5" hidden="1" customHeight="1">
      <c r="A214" s="23">
        <f t="shared" si="9"/>
        <v>87</v>
      </c>
      <c r="B214" s="36" t="s">
        <v>569</v>
      </c>
      <c r="C214" s="21" t="s">
        <v>570</v>
      </c>
      <c r="D214" s="39">
        <v>0</v>
      </c>
      <c r="E214" s="39">
        <v>0</v>
      </c>
      <c r="F214" s="17">
        <f t="shared" si="10"/>
        <v>0</v>
      </c>
      <c r="G214" s="41" t="str">
        <f t="shared" si="11"/>
        <v/>
      </c>
    </row>
    <row r="215" spans="1:7" ht="19.5" customHeight="1">
      <c r="A215" s="23">
        <f t="shared" si="9"/>
        <v>88</v>
      </c>
      <c r="B215" s="36" t="s">
        <v>571</v>
      </c>
      <c r="C215" s="21" t="s">
        <v>572</v>
      </c>
      <c r="D215" s="39">
        <v>5420</v>
      </c>
      <c r="E215" s="39">
        <v>5502</v>
      </c>
      <c r="F215" s="17">
        <f t="shared" si="10"/>
        <v>5420</v>
      </c>
      <c r="G215" s="41">
        <f t="shared" si="11"/>
        <v>1</v>
      </c>
    </row>
    <row r="216" spans="1:7" ht="19.5" hidden="1" customHeight="1">
      <c r="A216" s="23">
        <f t="shared" si="9"/>
        <v>88</v>
      </c>
      <c r="B216" s="36" t="s">
        <v>455</v>
      </c>
      <c r="C216" s="21" t="s">
        <v>456</v>
      </c>
      <c r="D216" s="39">
        <v>0</v>
      </c>
      <c r="E216" s="39">
        <v>0</v>
      </c>
      <c r="F216" s="17">
        <f t="shared" si="10"/>
        <v>0</v>
      </c>
      <c r="G216" s="41" t="str">
        <f t="shared" si="11"/>
        <v/>
      </c>
    </row>
    <row r="217" spans="1:7" ht="19.5" customHeight="1">
      <c r="A217" s="23">
        <f t="shared" si="9"/>
        <v>89</v>
      </c>
      <c r="B217" s="36" t="s">
        <v>573</v>
      </c>
      <c r="C217" s="21" t="s">
        <v>574</v>
      </c>
      <c r="D217" s="39">
        <v>46</v>
      </c>
      <c r="E217" s="39">
        <v>46</v>
      </c>
      <c r="F217" s="17">
        <f t="shared" si="10"/>
        <v>46</v>
      </c>
      <c r="G217" s="41">
        <f t="shared" si="11"/>
        <v>1</v>
      </c>
    </row>
    <row r="218" spans="1:7" ht="19.5" customHeight="1">
      <c r="A218" s="23">
        <f t="shared" si="9"/>
        <v>90</v>
      </c>
      <c r="B218" s="36" t="s">
        <v>575</v>
      </c>
      <c r="C218" s="21" t="s">
        <v>576</v>
      </c>
      <c r="D218" s="39">
        <v>96</v>
      </c>
      <c r="E218" s="39">
        <v>96</v>
      </c>
      <c r="F218" s="17">
        <f t="shared" si="10"/>
        <v>96</v>
      </c>
      <c r="G218" s="41">
        <f t="shared" si="11"/>
        <v>1</v>
      </c>
    </row>
    <row r="219" spans="1:7" ht="19.5" hidden="1" customHeight="1">
      <c r="A219" s="23">
        <f t="shared" si="9"/>
        <v>90</v>
      </c>
      <c r="B219" s="36" t="s">
        <v>579</v>
      </c>
      <c r="C219" s="21" t="s">
        <v>580</v>
      </c>
      <c r="D219" s="39">
        <v>0</v>
      </c>
      <c r="E219" s="39">
        <v>0</v>
      </c>
      <c r="F219" s="17">
        <f t="shared" si="10"/>
        <v>0</v>
      </c>
      <c r="G219" s="41" t="str">
        <f t="shared" si="11"/>
        <v/>
      </c>
    </row>
    <row r="220" spans="1:7" ht="19.5" customHeight="1">
      <c r="A220" s="23">
        <f t="shared" si="9"/>
        <v>91</v>
      </c>
      <c r="B220" s="36" t="s">
        <v>581</v>
      </c>
      <c r="C220" s="21" t="s">
        <v>582</v>
      </c>
      <c r="D220" s="39">
        <v>213</v>
      </c>
      <c r="E220" s="39">
        <v>213</v>
      </c>
      <c r="F220" s="17">
        <f t="shared" si="10"/>
        <v>213</v>
      </c>
      <c r="G220" s="41">
        <f t="shared" si="11"/>
        <v>1</v>
      </c>
    </row>
    <row r="221" spans="1:7" ht="19.5" hidden="1" customHeight="1">
      <c r="A221" s="23">
        <f t="shared" si="9"/>
        <v>91</v>
      </c>
      <c r="B221" s="36" t="s">
        <v>583</v>
      </c>
      <c r="C221" s="21" t="s">
        <v>584</v>
      </c>
      <c r="D221" s="39">
        <v>0</v>
      </c>
      <c r="E221" s="39">
        <v>0</v>
      </c>
      <c r="F221" s="17">
        <f t="shared" si="10"/>
        <v>0</v>
      </c>
      <c r="G221" s="41" t="str">
        <f t="shared" si="11"/>
        <v/>
      </c>
    </row>
    <row r="222" spans="1:7" ht="19.5" hidden="1" customHeight="1">
      <c r="A222" s="23">
        <f t="shared" si="9"/>
        <v>91</v>
      </c>
      <c r="B222" s="36" t="s">
        <v>585</v>
      </c>
      <c r="C222" s="21" t="s">
        <v>586</v>
      </c>
      <c r="D222" s="39">
        <v>0</v>
      </c>
      <c r="E222" s="39">
        <v>0</v>
      </c>
      <c r="F222" s="17">
        <f t="shared" si="10"/>
        <v>0</v>
      </c>
      <c r="G222" s="41" t="str">
        <f t="shared" si="11"/>
        <v/>
      </c>
    </row>
    <row r="223" spans="1:7" ht="19.5" hidden="1" customHeight="1">
      <c r="A223" s="23">
        <f t="shared" si="9"/>
        <v>91</v>
      </c>
      <c r="B223" s="36" t="s">
        <v>587</v>
      </c>
      <c r="C223" s="21" t="s">
        <v>588</v>
      </c>
      <c r="D223" s="39">
        <v>0</v>
      </c>
      <c r="E223" s="39">
        <v>0</v>
      </c>
      <c r="F223" s="17">
        <f t="shared" si="10"/>
        <v>0</v>
      </c>
      <c r="G223" s="41" t="str">
        <f t="shared" si="11"/>
        <v/>
      </c>
    </row>
    <row r="224" spans="1:7" ht="19.5" hidden="1" customHeight="1">
      <c r="A224" s="23">
        <f t="shared" si="9"/>
        <v>91</v>
      </c>
      <c r="B224" s="36" t="s">
        <v>589</v>
      </c>
      <c r="C224" s="21" t="s">
        <v>590</v>
      </c>
      <c r="D224" s="39">
        <v>0</v>
      </c>
      <c r="E224" s="39">
        <v>0</v>
      </c>
      <c r="F224" s="17">
        <f t="shared" si="10"/>
        <v>0</v>
      </c>
      <c r="G224" s="41" t="str">
        <f t="shared" si="11"/>
        <v/>
      </c>
    </row>
    <row r="225" spans="1:7" ht="19.5" hidden="1" customHeight="1">
      <c r="A225" s="23">
        <f t="shared" si="9"/>
        <v>91</v>
      </c>
      <c r="B225" s="36" t="s">
        <v>591</v>
      </c>
      <c r="C225" s="21" t="s">
        <v>592</v>
      </c>
      <c r="D225" s="39">
        <v>0</v>
      </c>
      <c r="E225" s="39">
        <v>0</v>
      </c>
      <c r="F225" s="17">
        <f t="shared" si="10"/>
        <v>0</v>
      </c>
      <c r="G225" s="41" t="str">
        <f t="shared" si="11"/>
        <v/>
      </c>
    </row>
    <row r="226" spans="1:7" ht="19.5" hidden="1" customHeight="1">
      <c r="A226" s="23">
        <f t="shared" si="9"/>
        <v>91</v>
      </c>
      <c r="B226" s="36" t="s">
        <v>593</v>
      </c>
      <c r="C226" s="21" t="s">
        <v>594</v>
      </c>
      <c r="D226" s="39">
        <v>0</v>
      </c>
      <c r="E226" s="39">
        <v>0</v>
      </c>
      <c r="F226" s="17">
        <f t="shared" si="10"/>
        <v>0</v>
      </c>
      <c r="G226" s="41" t="str">
        <f t="shared" si="11"/>
        <v/>
      </c>
    </row>
    <row r="227" spans="1:7" ht="19.5" hidden="1" customHeight="1">
      <c r="A227" s="23">
        <f t="shared" si="9"/>
        <v>91</v>
      </c>
      <c r="B227" s="36" t="s">
        <v>595</v>
      </c>
      <c r="C227" s="21" t="s">
        <v>596</v>
      </c>
      <c r="D227" s="39">
        <v>0</v>
      </c>
      <c r="E227" s="39">
        <v>0</v>
      </c>
      <c r="F227" s="17">
        <f t="shared" si="10"/>
        <v>0</v>
      </c>
      <c r="G227" s="41" t="str">
        <f t="shared" si="11"/>
        <v/>
      </c>
    </row>
    <row r="228" spans="1:7" ht="19.5" customHeight="1">
      <c r="A228" s="23">
        <f t="shared" si="9"/>
        <v>92</v>
      </c>
      <c r="B228" s="36" t="s">
        <v>597</v>
      </c>
      <c r="C228" s="21" t="s">
        <v>598</v>
      </c>
      <c r="D228" s="39">
        <v>300</v>
      </c>
      <c r="E228" s="39">
        <v>300</v>
      </c>
      <c r="F228" s="17">
        <f t="shared" si="10"/>
        <v>300</v>
      </c>
      <c r="G228" s="41">
        <f t="shared" si="11"/>
        <v>1</v>
      </c>
    </row>
    <row r="229" spans="1:7" ht="19.5" hidden="1" customHeight="1">
      <c r="A229" s="23">
        <f t="shared" si="9"/>
        <v>92</v>
      </c>
      <c r="B229" s="36" t="s">
        <v>599</v>
      </c>
      <c r="C229" s="21" t="s">
        <v>600</v>
      </c>
      <c r="D229" s="39">
        <v>0</v>
      </c>
      <c r="E229" s="39">
        <v>0</v>
      </c>
      <c r="F229" s="17">
        <f t="shared" si="10"/>
        <v>0</v>
      </c>
      <c r="G229" s="41" t="str">
        <f t="shared" si="11"/>
        <v/>
      </c>
    </row>
    <row r="230" spans="1:7" ht="19.5" customHeight="1">
      <c r="A230" s="23">
        <f t="shared" si="9"/>
        <v>93</v>
      </c>
      <c r="B230" s="36" t="s">
        <v>601</v>
      </c>
      <c r="C230" s="21" t="s">
        <v>602</v>
      </c>
      <c r="D230" s="39">
        <v>100</v>
      </c>
      <c r="E230" s="39">
        <v>100</v>
      </c>
      <c r="F230" s="17">
        <f t="shared" si="10"/>
        <v>100</v>
      </c>
      <c r="G230" s="41">
        <f t="shared" si="11"/>
        <v>1</v>
      </c>
    </row>
    <row r="231" spans="1:7" ht="19.5" hidden="1" customHeight="1">
      <c r="A231" s="23">
        <f t="shared" si="9"/>
        <v>93</v>
      </c>
      <c r="B231" s="36" t="s">
        <v>603</v>
      </c>
      <c r="C231" s="21" t="s">
        <v>604</v>
      </c>
      <c r="D231" s="39">
        <v>0</v>
      </c>
      <c r="E231" s="39">
        <v>0</v>
      </c>
      <c r="F231" s="17">
        <f t="shared" si="10"/>
        <v>0</v>
      </c>
      <c r="G231" s="41" t="str">
        <f t="shared" si="11"/>
        <v/>
      </c>
    </row>
    <row r="232" spans="1:7" ht="19.5" hidden="1" customHeight="1">
      <c r="A232" s="23">
        <f t="shared" si="9"/>
        <v>93</v>
      </c>
      <c r="B232" s="36" t="s">
        <v>605</v>
      </c>
      <c r="C232" s="21" t="s">
        <v>606</v>
      </c>
      <c r="D232" s="39">
        <v>0</v>
      </c>
      <c r="E232" s="39">
        <v>0</v>
      </c>
      <c r="F232" s="17">
        <f t="shared" si="10"/>
        <v>0</v>
      </c>
      <c r="G232" s="41" t="str">
        <f t="shared" si="11"/>
        <v/>
      </c>
    </row>
    <row r="233" spans="1:7" ht="19.5" hidden="1" customHeight="1">
      <c r="A233" s="23">
        <f t="shared" si="9"/>
        <v>93</v>
      </c>
      <c r="B233" s="36" t="s">
        <v>607</v>
      </c>
      <c r="C233" s="21" t="s">
        <v>608</v>
      </c>
      <c r="D233" s="39">
        <v>0</v>
      </c>
      <c r="E233" s="39">
        <v>0</v>
      </c>
      <c r="F233" s="17">
        <f t="shared" si="10"/>
        <v>0</v>
      </c>
      <c r="G233" s="41" t="str">
        <f t="shared" si="11"/>
        <v/>
      </c>
    </row>
    <row r="234" spans="1:7" ht="19.5" hidden="1" customHeight="1">
      <c r="A234" s="23">
        <f t="shared" si="9"/>
        <v>93</v>
      </c>
      <c r="B234" s="36" t="s">
        <v>609</v>
      </c>
      <c r="C234" s="21" t="s">
        <v>610</v>
      </c>
      <c r="D234" s="39">
        <v>0</v>
      </c>
      <c r="E234" s="39">
        <v>0</v>
      </c>
      <c r="F234" s="17">
        <f t="shared" si="10"/>
        <v>0</v>
      </c>
      <c r="G234" s="41" t="str">
        <f t="shared" si="11"/>
        <v/>
      </c>
    </row>
    <row r="235" spans="1:7" ht="19.5" hidden="1" customHeight="1">
      <c r="A235" s="23">
        <f t="shared" si="9"/>
        <v>93</v>
      </c>
      <c r="B235" s="36" t="s">
        <v>611</v>
      </c>
      <c r="C235" s="21" t="s">
        <v>612</v>
      </c>
      <c r="D235" s="39">
        <v>0</v>
      </c>
      <c r="E235" s="39">
        <v>0</v>
      </c>
      <c r="F235" s="17">
        <f t="shared" si="10"/>
        <v>0</v>
      </c>
      <c r="G235" s="41" t="str">
        <f t="shared" si="11"/>
        <v/>
      </c>
    </row>
    <row r="236" spans="1:7" ht="19.5" hidden="1" customHeight="1">
      <c r="A236" s="23">
        <f t="shared" si="9"/>
        <v>93</v>
      </c>
      <c r="B236" s="36" t="s">
        <v>613</v>
      </c>
      <c r="C236" s="21" t="s">
        <v>614</v>
      </c>
      <c r="D236" s="39">
        <v>0</v>
      </c>
      <c r="E236" s="39">
        <v>0</v>
      </c>
      <c r="F236" s="17">
        <f t="shared" si="10"/>
        <v>0</v>
      </c>
      <c r="G236" s="41" t="str">
        <f t="shared" si="11"/>
        <v/>
      </c>
    </row>
    <row r="237" spans="1:7" ht="19.5" hidden="1" customHeight="1">
      <c r="A237" s="23">
        <f t="shared" si="9"/>
        <v>93</v>
      </c>
      <c r="B237" s="36" t="s">
        <v>615</v>
      </c>
      <c r="C237" s="21" t="s">
        <v>616</v>
      </c>
      <c r="D237" s="39">
        <v>0</v>
      </c>
      <c r="E237" s="39">
        <v>0</v>
      </c>
      <c r="F237" s="17">
        <f t="shared" si="10"/>
        <v>0</v>
      </c>
      <c r="G237" s="41" t="str">
        <f t="shared" si="11"/>
        <v/>
      </c>
    </row>
    <row r="238" spans="1:7" ht="19.5" hidden="1" customHeight="1">
      <c r="A238" s="23">
        <f t="shared" si="9"/>
        <v>93</v>
      </c>
      <c r="B238" s="36" t="s">
        <v>617</v>
      </c>
      <c r="C238" s="21" t="s">
        <v>618</v>
      </c>
      <c r="D238" s="39">
        <v>0</v>
      </c>
      <c r="E238" s="39">
        <v>0</v>
      </c>
      <c r="F238" s="17">
        <f t="shared" si="10"/>
        <v>0</v>
      </c>
      <c r="G238" s="41" t="str">
        <f t="shared" si="11"/>
        <v/>
      </c>
    </row>
    <row r="239" spans="1:7" ht="19.5" hidden="1" customHeight="1">
      <c r="A239" s="23">
        <f t="shared" si="9"/>
        <v>93</v>
      </c>
      <c r="B239" s="36" t="s">
        <v>619</v>
      </c>
      <c r="C239" s="21" t="s">
        <v>620</v>
      </c>
      <c r="D239" s="39">
        <v>0</v>
      </c>
      <c r="E239" s="39">
        <v>0</v>
      </c>
      <c r="F239" s="17">
        <f t="shared" si="10"/>
        <v>0</v>
      </c>
      <c r="G239" s="41" t="str">
        <f t="shared" si="11"/>
        <v/>
      </c>
    </row>
    <row r="240" spans="1:7" ht="19.5" hidden="1" customHeight="1">
      <c r="A240" s="23">
        <f t="shared" si="9"/>
        <v>93</v>
      </c>
      <c r="B240" s="36" t="s">
        <v>621</v>
      </c>
      <c r="C240" s="21" t="s">
        <v>622</v>
      </c>
      <c r="D240" s="39">
        <v>0</v>
      </c>
      <c r="E240" s="39">
        <v>0</v>
      </c>
      <c r="F240" s="17">
        <f t="shared" si="10"/>
        <v>0</v>
      </c>
      <c r="G240" s="41" t="str">
        <f t="shared" si="11"/>
        <v/>
      </c>
    </row>
    <row r="241" spans="1:7" ht="19.5" customHeight="1">
      <c r="A241" s="23">
        <f t="shared" si="9"/>
        <v>94</v>
      </c>
      <c r="B241" s="36" t="s">
        <v>623</v>
      </c>
      <c r="C241" s="21" t="s">
        <v>624</v>
      </c>
      <c r="D241" s="39">
        <v>150</v>
      </c>
      <c r="E241" s="39">
        <v>150</v>
      </c>
      <c r="F241" s="17">
        <f t="shared" si="10"/>
        <v>150</v>
      </c>
      <c r="G241" s="41">
        <f t="shared" si="11"/>
        <v>1</v>
      </c>
    </row>
    <row r="242" spans="1:7" ht="19.5" hidden="1" customHeight="1">
      <c r="A242" s="23">
        <f t="shared" si="9"/>
        <v>94</v>
      </c>
      <c r="B242" s="36" t="s">
        <v>625</v>
      </c>
      <c r="C242" s="21" t="s">
        <v>626</v>
      </c>
      <c r="D242" s="39">
        <v>0</v>
      </c>
      <c r="E242" s="39">
        <v>0</v>
      </c>
      <c r="F242" s="17">
        <f t="shared" si="10"/>
        <v>0</v>
      </c>
      <c r="G242" s="41" t="str">
        <f t="shared" si="11"/>
        <v/>
      </c>
    </row>
    <row r="243" spans="1:7" ht="19.5" hidden="1" customHeight="1">
      <c r="A243" s="23">
        <f t="shared" si="9"/>
        <v>94</v>
      </c>
      <c r="B243" s="36" t="s">
        <v>627</v>
      </c>
      <c r="C243" s="21" t="s">
        <v>628</v>
      </c>
      <c r="D243" s="39">
        <v>0</v>
      </c>
      <c r="E243" s="39">
        <v>0</v>
      </c>
      <c r="F243" s="17">
        <f t="shared" si="10"/>
        <v>0</v>
      </c>
      <c r="G243" s="41" t="str">
        <f t="shared" si="11"/>
        <v/>
      </c>
    </row>
    <row r="244" spans="1:7" ht="19.5" hidden="1" customHeight="1">
      <c r="A244" s="23">
        <f t="shared" si="9"/>
        <v>94</v>
      </c>
      <c r="B244" s="36" t="s">
        <v>629</v>
      </c>
      <c r="C244" s="21" t="s">
        <v>630</v>
      </c>
      <c r="D244" s="39">
        <v>0</v>
      </c>
      <c r="E244" s="39">
        <v>0</v>
      </c>
      <c r="F244" s="17">
        <f t="shared" si="10"/>
        <v>0</v>
      </c>
      <c r="G244" s="41" t="str">
        <f t="shared" si="11"/>
        <v/>
      </c>
    </row>
    <row r="245" spans="1:7" ht="19.5" hidden="1" customHeight="1">
      <c r="A245" s="23">
        <f t="shared" si="9"/>
        <v>94</v>
      </c>
      <c r="B245" s="36" t="s">
        <v>631</v>
      </c>
      <c r="C245" s="21" t="s">
        <v>632</v>
      </c>
      <c r="D245" s="39">
        <v>0</v>
      </c>
      <c r="E245" s="39">
        <v>0</v>
      </c>
      <c r="F245" s="17">
        <f t="shared" si="10"/>
        <v>0</v>
      </c>
      <c r="G245" s="41" t="str">
        <f t="shared" si="11"/>
        <v/>
      </c>
    </row>
    <row r="246" spans="1:7" ht="19.5" hidden="1" customHeight="1">
      <c r="A246" s="23">
        <f t="shared" si="9"/>
        <v>94</v>
      </c>
      <c r="B246" s="36" t="s">
        <v>633</v>
      </c>
      <c r="C246" s="21" t="s">
        <v>634</v>
      </c>
      <c r="D246" s="39">
        <v>0</v>
      </c>
      <c r="E246" s="39">
        <v>0</v>
      </c>
      <c r="F246" s="17">
        <f t="shared" si="10"/>
        <v>0</v>
      </c>
      <c r="G246" s="41" t="str">
        <f t="shared" si="11"/>
        <v/>
      </c>
    </row>
    <row r="247" spans="1:7" ht="19.5" hidden="1" customHeight="1">
      <c r="A247" s="23">
        <f t="shared" si="9"/>
        <v>94</v>
      </c>
      <c r="B247" s="36" t="s">
        <v>635</v>
      </c>
      <c r="C247" s="21" t="s">
        <v>636</v>
      </c>
      <c r="D247" s="39">
        <v>0</v>
      </c>
      <c r="E247" s="39">
        <v>0</v>
      </c>
      <c r="F247" s="17">
        <f t="shared" si="10"/>
        <v>0</v>
      </c>
      <c r="G247" s="41" t="str">
        <f t="shared" si="11"/>
        <v/>
      </c>
    </row>
    <row r="248" spans="1:7" ht="19.5" hidden="1" customHeight="1">
      <c r="A248" s="23">
        <f t="shared" si="9"/>
        <v>94</v>
      </c>
      <c r="B248" s="36" t="s">
        <v>637</v>
      </c>
      <c r="C248" s="21" t="s">
        <v>638</v>
      </c>
      <c r="D248" s="39">
        <v>0</v>
      </c>
      <c r="E248" s="39">
        <v>0</v>
      </c>
      <c r="F248" s="17">
        <f t="shared" si="10"/>
        <v>0</v>
      </c>
      <c r="G248" s="41" t="str">
        <f t="shared" si="11"/>
        <v/>
      </c>
    </row>
    <row r="249" spans="1:7" ht="19.5" hidden="1" customHeight="1">
      <c r="A249" s="23">
        <f t="shared" si="9"/>
        <v>94</v>
      </c>
      <c r="B249" s="36" t="s">
        <v>639</v>
      </c>
      <c r="C249" s="21" t="s">
        <v>640</v>
      </c>
      <c r="D249" s="39">
        <v>0</v>
      </c>
      <c r="E249" s="39">
        <v>0</v>
      </c>
      <c r="F249" s="17">
        <f t="shared" si="10"/>
        <v>0</v>
      </c>
      <c r="G249" s="41" t="str">
        <f t="shared" si="11"/>
        <v/>
      </c>
    </row>
    <row r="250" spans="1:7" ht="19.5" hidden="1" customHeight="1">
      <c r="A250" s="23">
        <f t="shared" si="9"/>
        <v>94</v>
      </c>
      <c r="B250" s="36" t="s">
        <v>641</v>
      </c>
      <c r="C250" s="21" t="s">
        <v>642</v>
      </c>
      <c r="D250" s="39">
        <v>0</v>
      </c>
      <c r="E250" s="39">
        <v>0</v>
      </c>
      <c r="F250" s="17">
        <f t="shared" si="10"/>
        <v>0</v>
      </c>
      <c r="G250" s="41" t="str">
        <f t="shared" si="11"/>
        <v/>
      </c>
    </row>
    <row r="251" spans="1:7" ht="19.5" hidden="1" customHeight="1">
      <c r="A251" s="23">
        <f t="shared" si="9"/>
        <v>94</v>
      </c>
      <c r="B251" s="36" t="s">
        <v>643</v>
      </c>
      <c r="C251" s="21" t="s">
        <v>644</v>
      </c>
      <c r="D251" s="39">
        <v>0</v>
      </c>
      <c r="E251" s="39">
        <v>0</v>
      </c>
      <c r="F251" s="17">
        <f t="shared" si="10"/>
        <v>0</v>
      </c>
      <c r="G251" s="41" t="str">
        <f t="shared" si="11"/>
        <v/>
      </c>
    </row>
    <row r="252" spans="1:7" ht="19.5" hidden="1" customHeight="1">
      <c r="A252" s="23">
        <f t="shared" si="9"/>
        <v>94</v>
      </c>
      <c r="B252" s="36" t="s">
        <v>645</v>
      </c>
      <c r="C252" s="21" t="s">
        <v>646</v>
      </c>
      <c r="D252" s="39">
        <v>0</v>
      </c>
      <c r="E252" s="39">
        <v>0</v>
      </c>
      <c r="F252" s="17">
        <f t="shared" si="10"/>
        <v>0</v>
      </c>
      <c r="G252" s="41" t="str">
        <f t="shared" si="11"/>
        <v/>
      </c>
    </row>
    <row r="253" spans="1:7" ht="19.5" hidden="1" customHeight="1">
      <c r="A253" s="23">
        <f t="shared" si="9"/>
        <v>94</v>
      </c>
      <c r="B253" s="36" t="s">
        <v>647</v>
      </c>
      <c r="C253" s="21" t="s">
        <v>648</v>
      </c>
      <c r="D253" s="39">
        <v>0</v>
      </c>
      <c r="E253" s="39">
        <v>0</v>
      </c>
      <c r="F253" s="17">
        <f t="shared" si="10"/>
        <v>0</v>
      </c>
      <c r="G253" s="41" t="str">
        <f t="shared" si="11"/>
        <v/>
      </c>
    </row>
    <row r="254" spans="1:7" ht="19.5" customHeight="1">
      <c r="A254" s="23">
        <f t="shared" si="9"/>
        <v>94</v>
      </c>
      <c r="B254" s="36" t="s">
        <v>649</v>
      </c>
      <c r="C254" s="21" t="s">
        <v>650</v>
      </c>
      <c r="D254" s="39">
        <v>150</v>
      </c>
      <c r="E254" s="39">
        <v>0</v>
      </c>
      <c r="F254" s="17">
        <f t="shared" si="10"/>
        <v>0</v>
      </c>
      <c r="G254" s="41">
        <f t="shared" si="11"/>
        <v>0</v>
      </c>
    </row>
    <row r="255" spans="1:7" ht="19.5" hidden="1" customHeight="1">
      <c r="A255" s="23">
        <f t="shared" si="9"/>
        <v>94</v>
      </c>
      <c r="B255" s="36" t="s">
        <v>651</v>
      </c>
      <c r="C255" s="21" t="s">
        <v>652</v>
      </c>
      <c r="D255" s="39">
        <v>0</v>
      </c>
      <c r="E255" s="39">
        <v>0</v>
      </c>
      <c r="F255" s="17">
        <f t="shared" si="10"/>
        <v>0</v>
      </c>
      <c r="G255" s="41" t="str">
        <f t="shared" si="11"/>
        <v/>
      </c>
    </row>
    <row r="256" spans="1:7" ht="19.5" hidden="1" customHeight="1">
      <c r="A256" s="23">
        <f t="shared" si="9"/>
        <v>94</v>
      </c>
      <c r="B256" s="36" t="s">
        <v>653</v>
      </c>
      <c r="C256" s="21" t="s">
        <v>654</v>
      </c>
      <c r="D256" s="39">
        <v>0</v>
      </c>
      <c r="E256" s="39">
        <v>0</v>
      </c>
      <c r="F256" s="17">
        <f t="shared" si="10"/>
        <v>0</v>
      </c>
      <c r="G256" s="41" t="str">
        <f t="shared" si="11"/>
        <v/>
      </c>
    </row>
    <row r="257" spans="1:7" ht="19.5" hidden="1" customHeight="1">
      <c r="A257" s="23">
        <f t="shared" si="9"/>
        <v>94</v>
      </c>
      <c r="B257" s="36" t="s">
        <v>655</v>
      </c>
      <c r="C257" s="21" t="s">
        <v>656</v>
      </c>
      <c r="D257" s="39">
        <v>0</v>
      </c>
      <c r="E257" s="39">
        <v>0</v>
      </c>
      <c r="F257" s="17">
        <f t="shared" si="10"/>
        <v>0</v>
      </c>
      <c r="G257" s="41" t="str">
        <f t="shared" si="11"/>
        <v/>
      </c>
    </row>
    <row r="258" spans="1:7" ht="19.5" customHeight="1">
      <c r="A258" s="23">
        <f t="shared" si="9"/>
        <v>95</v>
      </c>
      <c r="B258" s="36" t="s">
        <v>657</v>
      </c>
      <c r="C258" s="21" t="s">
        <v>658</v>
      </c>
      <c r="D258" s="39">
        <v>620</v>
      </c>
      <c r="E258" s="39">
        <v>620</v>
      </c>
      <c r="F258" s="17">
        <f t="shared" si="10"/>
        <v>620</v>
      </c>
      <c r="G258" s="41">
        <f t="shared" si="11"/>
        <v>1</v>
      </c>
    </row>
    <row r="259" spans="1:7" ht="19.5" hidden="1" customHeight="1">
      <c r="A259" s="23">
        <f t="shared" si="9"/>
        <v>95</v>
      </c>
      <c r="B259" s="36" t="s">
        <v>659</v>
      </c>
      <c r="C259" s="21" t="s">
        <v>660</v>
      </c>
      <c r="D259" s="39">
        <v>0</v>
      </c>
      <c r="E259" s="39">
        <v>0</v>
      </c>
      <c r="F259" s="17">
        <f t="shared" si="10"/>
        <v>0</v>
      </c>
      <c r="G259" s="41" t="str">
        <f t="shared" si="11"/>
        <v/>
      </c>
    </row>
    <row r="260" spans="1:7" ht="19.5" hidden="1" customHeight="1">
      <c r="A260" s="23">
        <f t="shared" si="9"/>
        <v>95</v>
      </c>
      <c r="B260" s="36" t="s">
        <v>661</v>
      </c>
      <c r="C260" s="21" t="s">
        <v>662</v>
      </c>
      <c r="D260" s="39">
        <v>0</v>
      </c>
      <c r="E260" s="39">
        <v>0</v>
      </c>
      <c r="F260" s="17">
        <f t="shared" si="10"/>
        <v>0</v>
      </c>
      <c r="G260" s="41" t="str">
        <f t="shared" si="11"/>
        <v/>
      </c>
    </row>
    <row r="261" spans="1:7" ht="19.5" hidden="1" customHeight="1">
      <c r="A261" s="23">
        <f t="shared" si="9"/>
        <v>95</v>
      </c>
      <c r="B261" s="36" t="s">
        <v>663</v>
      </c>
      <c r="C261" s="21" t="s">
        <v>664</v>
      </c>
      <c r="D261" s="39">
        <v>0</v>
      </c>
      <c r="E261" s="39">
        <v>0</v>
      </c>
      <c r="F261" s="17">
        <f t="shared" si="10"/>
        <v>0</v>
      </c>
      <c r="G261" s="41" t="str">
        <f t="shared" si="11"/>
        <v/>
      </c>
    </row>
    <row r="262" spans="1:7" ht="19.5" customHeight="1">
      <c r="A262" s="23">
        <f t="shared" si="9"/>
        <v>96</v>
      </c>
      <c r="B262" s="36" t="s">
        <v>665</v>
      </c>
      <c r="C262" s="21" t="s">
        <v>666</v>
      </c>
      <c r="D262" s="39">
        <v>96</v>
      </c>
      <c r="E262" s="39">
        <v>96</v>
      </c>
      <c r="F262" s="17">
        <f t="shared" si="10"/>
        <v>96</v>
      </c>
      <c r="G262" s="41">
        <f t="shared" si="11"/>
        <v>1</v>
      </c>
    </row>
    <row r="263" spans="1:7" ht="19.5" hidden="1" customHeight="1">
      <c r="A263" s="23">
        <f t="shared" si="9"/>
        <v>96</v>
      </c>
      <c r="B263" s="36" t="s">
        <v>667</v>
      </c>
      <c r="C263" s="21" t="s">
        <v>668</v>
      </c>
      <c r="D263" s="39">
        <v>0</v>
      </c>
      <c r="E263" s="39">
        <v>0</v>
      </c>
      <c r="F263" s="17">
        <f t="shared" si="10"/>
        <v>0</v>
      </c>
      <c r="G263" s="41" t="str">
        <f t="shared" si="11"/>
        <v/>
      </c>
    </row>
    <row r="264" spans="1:7" ht="19.5" customHeight="1">
      <c r="A264" s="23">
        <f t="shared" si="9"/>
        <v>97</v>
      </c>
      <c r="B264" s="36" t="s">
        <v>669</v>
      </c>
      <c r="C264" s="21" t="s">
        <v>670</v>
      </c>
      <c r="D264" s="39">
        <v>250</v>
      </c>
      <c r="E264" s="39">
        <v>250</v>
      </c>
      <c r="F264" s="17">
        <f t="shared" si="10"/>
        <v>250</v>
      </c>
      <c r="G264" s="41">
        <f t="shared" si="11"/>
        <v>1</v>
      </c>
    </row>
    <row r="265" spans="1:7" ht="19.5" customHeight="1">
      <c r="A265" s="23">
        <f t="shared" si="9"/>
        <v>98</v>
      </c>
      <c r="B265" s="36" t="s">
        <v>671</v>
      </c>
      <c r="C265" s="21" t="s">
        <v>672</v>
      </c>
      <c r="D265" s="39">
        <v>2</v>
      </c>
      <c r="E265" s="39">
        <v>2</v>
      </c>
      <c r="F265" s="17">
        <f t="shared" si="10"/>
        <v>2</v>
      </c>
      <c r="G265" s="41">
        <f t="shared" si="11"/>
        <v>1</v>
      </c>
    </row>
    <row r="266" spans="1:7" ht="19.5" customHeight="1">
      <c r="A266" s="23">
        <f t="shared" ref="A266:A316" si="12">IF(F266&gt;0,1+A265,A265)</f>
        <v>99</v>
      </c>
      <c r="B266" s="36" t="s">
        <v>673</v>
      </c>
      <c r="C266" s="21" t="s">
        <v>674</v>
      </c>
      <c r="D266" s="39">
        <v>20</v>
      </c>
      <c r="E266" s="39">
        <v>20</v>
      </c>
      <c r="F266" s="17">
        <f t="shared" ref="F266:F316" si="13">IF(E266&gt;D266,D266,E266)</f>
        <v>20</v>
      </c>
      <c r="G266" s="41">
        <f t="shared" ref="G266:G316" si="14">IFERROR(F266/D266,"")</f>
        <v>1</v>
      </c>
    </row>
    <row r="267" spans="1:7" ht="19.5" customHeight="1">
      <c r="A267" s="23">
        <f t="shared" si="12"/>
        <v>100</v>
      </c>
      <c r="B267" s="36" t="s">
        <v>675</v>
      </c>
      <c r="C267" s="21" t="s">
        <v>676</v>
      </c>
      <c r="D267" s="39">
        <v>20</v>
      </c>
      <c r="E267" s="39">
        <v>20</v>
      </c>
      <c r="F267" s="17">
        <f t="shared" si="13"/>
        <v>20</v>
      </c>
      <c r="G267" s="41">
        <f t="shared" si="14"/>
        <v>1</v>
      </c>
    </row>
    <row r="268" spans="1:7" ht="19.5" hidden="1" customHeight="1">
      <c r="A268" s="23">
        <f t="shared" si="12"/>
        <v>100</v>
      </c>
      <c r="B268" s="36" t="s">
        <v>677</v>
      </c>
      <c r="C268" s="21" t="s">
        <v>678</v>
      </c>
      <c r="D268" s="39">
        <v>0</v>
      </c>
      <c r="E268" s="39">
        <v>0</v>
      </c>
      <c r="F268" s="17">
        <f t="shared" si="13"/>
        <v>0</v>
      </c>
      <c r="G268" s="41" t="str">
        <f t="shared" si="14"/>
        <v/>
      </c>
    </row>
    <row r="269" spans="1:7" ht="19.5" customHeight="1">
      <c r="A269" s="23">
        <f t="shared" si="12"/>
        <v>101</v>
      </c>
      <c r="B269" s="36" t="s">
        <v>679</v>
      </c>
      <c r="C269" s="21" t="s">
        <v>680</v>
      </c>
      <c r="D269" s="39">
        <v>8000</v>
      </c>
      <c r="E269" s="39">
        <v>8000</v>
      </c>
      <c r="F269" s="17">
        <f t="shared" si="13"/>
        <v>8000</v>
      </c>
      <c r="G269" s="41">
        <f t="shared" si="14"/>
        <v>1</v>
      </c>
    </row>
    <row r="270" spans="1:7" ht="19.5" customHeight="1">
      <c r="A270" s="23">
        <f t="shared" si="12"/>
        <v>102</v>
      </c>
      <c r="B270" s="36" t="s">
        <v>681</v>
      </c>
      <c r="C270" s="21" t="s">
        <v>682</v>
      </c>
      <c r="D270" s="39">
        <v>2458</v>
      </c>
      <c r="E270" s="39">
        <v>2500</v>
      </c>
      <c r="F270" s="17">
        <f t="shared" si="13"/>
        <v>2458</v>
      </c>
      <c r="G270" s="41">
        <f t="shared" si="14"/>
        <v>1</v>
      </c>
    </row>
    <row r="271" spans="1:7" ht="19.5" hidden="1" customHeight="1">
      <c r="A271" s="23">
        <f t="shared" si="12"/>
        <v>102</v>
      </c>
      <c r="B271" s="36" t="s">
        <v>683</v>
      </c>
      <c r="C271" s="21" t="s">
        <v>684</v>
      </c>
      <c r="D271" s="39">
        <v>0</v>
      </c>
      <c r="E271" s="39">
        <v>0</v>
      </c>
      <c r="F271" s="17">
        <f t="shared" si="13"/>
        <v>0</v>
      </c>
      <c r="G271" s="41" t="str">
        <f t="shared" si="14"/>
        <v/>
      </c>
    </row>
    <row r="272" spans="1:7" ht="19.5" hidden="1" customHeight="1">
      <c r="A272" s="23">
        <f t="shared" si="12"/>
        <v>102</v>
      </c>
      <c r="B272" s="36" t="s">
        <v>685</v>
      </c>
      <c r="C272" s="21" t="s">
        <v>686</v>
      </c>
      <c r="D272" s="39">
        <v>0</v>
      </c>
      <c r="E272" s="39">
        <v>0</v>
      </c>
      <c r="F272" s="17">
        <f t="shared" si="13"/>
        <v>0</v>
      </c>
      <c r="G272" s="41" t="str">
        <f t="shared" si="14"/>
        <v/>
      </c>
    </row>
    <row r="273" spans="1:7" ht="19.5" hidden="1" customHeight="1">
      <c r="A273" s="23">
        <f t="shared" si="12"/>
        <v>102</v>
      </c>
      <c r="B273" s="36" t="s">
        <v>701</v>
      </c>
      <c r="C273" s="21" t="s">
        <v>702</v>
      </c>
      <c r="D273" s="39">
        <v>0</v>
      </c>
      <c r="E273" s="39">
        <v>0</v>
      </c>
      <c r="F273" s="17">
        <f t="shared" si="13"/>
        <v>0</v>
      </c>
      <c r="G273" s="41" t="str">
        <f t="shared" si="14"/>
        <v/>
      </c>
    </row>
    <row r="274" spans="1:7" ht="19.5" hidden="1" customHeight="1">
      <c r="A274" s="23">
        <f t="shared" si="12"/>
        <v>102</v>
      </c>
      <c r="B274" s="36" t="s">
        <v>703</v>
      </c>
      <c r="C274" s="21" t="s">
        <v>704</v>
      </c>
      <c r="D274" s="39">
        <v>0</v>
      </c>
      <c r="E274" s="39">
        <v>0</v>
      </c>
      <c r="F274" s="17">
        <f t="shared" si="13"/>
        <v>0</v>
      </c>
      <c r="G274" s="41" t="str">
        <f t="shared" si="14"/>
        <v/>
      </c>
    </row>
    <row r="275" spans="1:7" ht="19.5" customHeight="1">
      <c r="A275" s="23">
        <f t="shared" si="12"/>
        <v>103</v>
      </c>
      <c r="B275" s="36" t="s">
        <v>705</v>
      </c>
      <c r="C275" s="21" t="s">
        <v>706</v>
      </c>
      <c r="D275" s="39">
        <v>4272</v>
      </c>
      <c r="E275" s="39">
        <v>4272</v>
      </c>
      <c r="F275" s="17">
        <f t="shared" si="13"/>
        <v>4272</v>
      </c>
      <c r="G275" s="41">
        <f t="shared" si="14"/>
        <v>1</v>
      </c>
    </row>
    <row r="276" spans="1:7" ht="19.5" hidden="1" customHeight="1">
      <c r="A276" s="23">
        <f t="shared" si="12"/>
        <v>103</v>
      </c>
      <c r="B276" s="36" t="s">
        <v>707</v>
      </c>
      <c r="C276" s="21" t="s">
        <v>708</v>
      </c>
      <c r="D276" s="39">
        <v>0</v>
      </c>
      <c r="E276" s="39">
        <v>0</v>
      </c>
      <c r="F276" s="17">
        <f t="shared" si="13"/>
        <v>0</v>
      </c>
      <c r="G276" s="41" t="str">
        <f t="shared" si="14"/>
        <v/>
      </c>
    </row>
    <row r="277" spans="1:7" ht="19.5" hidden="1" customHeight="1">
      <c r="A277" s="23">
        <f t="shared" si="12"/>
        <v>103</v>
      </c>
      <c r="B277" s="36" t="s">
        <v>713</v>
      </c>
      <c r="C277" s="21" t="s">
        <v>714</v>
      </c>
      <c r="D277" s="39">
        <v>0</v>
      </c>
      <c r="E277" s="39">
        <v>0</v>
      </c>
      <c r="F277" s="17">
        <f t="shared" si="13"/>
        <v>0</v>
      </c>
      <c r="G277" s="41" t="str">
        <f t="shared" si="14"/>
        <v/>
      </c>
    </row>
    <row r="278" spans="1:7" ht="19.5" hidden="1" customHeight="1">
      <c r="A278" s="23">
        <f t="shared" si="12"/>
        <v>103</v>
      </c>
      <c r="B278" s="36" t="s">
        <v>715</v>
      </c>
      <c r="C278" s="21" t="s">
        <v>716</v>
      </c>
      <c r="D278" s="39">
        <v>0</v>
      </c>
      <c r="E278" s="39">
        <v>0</v>
      </c>
      <c r="F278" s="17">
        <f t="shared" si="13"/>
        <v>0</v>
      </c>
      <c r="G278" s="41" t="str">
        <f t="shared" si="14"/>
        <v/>
      </c>
    </row>
    <row r="279" spans="1:7" ht="19.5" hidden="1" customHeight="1">
      <c r="A279" s="23">
        <f t="shared" si="12"/>
        <v>103</v>
      </c>
      <c r="B279" s="36" t="s">
        <v>717</v>
      </c>
      <c r="C279" s="21" t="s">
        <v>718</v>
      </c>
      <c r="D279" s="39">
        <v>0</v>
      </c>
      <c r="E279" s="39">
        <v>0</v>
      </c>
      <c r="F279" s="17">
        <f t="shared" si="13"/>
        <v>0</v>
      </c>
      <c r="G279" s="41" t="str">
        <f t="shared" si="14"/>
        <v/>
      </c>
    </row>
    <row r="280" spans="1:7" ht="19.5" customHeight="1">
      <c r="A280" s="23">
        <f t="shared" si="12"/>
        <v>104</v>
      </c>
      <c r="B280" s="36" t="s">
        <v>721</v>
      </c>
      <c r="C280" s="21" t="s">
        <v>722</v>
      </c>
      <c r="D280" s="39">
        <v>150</v>
      </c>
      <c r="E280" s="39">
        <v>100</v>
      </c>
      <c r="F280" s="17">
        <f t="shared" si="13"/>
        <v>100</v>
      </c>
      <c r="G280" s="41">
        <f t="shared" si="14"/>
        <v>0.66666666666666663</v>
      </c>
    </row>
    <row r="281" spans="1:7" ht="19.5" customHeight="1">
      <c r="A281" s="23">
        <f t="shared" si="12"/>
        <v>105</v>
      </c>
      <c r="B281" s="36" t="s">
        <v>723</v>
      </c>
      <c r="C281" s="21" t="s">
        <v>724</v>
      </c>
      <c r="D281" s="39">
        <v>300</v>
      </c>
      <c r="E281" s="39">
        <v>300</v>
      </c>
      <c r="F281" s="17">
        <f t="shared" si="13"/>
        <v>300</v>
      </c>
      <c r="G281" s="41">
        <f t="shared" si="14"/>
        <v>1</v>
      </c>
    </row>
    <row r="282" spans="1:7" ht="19.5" hidden="1" customHeight="1">
      <c r="A282" s="23">
        <f t="shared" si="12"/>
        <v>105</v>
      </c>
      <c r="B282" s="36" t="s">
        <v>725</v>
      </c>
      <c r="C282" s="21" t="s">
        <v>726</v>
      </c>
      <c r="D282" s="39">
        <v>0</v>
      </c>
      <c r="E282" s="39">
        <v>0</v>
      </c>
      <c r="F282" s="17">
        <f t="shared" si="13"/>
        <v>0</v>
      </c>
      <c r="G282" s="41" t="str">
        <f t="shared" si="14"/>
        <v/>
      </c>
    </row>
    <row r="283" spans="1:7" ht="19.5" hidden="1" customHeight="1">
      <c r="A283" s="23">
        <f t="shared" si="12"/>
        <v>105</v>
      </c>
      <c r="B283" s="36" t="s">
        <v>727</v>
      </c>
      <c r="C283" s="21" t="s">
        <v>728</v>
      </c>
      <c r="D283" s="39">
        <v>0</v>
      </c>
      <c r="E283" s="39">
        <v>0</v>
      </c>
      <c r="F283" s="17">
        <f t="shared" si="13"/>
        <v>0</v>
      </c>
      <c r="G283" s="41" t="str">
        <f t="shared" si="14"/>
        <v/>
      </c>
    </row>
    <row r="284" spans="1:7" ht="19.5" hidden="1" customHeight="1">
      <c r="A284" s="23">
        <f t="shared" si="12"/>
        <v>105</v>
      </c>
      <c r="B284" s="36" t="s">
        <v>729</v>
      </c>
      <c r="C284" s="21" t="s">
        <v>791</v>
      </c>
      <c r="D284" s="39">
        <v>0</v>
      </c>
      <c r="E284" s="39">
        <v>0</v>
      </c>
      <c r="F284" s="17">
        <f t="shared" si="13"/>
        <v>0</v>
      </c>
      <c r="G284" s="41" t="str">
        <f t="shared" si="14"/>
        <v/>
      </c>
    </row>
    <row r="285" spans="1:7" ht="19.5" hidden="1" customHeight="1">
      <c r="A285" s="23">
        <f t="shared" si="12"/>
        <v>105</v>
      </c>
      <c r="B285" s="36" t="s">
        <v>731</v>
      </c>
      <c r="C285" s="21" t="s">
        <v>792</v>
      </c>
      <c r="D285" s="39">
        <v>0</v>
      </c>
      <c r="E285" s="39">
        <v>0</v>
      </c>
      <c r="F285" s="17">
        <f t="shared" si="13"/>
        <v>0</v>
      </c>
      <c r="G285" s="41" t="str">
        <f t="shared" si="14"/>
        <v/>
      </c>
    </row>
    <row r="286" spans="1:7" ht="19.5" hidden="1" customHeight="1">
      <c r="A286" s="23">
        <f t="shared" si="12"/>
        <v>105</v>
      </c>
      <c r="B286" s="36" t="s">
        <v>733</v>
      </c>
      <c r="C286" s="21" t="s">
        <v>734</v>
      </c>
      <c r="D286" s="39">
        <v>0</v>
      </c>
      <c r="E286" s="39">
        <v>0</v>
      </c>
      <c r="F286" s="17">
        <f t="shared" si="13"/>
        <v>0</v>
      </c>
      <c r="G286" s="41" t="str">
        <f t="shared" si="14"/>
        <v/>
      </c>
    </row>
    <row r="287" spans="1:7" ht="19.5" hidden="1" customHeight="1">
      <c r="A287" s="23">
        <f t="shared" si="12"/>
        <v>105</v>
      </c>
      <c r="B287" s="36" t="s">
        <v>735</v>
      </c>
      <c r="C287" s="21" t="s">
        <v>736</v>
      </c>
      <c r="D287" s="39">
        <v>0</v>
      </c>
      <c r="E287" s="39">
        <v>0</v>
      </c>
      <c r="F287" s="17">
        <f t="shared" si="13"/>
        <v>0</v>
      </c>
      <c r="G287" s="41" t="str">
        <f t="shared" si="14"/>
        <v/>
      </c>
    </row>
    <row r="288" spans="1:7" ht="19.5" hidden="1" customHeight="1">
      <c r="A288" s="23">
        <f t="shared" si="12"/>
        <v>105</v>
      </c>
      <c r="B288" s="36" t="s">
        <v>737</v>
      </c>
      <c r="C288" s="21" t="s">
        <v>738</v>
      </c>
      <c r="D288" s="39">
        <v>0</v>
      </c>
      <c r="E288" s="39">
        <v>0</v>
      </c>
      <c r="F288" s="17">
        <f t="shared" si="13"/>
        <v>0</v>
      </c>
      <c r="G288" s="41" t="str">
        <f t="shared" si="14"/>
        <v/>
      </c>
    </row>
    <row r="289" spans="1:7" ht="19.5" hidden="1" customHeight="1">
      <c r="A289" s="23">
        <f t="shared" si="12"/>
        <v>105</v>
      </c>
      <c r="B289" s="36" t="s">
        <v>739</v>
      </c>
      <c r="C289" s="21" t="s">
        <v>740</v>
      </c>
      <c r="D289" s="39">
        <v>0</v>
      </c>
      <c r="E289" s="39">
        <v>0</v>
      </c>
      <c r="F289" s="17">
        <f t="shared" si="13"/>
        <v>0</v>
      </c>
      <c r="G289" s="41" t="str">
        <f t="shared" si="14"/>
        <v/>
      </c>
    </row>
    <row r="290" spans="1:7" ht="19.5" customHeight="1">
      <c r="A290" s="23">
        <f t="shared" si="12"/>
        <v>106</v>
      </c>
      <c r="B290" s="36" t="s">
        <v>741</v>
      </c>
      <c r="C290" s="21" t="s">
        <v>742</v>
      </c>
      <c r="D290" s="39">
        <v>80</v>
      </c>
      <c r="E290" s="39">
        <v>80</v>
      </c>
      <c r="F290" s="17">
        <f t="shared" si="13"/>
        <v>80</v>
      </c>
      <c r="G290" s="41">
        <f t="shared" si="14"/>
        <v>1</v>
      </c>
    </row>
    <row r="291" spans="1:7" ht="19.5" customHeight="1">
      <c r="A291" s="23">
        <f t="shared" si="12"/>
        <v>107</v>
      </c>
      <c r="B291" s="36" t="s">
        <v>743</v>
      </c>
      <c r="C291" s="21" t="s">
        <v>744</v>
      </c>
      <c r="D291" s="39">
        <v>200</v>
      </c>
      <c r="E291" s="39">
        <v>200</v>
      </c>
      <c r="F291" s="17">
        <f t="shared" si="13"/>
        <v>200</v>
      </c>
      <c r="G291" s="41">
        <f t="shared" si="14"/>
        <v>1</v>
      </c>
    </row>
    <row r="292" spans="1:7" ht="19.5" hidden="1" customHeight="1">
      <c r="A292" s="23">
        <f t="shared" si="12"/>
        <v>107</v>
      </c>
      <c r="B292" s="36" t="s">
        <v>745</v>
      </c>
      <c r="C292" s="21" t="s">
        <v>746</v>
      </c>
      <c r="D292" s="39">
        <v>0</v>
      </c>
      <c r="E292" s="39">
        <v>0</v>
      </c>
      <c r="F292" s="17">
        <f t="shared" si="13"/>
        <v>0</v>
      </c>
      <c r="G292" s="41" t="str">
        <f t="shared" si="14"/>
        <v/>
      </c>
    </row>
    <row r="293" spans="1:7" ht="19.5" hidden="1" customHeight="1">
      <c r="A293" s="23">
        <f t="shared" si="12"/>
        <v>107</v>
      </c>
      <c r="B293" s="36" t="s">
        <v>747</v>
      </c>
      <c r="C293" s="21" t="s">
        <v>748</v>
      </c>
      <c r="D293" s="39">
        <v>0</v>
      </c>
      <c r="E293" s="39">
        <v>0</v>
      </c>
      <c r="F293" s="17">
        <f t="shared" si="13"/>
        <v>0</v>
      </c>
      <c r="G293" s="41" t="str">
        <f t="shared" si="14"/>
        <v/>
      </c>
    </row>
    <row r="294" spans="1:7" ht="19.5" customHeight="1">
      <c r="A294" s="23">
        <f t="shared" si="12"/>
        <v>108</v>
      </c>
      <c r="B294" s="36" t="s">
        <v>775</v>
      </c>
      <c r="C294" s="21" t="s">
        <v>776</v>
      </c>
      <c r="D294" s="39">
        <v>30</v>
      </c>
      <c r="E294" s="39">
        <v>30</v>
      </c>
      <c r="F294" s="17">
        <f t="shared" si="13"/>
        <v>30</v>
      </c>
      <c r="G294" s="41">
        <f t="shared" si="14"/>
        <v>1</v>
      </c>
    </row>
    <row r="295" spans="1:7" ht="19.5" hidden="1" customHeight="1">
      <c r="A295" s="23">
        <f t="shared" si="12"/>
        <v>108</v>
      </c>
      <c r="B295" s="36" t="s">
        <v>785</v>
      </c>
      <c r="C295" s="21" t="s">
        <v>793</v>
      </c>
      <c r="D295" s="39">
        <v>0</v>
      </c>
      <c r="E295" s="39">
        <v>0</v>
      </c>
      <c r="F295" s="17">
        <f t="shared" si="13"/>
        <v>0</v>
      </c>
      <c r="G295" s="41" t="str">
        <f t="shared" si="14"/>
        <v/>
      </c>
    </row>
    <row r="296" spans="1:7" ht="19.5" hidden="1" customHeight="1">
      <c r="A296" s="23">
        <f t="shared" si="12"/>
        <v>108</v>
      </c>
      <c r="B296" s="36" t="s">
        <v>786</v>
      </c>
      <c r="C296" s="21" t="s">
        <v>794</v>
      </c>
      <c r="D296" s="39">
        <v>0</v>
      </c>
      <c r="E296" s="39">
        <v>0</v>
      </c>
      <c r="F296" s="17">
        <f t="shared" si="13"/>
        <v>0</v>
      </c>
      <c r="G296" s="41" t="str">
        <f t="shared" si="14"/>
        <v/>
      </c>
    </row>
    <row r="297" spans="1:7" ht="19.5" hidden="1" customHeight="1">
      <c r="A297" s="23">
        <f t="shared" si="12"/>
        <v>108</v>
      </c>
      <c r="B297" s="36"/>
      <c r="C297" s="21"/>
      <c r="D297" s="39">
        <v>0</v>
      </c>
      <c r="E297" s="39">
        <v>0</v>
      </c>
      <c r="F297" s="17">
        <f t="shared" si="13"/>
        <v>0</v>
      </c>
      <c r="G297" s="41" t="str">
        <f t="shared" si="14"/>
        <v/>
      </c>
    </row>
    <row r="298" spans="1:7" ht="19.5" hidden="1" customHeight="1">
      <c r="A298" s="23">
        <f t="shared" si="12"/>
        <v>108</v>
      </c>
      <c r="B298" s="36"/>
      <c r="C298" s="21"/>
      <c r="D298" s="39">
        <v>0</v>
      </c>
      <c r="E298" s="39">
        <v>0</v>
      </c>
      <c r="F298" s="17">
        <f t="shared" si="13"/>
        <v>0</v>
      </c>
      <c r="G298" s="41" t="str">
        <f t="shared" si="14"/>
        <v/>
      </c>
    </row>
    <row r="299" spans="1:7" ht="19.5" hidden="1" customHeight="1">
      <c r="A299" s="23">
        <f t="shared" si="12"/>
        <v>108</v>
      </c>
      <c r="B299" s="36"/>
      <c r="C299" s="21"/>
      <c r="D299" s="39">
        <v>0</v>
      </c>
      <c r="E299" s="39">
        <v>0</v>
      </c>
      <c r="F299" s="17">
        <f t="shared" si="13"/>
        <v>0</v>
      </c>
      <c r="G299" s="41" t="str">
        <f t="shared" si="14"/>
        <v/>
      </c>
    </row>
    <row r="300" spans="1:7" ht="19.5" hidden="1" customHeight="1">
      <c r="A300" s="23">
        <f t="shared" si="12"/>
        <v>108</v>
      </c>
      <c r="B300" s="36"/>
      <c r="C300" s="21"/>
      <c r="D300" s="39">
        <v>0</v>
      </c>
      <c r="E300" s="39">
        <v>0</v>
      </c>
      <c r="F300" s="17">
        <f t="shared" si="13"/>
        <v>0</v>
      </c>
      <c r="G300" s="41" t="str">
        <f t="shared" si="14"/>
        <v/>
      </c>
    </row>
    <row r="301" spans="1:7" ht="19.5" hidden="1" customHeight="1">
      <c r="A301" s="23">
        <f t="shared" si="12"/>
        <v>108</v>
      </c>
      <c r="B301" s="36"/>
      <c r="C301" s="21"/>
      <c r="D301" s="39">
        <v>0</v>
      </c>
      <c r="E301" s="39">
        <v>0</v>
      </c>
      <c r="F301" s="17">
        <f t="shared" si="13"/>
        <v>0</v>
      </c>
      <c r="G301" s="41" t="str">
        <f t="shared" si="14"/>
        <v/>
      </c>
    </row>
    <row r="302" spans="1:7" ht="19.5" hidden="1" customHeight="1">
      <c r="A302" s="23">
        <f t="shared" si="12"/>
        <v>108</v>
      </c>
      <c r="B302" s="36"/>
      <c r="C302" s="21"/>
      <c r="D302" s="39">
        <v>0</v>
      </c>
      <c r="E302" s="39">
        <v>0</v>
      </c>
      <c r="F302" s="17">
        <f t="shared" si="13"/>
        <v>0</v>
      </c>
      <c r="G302" s="41" t="str">
        <f t="shared" si="14"/>
        <v/>
      </c>
    </row>
    <row r="303" spans="1:7" ht="19.5" hidden="1" customHeight="1">
      <c r="A303" s="23">
        <f t="shared" si="12"/>
        <v>108</v>
      </c>
      <c r="B303" s="36"/>
      <c r="C303" s="21"/>
      <c r="D303" s="39">
        <v>0</v>
      </c>
      <c r="E303" s="39">
        <v>0</v>
      </c>
      <c r="F303" s="17">
        <f t="shared" si="13"/>
        <v>0</v>
      </c>
      <c r="G303" s="41" t="str">
        <f t="shared" si="14"/>
        <v/>
      </c>
    </row>
    <row r="304" spans="1:7" ht="19.5" hidden="1" customHeight="1">
      <c r="A304" s="23">
        <f t="shared" si="12"/>
        <v>108</v>
      </c>
      <c r="B304" s="36"/>
      <c r="C304" s="21"/>
      <c r="D304" s="39">
        <v>0</v>
      </c>
      <c r="E304" s="39">
        <v>0</v>
      </c>
      <c r="F304" s="17">
        <f t="shared" si="13"/>
        <v>0</v>
      </c>
      <c r="G304" s="41" t="str">
        <f t="shared" si="14"/>
        <v/>
      </c>
    </row>
    <row r="305" spans="1:7" ht="19.5" hidden="1" customHeight="1">
      <c r="A305" s="23">
        <f t="shared" si="12"/>
        <v>108</v>
      </c>
      <c r="B305" s="36"/>
      <c r="C305" s="21"/>
      <c r="D305" s="39">
        <v>0</v>
      </c>
      <c r="E305" s="39">
        <v>0</v>
      </c>
      <c r="F305" s="17">
        <f t="shared" si="13"/>
        <v>0</v>
      </c>
      <c r="G305" s="41" t="str">
        <f t="shared" si="14"/>
        <v/>
      </c>
    </row>
    <row r="306" spans="1:7" ht="19.5" hidden="1" customHeight="1">
      <c r="A306" s="23">
        <f t="shared" si="12"/>
        <v>108</v>
      </c>
      <c r="B306" s="36"/>
      <c r="C306" s="21"/>
      <c r="D306" s="39">
        <v>0</v>
      </c>
      <c r="E306" s="39">
        <v>0</v>
      </c>
      <c r="F306" s="17">
        <f t="shared" si="13"/>
        <v>0</v>
      </c>
      <c r="G306" s="41" t="str">
        <f t="shared" si="14"/>
        <v/>
      </c>
    </row>
    <row r="307" spans="1:7" ht="19.5" hidden="1" customHeight="1">
      <c r="A307" s="23">
        <f t="shared" si="12"/>
        <v>108</v>
      </c>
      <c r="B307" s="36"/>
      <c r="C307" s="21"/>
      <c r="D307" s="39">
        <v>0</v>
      </c>
      <c r="E307" s="39">
        <v>0</v>
      </c>
      <c r="F307" s="17">
        <f t="shared" si="13"/>
        <v>0</v>
      </c>
      <c r="G307" s="41" t="str">
        <f t="shared" si="14"/>
        <v/>
      </c>
    </row>
    <row r="308" spans="1:7" ht="19.5" hidden="1" customHeight="1">
      <c r="A308" s="23">
        <f t="shared" si="12"/>
        <v>108</v>
      </c>
      <c r="B308" s="36"/>
      <c r="C308" s="21"/>
      <c r="D308" s="39">
        <v>0</v>
      </c>
      <c r="E308" s="39">
        <v>0</v>
      </c>
      <c r="F308" s="17">
        <f t="shared" si="13"/>
        <v>0</v>
      </c>
      <c r="G308" s="41" t="str">
        <f t="shared" si="14"/>
        <v/>
      </c>
    </row>
    <row r="309" spans="1:7" ht="19.5" hidden="1" customHeight="1">
      <c r="A309" s="23">
        <f t="shared" si="12"/>
        <v>108</v>
      </c>
      <c r="B309" s="36"/>
      <c r="C309" s="21"/>
      <c r="D309" s="39">
        <v>0</v>
      </c>
      <c r="E309" s="39">
        <v>0</v>
      </c>
      <c r="F309" s="17">
        <f t="shared" si="13"/>
        <v>0</v>
      </c>
      <c r="G309" s="41" t="str">
        <f t="shared" si="14"/>
        <v/>
      </c>
    </row>
    <row r="310" spans="1:7" ht="19.5" hidden="1" customHeight="1">
      <c r="A310" s="23">
        <f t="shared" si="12"/>
        <v>108</v>
      </c>
      <c r="B310" s="36"/>
      <c r="C310" s="21"/>
      <c r="D310" s="39">
        <v>0</v>
      </c>
      <c r="E310" s="39">
        <v>0</v>
      </c>
      <c r="F310" s="17">
        <f t="shared" si="13"/>
        <v>0</v>
      </c>
      <c r="G310" s="41" t="str">
        <f t="shared" si="14"/>
        <v/>
      </c>
    </row>
    <row r="311" spans="1:7" ht="19.5" hidden="1" customHeight="1">
      <c r="A311" s="23">
        <f t="shared" si="12"/>
        <v>108</v>
      </c>
      <c r="B311" s="36"/>
      <c r="C311" s="21"/>
      <c r="D311" s="39">
        <v>0</v>
      </c>
      <c r="E311" s="39">
        <v>0</v>
      </c>
      <c r="F311" s="17">
        <f t="shared" si="13"/>
        <v>0</v>
      </c>
      <c r="G311" s="41" t="str">
        <f t="shared" si="14"/>
        <v/>
      </c>
    </row>
    <row r="312" spans="1:7" ht="19.5" hidden="1" customHeight="1">
      <c r="A312" s="23">
        <f t="shared" si="12"/>
        <v>108</v>
      </c>
      <c r="B312" s="36"/>
      <c r="C312" s="21"/>
      <c r="D312" s="39">
        <v>0</v>
      </c>
      <c r="E312" s="39">
        <v>0</v>
      </c>
      <c r="F312" s="17">
        <f t="shared" si="13"/>
        <v>0</v>
      </c>
      <c r="G312" s="41" t="str">
        <f t="shared" si="14"/>
        <v/>
      </c>
    </row>
    <row r="313" spans="1:7" ht="19.5" hidden="1" customHeight="1">
      <c r="A313" s="23">
        <f t="shared" si="12"/>
        <v>108</v>
      </c>
      <c r="B313" s="36"/>
      <c r="C313" s="21"/>
      <c r="D313" s="39">
        <v>0</v>
      </c>
      <c r="E313" s="39">
        <v>0</v>
      </c>
      <c r="F313" s="17">
        <f t="shared" si="13"/>
        <v>0</v>
      </c>
      <c r="G313" s="41" t="str">
        <f t="shared" si="14"/>
        <v/>
      </c>
    </row>
    <row r="314" spans="1:7" ht="19.5" hidden="1" customHeight="1">
      <c r="A314" s="23">
        <f t="shared" si="12"/>
        <v>108</v>
      </c>
      <c r="B314" s="36"/>
      <c r="C314" s="21"/>
      <c r="D314" s="39">
        <v>0</v>
      </c>
      <c r="E314" s="39">
        <v>0</v>
      </c>
      <c r="F314" s="17">
        <f t="shared" si="13"/>
        <v>0</v>
      </c>
      <c r="G314" s="41" t="str">
        <f t="shared" si="14"/>
        <v/>
      </c>
    </row>
    <row r="315" spans="1:7" ht="19.5" hidden="1" customHeight="1">
      <c r="A315" s="23">
        <f t="shared" si="12"/>
        <v>108</v>
      </c>
      <c r="B315" s="36"/>
      <c r="C315" s="21"/>
      <c r="D315" s="39">
        <v>0</v>
      </c>
      <c r="E315" s="39">
        <v>0</v>
      </c>
      <c r="F315" s="17">
        <f t="shared" si="13"/>
        <v>0</v>
      </c>
      <c r="G315" s="41" t="str">
        <f t="shared" si="14"/>
        <v/>
      </c>
    </row>
    <row r="316" spans="1:7" ht="19.5" hidden="1" customHeight="1">
      <c r="A316" s="23">
        <f t="shared" si="12"/>
        <v>108</v>
      </c>
      <c r="B316" s="36"/>
      <c r="C316" s="21"/>
      <c r="D316" s="39">
        <v>0</v>
      </c>
      <c r="E316" s="39">
        <v>0</v>
      </c>
      <c r="F316" s="17">
        <f t="shared" si="13"/>
        <v>0</v>
      </c>
      <c r="G316" s="41" t="str">
        <f t="shared" si="14"/>
        <v/>
      </c>
    </row>
    <row r="317" spans="1:7" ht="25.5" customHeight="1">
      <c r="A317" s="75" t="s">
        <v>33</v>
      </c>
      <c r="B317" s="75"/>
      <c r="C317" s="75"/>
      <c r="D317" s="24">
        <f>SUM(D9:D316)</f>
        <v>192452</v>
      </c>
      <c r="E317" s="24"/>
      <c r="F317" s="24">
        <f>SUM(F9:F316)</f>
        <v>187714</v>
      </c>
      <c r="G317" s="24"/>
    </row>
    <row r="318" spans="1:7" ht="25.5" customHeight="1">
      <c r="A318" s="76" t="s">
        <v>36</v>
      </c>
      <c r="B318" s="76"/>
      <c r="C318" s="76"/>
      <c r="D318" s="77">
        <f>F317/D317</f>
        <v>0.97538087419200636</v>
      </c>
      <c r="E318" s="77"/>
      <c r="F318" s="77"/>
      <c r="G318" s="25"/>
    </row>
    <row r="319" spans="1:7" ht="25.5" customHeight="1">
      <c r="A319" s="78" t="s">
        <v>37</v>
      </c>
      <c r="B319" s="78"/>
      <c r="C319" s="78"/>
      <c r="D319" s="78" t="str">
        <f>IF(D318&lt;50%,B326,IF(D318&lt;70%,B325,IF(D318&lt;80%,B324,IF(D318&lt;90%,B323,B322))))</f>
        <v>A</v>
      </c>
      <c r="E319" s="78"/>
      <c r="F319" s="78"/>
      <c r="G319" s="26"/>
    </row>
    <row r="320" spans="1:7" ht="19.5" customHeight="1">
      <c r="E320" s="11"/>
      <c r="F320" s="11"/>
    </row>
    <row r="321" spans="1:7" ht="35.25" customHeight="1">
      <c r="B321" s="27" t="s">
        <v>38</v>
      </c>
    </row>
    <row r="322" spans="1:7" ht="19.5" customHeight="1">
      <c r="B322" s="28" t="s">
        <v>5</v>
      </c>
      <c r="C322" s="29" t="s">
        <v>6</v>
      </c>
    </row>
    <row r="323" spans="1:7" ht="19.5" customHeight="1">
      <c r="B323" s="28" t="s">
        <v>8</v>
      </c>
      <c r="C323" s="29" t="s">
        <v>9</v>
      </c>
    </row>
    <row r="324" spans="1:7" ht="19.5" customHeight="1">
      <c r="B324" s="28" t="s">
        <v>11</v>
      </c>
      <c r="C324" s="29" t="s">
        <v>12</v>
      </c>
    </row>
    <row r="325" spans="1:7" ht="19.5" customHeight="1">
      <c r="B325" s="28" t="s">
        <v>14</v>
      </c>
      <c r="C325" s="29" t="s">
        <v>15</v>
      </c>
    </row>
    <row r="326" spans="1:7" ht="19.5" customHeight="1">
      <c r="B326" s="28" t="s">
        <v>17</v>
      </c>
      <c r="C326" s="29" t="s">
        <v>18</v>
      </c>
    </row>
    <row r="327" spans="1:7" ht="19.5" customHeight="1"/>
    <row r="328" spans="1:7" ht="19.5" customHeight="1">
      <c r="A328" s="50"/>
      <c r="B328" s="63" t="s">
        <v>820</v>
      </c>
      <c r="C328" s="63"/>
      <c r="D328" s="63"/>
      <c r="E328" s="63"/>
      <c r="F328" s="63"/>
      <c r="G328" s="63"/>
    </row>
    <row r="329" spans="1:7" ht="19.5" customHeight="1">
      <c r="A329" s="63" t="s">
        <v>39</v>
      </c>
      <c r="B329" s="63"/>
      <c r="C329" s="63"/>
      <c r="D329" s="63" t="s">
        <v>40</v>
      </c>
      <c r="E329" s="63"/>
      <c r="F329" s="63"/>
      <c r="G329" s="63"/>
    </row>
    <row r="330" spans="1:7" ht="53.25" customHeight="1">
      <c r="A330" s="50"/>
      <c r="B330" s="50"/>
      <c r="C330" s="31"/>
      <c r="D330" s="31"/>
      <c r="E330" s="31"/>
      <c r="F330" s="31"/>
      <c r="G330" s="31"/>
    </row>
    <row r="331" spans="1:7" ht="19.5" customHeight="1">
      <c r="A331" s="79" t="s">
        <v>778</v>
      </c>
      <c r="B331" s="79"/>
      <c r="C331" s="79"/>
      <c r="D331" s="63" t="s">
        <v>41</v>
      </c>
      <c r="E331" s="63"/>
      <c r="F331" s="63"/>
      <c r="G331" s="63"/>
    </row>
    <row r="332" spans="1:7" ht="19.5" customHeight="1">
      <c r="A332" s="63" t="s">
        <v>779</v>
      </c>
      <c r="B332" s="63"/>
      <c r="C332" s="63"/>
      <c r="D332" s="63"/>
      <c r="E332" s="63"/>
      <c r="F332" s="63"/>
      <c r="G332" s="63"/>
    </row>
  </sheetData>
  <autoFilter ref="A8:G319">
    <filterColumn colId="3">
      <filters>
        <filter val="1"/>
        <filter val="1,000"/>
        <filter val="1,108"/>
        <filter val="1,326"/>
        <filter val="1,386"/>
        <filter val="1,644"/>
        <filter val="1,809"/>
        <filter val="10,626"/>
        <filter val="100"/>
        <filter val="102"/>
        <filter val="104"/>
        <filter val="110"/>
        <filter val="118"/>
        <filter val="120"/>
        <filter val="126"/>
        <filter val="13,514"/>
        <filter val="132"/>
        <filter val="150"/>
        <filter val="16"/>
        <filter val="160"/>
        <filter val="166"/>
        <filter val="18,308"/>
        <filter val="182"/>
        <filter val="19,182"/>
        <filter val="192,452"/>
        <filter val="194"/>
        <filter val="2"/>
        <filter val="2,011"/>
        <filter val="2,216"/>
        <filter val="2,296"/>
        <filter val="2,360"/>
        <filter val="2,372"/>
        <filter val="2,458"/>
        <filter val="2,512"/>
        <filter val="2,753"/>
        <filter val="20"/>
        <filter val="200"/>
        <filter val="203"/>
        <filter val="213"/>
        <filter val="220"/>
        <filter val="233"/>
        <filter val="248"/>
        <filter val="250"/>
        <filter val="255"/>
        <filter val="262"/>
        <filter val="28"/>
        <filter val="3,524"/>
        <filter val="30"/>
        <filter val="300"/>
        <filter val="310"/>
        <filter val="311"/>
        <filter val="4,176"/>
        <filter val="4,272"/>
        <filter val="4,456"/>
        <filter val="4,472"/>
        <filter val="4,484"/>
        <filter val="4,498"/>
        <filter val="42"/>
        <filter val="442"/>
        <filter val="46"/>
        <filter val="463"/>
        <filter val="470"/>
        <filter val="5,040"/>
        <filter val="5,420"/>
        <filter val="5,531"/>
        <filter val="5,840"/>
        <filter val="50"/>
        <filter val="509"/>
        <filter val="52"/>
        <filter val="549"/>
        <filter val="57"/>
        <filter val="6,814"/>
        <filter val="605"/>
        <filter val="620"/>
        <filter val="638"/>
        <filter val="66"/>
        <filter val="69"/>
        <filter val="7,088"/>
        <filter val="70"/>
        <filter val="706"/>
        <filter val="76"/>
        <filter val="770"/>
        <filter val="79"/>
        <filter val="8,000"/>
        <filter val="8,120"/>
        <filter val="80"/>
        <filter val="857"/>
        <filter val="88"/>
        <filter val="96"/>
        <filter val="97.54%"/>
        <filter val="A"/>
      </filters>
    </filterColumn>
  </autoFilter>
  <mergeCells count="21">
    <mergeCell ref="B328:G328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17:C317"/>
    <mergeCell ref="A318:C318"/>
    <mergeCell ref="D318:F318"/>
    <mergeCell ref="A319:C319"/>
    <mergeCell ref="D319:F319"/>
    <mergeCell ref="A329:C329"/>
    <mergeCell ref="D329:G329"/>
    <mergeCell ref="A331:C331"/>
    <mergeCell ref="D331:G331"/>
    <mergeCell ref="A332:C332"/>
    <mergeCell ref="D332:G332"/>
  </mergeCells>
  <conditionalFormatting sqref="G9:G316">
    <cfRule type="cellIs" dxfId="9" priority="1" operator="lessThan">
      <formula>0.9</formula>
    </cfRule>
    <cfRule type="cellIs" dxfId="8" priority="2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Resume</vt:lpstr>
      <vt:lpstr>Jan</vt:lpstr>
      <vt:lpstr>Feb</vt:lpstr>
      <vt:lpstr>Mar</vt:lpstr>
      <vt:lpstr>Apr</vt:lpstr>
      <vt:lpstr>Mei</vt:lpstr>
      <vt:lpstr>Jun</vt:lpstr>
      <vt:lpstr>Jul</vt:lpstr>
      <vt:lpstr>Aug</vt:lpstr>
      <vt:lpstr>Sep</vt:lpstr>
      <vt:lpstr>Oct</vt:lpstr>
      <vt:lpstr>Nov</vt:lpstr>
      <vt:lpstr>Des</vt:lpstr>
      <vt:lpstr>Apr!Print_Area</vt:lpstr>
      <vt:lpstr>Feb!Print_Area</vt:lpstr>
      <vt:lpstr>Jan!Print_Area</vt:lpstr>
      <vt:lpstr>Jun!Print_Area</vt:lpstr>
      <vt:lpstr>Mar!Print_Area</vt:lpstr>
      <vt:lpstr>Mei!Print_Area</vt:lpstr>
      <vt:lpstr>Apr!Print_Titles</vt:lpstr>
      <vt:lpstr>Feb!Print_Titles</vt:lpstr>
      <vt:lpstr>Jan!Print_Titles</vt:lpstr>
      <vt:lpstr>Jun!Print_Titles</vt:lpstr>
      <vt:lpstr>Mar!Print_Titles</vt:lpstr>
      <vt:lpstr>Mei!Print_Titles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2022-01-05T01:33:13Z</dcterms:modified>
</cp:coreProperties>
</file>