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1"/>
  </bookViews>
  <sheets>
    <sheet name="Resume" sheetId="7" r:id="rId1"/>
    <sheet name="Jan" sheetId="10" r:id="rId2"/>
  </sheets>
  <definedNames>
    <definedName name="_xlnm._FilterDatabase" localSheetId="1" hidden="1">Jan!$A$8:$G$18</definedName>
    <definedName name="_xlnm.Database" localSheetId="1">#REF!</definedName>
    <definedName name="_xlnm.Database">#REF!</definedName>
    <definedName name="Excel_BuiltIn_Print_Area_1_1_1" localSheetId="1">#REF!</definedName>
    <definedName name="Excel_BuiltIn_Print_Area_1_1_1">#REF!</definedName>
    <definedName name="Excel_BuiltIn_Print_Area_1_1_1_1" localSheetId="1">#REF!</definedName>
    <definedName name="Excel_BuiltIn_Print_Area_1_1_1_1">#REF!</definedName>
    <definedName name="Excel_BuiltIn_Print_Area_2_1" localSheetId="1">#REF!</definedName>
    <definedName name="Excel_BuiltIn_Print_Area_2_1">#REF!</definedName>
    <definedName name="Excel_BuiltIn_Print_Area_3_1" localSheetId="1">#REF!</definedName>
    <definedName name="Excel_BuiltIn_Print_Area_3_1">#REF!</definedName>
    <definedName name="Excel_BuiltIn_Print_Area_4_1" localSheetId="1">#REF!</definedName>
    <definedName name="Excel_BuiltIn_Print_Area_4_1">#REF!</definedName>
    <definedName name="Excel_BuiltIn_Print_Area_4_1_1" localSheetId="1">#REF!</definedName>
    <definedName name="Excel_BuiltIn_Print_Area_4_1_1">#REF!</definedName>
    <definedName name="_xlnm.Print_Area" localSheetId="1">Jan!$A$1:$G$15</definedName>
    <definedName name="_xlnm.Print_Titles" localSheetId="1">Jan!$1:$8</definedName>
  </definedNames>
  <calcPr calcId="124519"/>
</workbook>
</file>

<file path=xl/calcChain.xml><?xml version="1.0" encoding="utf-8"?>
<calcChain xmlns="http://schemas.openxmlformats.org/spreadsheetml/2006/main">
  <c r="D16" i="10"/>
  <c r="F9" l="1"/>
  <c r="F15"/>
  <c r="G15" s="1"/>
  <c r="F14"/>
  <c r="G14" s="1"/>
  <c r="F13"/>
  <c r="G13" s="1"/>
  <c r="F12"/>
  <c r="G12" s="1"/>
  <c r="F11"/>
  <c r="G11" s="1"/>
  <c r="F10"/>
  <c r="G10" s="1"/>
  <c r="F16" l="1"/>
  <c r="D17" s="1"/>
  <c r="G9"/>
  <c r="C5" i="7" l="1"/>
  <c r="D5" s="1"/>
  <c r="D18" i="10" l="1"/>
  <c r="C17" i="7" l="1"/>
  <c r="D17" s="1"/>
</calcChain>
</file>

<file path=xl/sharedStrings.xml><?xml version="1.0" encoding="utf-8"?>
<sst xmlns="http://schemas.openxmlformats.org/spreadsheetml/2006/main" count="67" uniqueCount="55">
  <si>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</si>
  <si>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</si>
  <si>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</si>
  <si>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</si>
  <si>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</si>
  <si>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</si>
  <si>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</si>
  <si>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</si>
  <si>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</si>
  <si>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</si>
  <si>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</si>
  <si>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</si>
  <si>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</si>
  <si>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</si>
  <si>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</si>
  <si>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</si>
  <si>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</si>
  <si>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</si>
  <si>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</si>
  <si>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</si>
  <si>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</si>
  <si>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</si>
  <si>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</si>
  <si>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</si>
  <si>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</si>
  <si>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</si>
  <si>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</si>
  <si>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</si>
  <si>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</si>
  <si>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</si>
  <si>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</si>
  <si>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</si>
  <si>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</si>
  <si>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</si>
  <si>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</si>
  <si>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</si>
  <si>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</si>
  <si>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</si>
  <si>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</si>
  <si>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</si>
  <si>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</si>
  <si>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</si>
  <si>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JPIA-001</t>
  </si>
  <si>
    <t>INSERT PLATE ROLAND KW0</t>
  </si>
  <si>
    <t>MONTHLY REPORT OF DELIVERY SCHEDULE
SUBCONTRACTOR - BAHAGIA SEJAHTERA METALINDO</t>
  </si>
  <si>
    <t>JOFF-028</t>
  </si>
  <si>
    <t>LEG FRAME R ASSY KUMI FD KW 1</t>
  </si>
  <si>
    <t>JOFF-029</t>
  </si>
  <si>
    <t>LEG FRAME L ASSY KUMI FD KW 1</t>
  </si>
  <si>
    <t>Angling S</t>
  </si>
  <si>
    <t>Manager of Subcontractor Controller</t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</si>
  <si>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</si>
  <si>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JANUARY 2021</t>
  </si>
  <si>
    <r>
      <t xml:space="preserve">PT. CHITOSE INTERNASIONAL, TBK
REPORT OF PERFORMANCE
SUBCONTRACTOR : BAHAGIA SEJAHTERA METALINDO
2021
</t>
    </r>
    <r>
      <rPr>
        <i/>
        <sz val="11"/>
        <rFont val="Calibri"/>
        <family val="2"/>
        <scheme val="minor"/>
      </rPr>
      <t>(Data as per January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2021)</t>
    </r>
  </si>
  <si>
    <t>PT. Bahagia Sejahtera Metalindo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</si>
</sst>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vertAlign val="super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63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16" fontId="4" fillId="0" borderId="8" xfId="4" applyNumberFormat="1" applyFont="1" applyFill="1" applyBorder="1" applyAlignment="1">
      <alignment horizontal="center" vertical="center"/>
    </xf>
    <xf numFmtId="38" fontId="9" fillId="0" borderId="8" xfId="3" applyNumberFormat="1" applyFont="1" applyFill="1" applyBorder="1" applyAlignment="1">
      <alignment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vertical="center"/>
    </xf>
    <xf numFmtId="0" fontId="4" fillId="0" borderId="8" xfId="3" applyFont="1" applyFill="1" applyBorder="1" applyAlignment="1">
      <alignment horizontal="center" vertical="center"/>
    </xf>
    <xf numFmtId="38" fontId="42" fillId="0" borderId="8" xfId="3" applyNumberFormat="1" applyFont="1" applyFill="1" applyBorder="1" applyAlignment="1">
      <alignment vertical="center"/>
    </xf>
    <xf numFmtId="10" fontId="31" fillId="32" borderId="20" xfId="0" applyNumberFormat="1" applyFont="1" applyFill="1" applyBorder="1" applyAlignment="1">
      <alignment horizontal="center" vertical="center"/>
    </xf>
    <xf numFmtId="0" fontId="31" fillId="32" borderId="20" xfId="0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/>
    </xf>
    <xf numFmtId="16" fontId="4" fillId="4" borderId="8" xfId="4" applyNumberFormat="1" applyFont="1" applyFill="1" applyBorder="1" applyAlignment="1">
      <alignment horizontal="center" vertical="center"/>
    </xf>
    <xf numFmtId="38" fontId="42" fillId="4" borderId="8" xfId="3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8" xfId="3" applyFont="1" applyFill="1" applyBorder="1" applyAlignment="1">
      <alignment horizontal="center" vertical="center"/>
    </xf>
    <xf numFmtId="0" fontId="4" fillId="4" borderId="2" xfId="3" applyFont="1" applyFill="1" applyBorder="1" applyAlignment="1">
      <alignment vertical="center"/>
    </xf>
    <xf numFmtId="0" fontId="4" fillId="2" borderId="8" xfId="4" applyFont="1" applyFill="1" applyBorder="1" applyAlignment="1">
      <alignment horizontal="left" vertical="center"/>
    </xf>
    <xf numFmtId="0" fontId="4" fillId="2" borderId="8" xfId="3" applyFont="1" applyFill="1" applyBorder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0" fontId="39" fillId="29" borderId="23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0" fontId="39" fillId="31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3" sqref="B3"/>
    </sheetView>
  </sheetViews>
  <sheetFormatPr defaultRowHeight="15.75"/>
  <cols>
    <col min="1" max="1" width="9.140625" style="9"/>
    <col min="2" max="3" width="12.28515625" style="9" customWidth="1"/>
    <col min="4" max="4" width="14.28515625" style="9" customWidth="1"/>
    <col min="5" max="16384" width="9.140625" style="9"/>
  </cols>
  <sheetData>
    <row r="2" spans="2:7" ht="97.5" customHeight="1">
      <c r="B2" s="43" t="s">
        <v>53</v>
      </c>
      <c r="C2" s="43"/>
      <c r="D2" s="43"/>
      <c r="E2" s="43"/>
      <c r="F2" s="43"/>
      <c r="G2" s="43"/>
    </row>
    <row r="4" spans="2:7" ht="19.5" customHeight="1">
      <c r="B4" s="11" t="s">
        <v>19</v>
      </c>
      <c r="C4" s="11" t="s">
        <v>20</v>
      </c>
      <c r="D4" s="11" t="s">
        <v>21</v>
      </c>
    </row>
    <row r="5" spans="2:7" ht="19.5" customHeight="1">
      <c r="B5" s="10" t="s">
        <v>22</v>
      </c>
      <c r="C5" s="22">
        <f>Jan!D17</f>
        <v>0.99901315789473688</v>
      </c>
      <c r="D5" s="10" t="str">
        <f t="shared" ref="D5" si="0">IF($C5&lt;50%,$F$10,IF($C5&lt;70%,$F$9,IF($C5&lt;80%,$F$8,IF($C5&lt;90%,$F$7,$F$6))))</f>
        <v>A</v>
      </c>
      <c r="F5" s="44" t="s">
        <v>35</v>
      </c>
      <c r="G5" s="45"/>
    </row>
    <row r="6" spans="2:7" ht="19.5" customHeight="1">
      <c r="B6" s="10" t="s">
        <v>23</v>
      </c>
      <c r="C6" s="32"/>
      <c r="D6" s="33"/>
      <c r="F6" s="12" t="s">
        <v>9</v>
      </c>
      <c r="G6" s="13" t="s">
        <v>10</v>
      </c>
    </row>
    <row r="7" spans="2:7" ht="19.5" customHeight="1">
      <c r="B7" s="10" t="s">
        <v>24</v>
      </c>
      <c r="C7" s="32"/>
      <c r="D7" s="33"/>
      <c r="F7" s="12" t="s">
        <v>11</v>
      </c>
      <c r="G7" s="13" t="s">
        <v>12</v>
      </c>
    </row>
    <row r="8" spans="2:7" ht="19.5" customHeight="1">
      <c r="B8" s="10" t="s">
        <v>25</v>
      </c>
      <c r="C8" s="32"/>
      <c r="D8" s="33"/>
      <c r="F8" s="12" t="s">
        <v>13</v>
      </c>
      <c r="G8" s="13" t="s">
        <v>14</v>
      </c>
    </row>
    <row r="9" spans="2:7" ht="19.5" customHeight="1">
      <c r="B9" s="10" t="s">
        <v>26</v>
      </c>
      <c r="C9" s="32"/>
      <c r="D9" s="33"/>
      <c r="F9" s="12" t="s">
        <v>15</v>
      </c>
      <c r="G9" s="13" t="s">
        <v>16</v>
      </c>
    </row>
    <row r="10" spans="2:7" ht="19.5" customHeight="1">
      <c r="B10" s="10" t="s">
        <v>27</v>
      </c>
      <c r="C10" s="32"/>
      <c r="D10" s="33"/>
      <c r="F10" s="14" t="s">
        <v>17</v>
      </c>
      <c r="G10" s="15" t="s">
        <v>18</v>
      </c>
    </row>
    <row r="11" spans="2:7" ht="19.5" customHeight="1">
      <c r="B11" s="10" t="s">
        <v>28</v>
      </c>
      <c r="C11" s="32"/>
      <c r="D11" s="33"/>
    </row>
    <row r="12" spans="2:7" ht="19.5" customHeight="1">
      <c r="B12" s="10" t="s">
        <v>29</v>
      </c>
      <c r="C12" s="32"/>
      <c r="D12" s="33"/>
    </row>
    <row r="13" spans="2:7" ht="19.5" customHeight="1">
      <c r="B13" s="10" t="s">
        <v>30</v>
      </c>
      <c r="C13" s="32"/>
      <c r="D13" s="33"/>
    </row>
    <row r="14" spans="2:7" ht="19.5" customHeight="1">
      <c r="B14" s="10" t="s">
        <v>31</v>
      </c>
      <c r="C14" s="32"/>
      <c r="D14" s="33"/>
    </row>
    <row r="15" spans="2:7" ht="19.5" customHeight="1">
      <c r="B15" s="10" t="s">
        <v>32</v>
      </c>
      <c r="C15" s="32"/>
      <c r="D15" s="33"/>
    </row>
    <row r="16" spans="2:7" ht="19.5" customHeight="1">
      <c r="B16" s="10" t="s">
        <v>33</v>
      </c>
      <c r="C16" s="32"/>
      <c r="D16" s="33"/>
    </row>
    <row r="17" spans="2:4" ht="19.5" customHeight="1">
      <c r="B17" s="16" t="s">
        <v>34</v>
      </c>
      <c r="C17" s="23">
        <f>AVERAGE(C5:C16)</f>
        <v>0.99901315789473688</v>
      </c>
      <c r="D17" s="16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tabSelected="1"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I8" sqref="I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44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52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0" t="s">
        <v>3</v>
      </c>
      <c r="B7" s="51" t="s">
        <v>4</v>
      </c>
      <c r="C7" s="50" t="s">
        <v>5</v>
      </c>
      <c r="D7" s="53" t="s">
        <v>6</v>
      </c>
      <c r="E7" s="54"/>
      <c r="F7" s="54"/>
      <c r="G7" s="55"/>
    </row>
    <row r="8" spans="1:7" s="5" customFormat="1" ht="20.100000000000001" customHeight="1">
      <c r="A8" s="50"/>
      <c r="B8" s="52"/>
      <c r="C8" s="50"/>
      <c r="D8" s="28" t="s">
        <v>7</v>
      </c>
      <c r="E8" s="28" t="s">
        <v>8</v>
      </c>
      <c r="F8" s="28" t="s">
        <v>36</v>
      </c>
      <c r="G8" s="28" t="s">
        <v>39</v>
      </c>
    </row>
    <row r="9" spans="1:7" ht="20.100000000000001" customHeight="1">
      <c r="A9" s="30">
        <v>1</v>
      </c>
      <c r="B9" s="25" t="s">
        <v>42</v>
      </c>
      <c r="C9" s="29" t="s">
        <v>43</v>
      </c>
      <c r="D9" s="26">
        <v>12000</v>
      </c>
      <c r="E9" s="31">
        <v>15600</v>
      </c>
      <c r="F9" s="26">
        <f>IF(E9&gt;D9,D9,E9)</f>
        <v>12000</v>
      </c>
      <c r="G9" s="17">
        <f t="shared" ref="G9:G15" si="0">IFERROR(F9/D9,"")</f>
        <v>1</v>
      </c>
    </row>
    <row r="10" spans="1:7" s="37" customFormat="1" ht="20.100000000000001" customHeight="1">
      <c r="A10" s="34">
        <v>2</v>
      </c>
      <c r="B10" s="40" t="s">
        <v>45</v>
      </c>
      <c r="C10" s="41" t="s">
        <v>46</v>
      </c>
      <c r="D10" s="6">
        <v>80</v>
      </c>
      <c r="E10" s="36">
        <v>74</v>
      </c>
      <c r="F10" s="6">
        <f t="shared" ref="F10:F15" si="1">IF(E10&gt;D10,D10,E10)</f>
        <v>74</v>
      </c>
      <c r="G10" s="17">
        <f t="shared" si="0"/>
        <v>0.92500000000000004</v>
      </c>
    </row>
    <row r="11" spans="1:7" s="37" customFormat="1" ht="20.100000000000001" customHeight="1">
      <c r="A11" s="38">
        <v>3</v>
      </c>
      <c r="B11" s="40" t="s">
        <v>47</v>
      </c>
      <c r="C11" s="41" t="s">
        <v>48</v>
      </c>
      <c r="D11" s="6">
        <v>80</v>
      </c>
      <c r="E11" s="36">
        <v>74</v>
      </c>
      <c r="F11" s="6">
        <f t="shared" si="1"/>
        <v>74</v>
      </c>
      <c r="G11" s="17">
        <f t="shared" si="0"/>
        <v>0.92500000000000004</v>
      </c>
    </row>
    <row r="12" spans="1:7" s="37" customFormat="1" ht="19.5" hidden="1" customHeight="1">
      <c r="A12" s="34">
        <v>4</v>
      </c>
      <c r="B12" s="35"/>
      <c r="C12" s="39"/>
      <c r="D12" s="6"/>
      <c r="E12" s="36"/>
      <c r="F12" s="6">
        <f t="shared" si="1"/>
        <v>0</v>
      </c>
      <c r="G12" s="17" t="str">
        <f t="shared" si="0"/>
        <v/>
      </c>
    </row>
    <row r="13" spans="1:7" s="37" customFormat="1" ht="20.100000000000001" hidden="1" customHeight="1">
      <c r="A13" s="38">
        <v>5</v>
      </c>
      <c r="B13" s="35"/>
      <c r="C13" s="39"/>
      <c r="D13" s="6"/>
      <c r="E13" s="36"/>
      <c r="F13" s="6">
        <f t="shared" si="1"/>
        <v>0</v>
      </c>
      <c r="G13" s="17" t="str">
        <f t="shared" si="0"/>
        <v/>
      </c>
    </row>
    <row r="14" spans="1:7" s="37" customFormat="1" ht="20.100000000000001" hidden="1" customHeight="1">
      <c r="A14" s="34">
        <v>6</v>
      </c>
      <c r="B14" s="35"/>
      <c r="C14" s="39"/>
      <c r="D14" s="6"/>
      <c r="E14" s="36"/>
      <c r="F14" s="6">
        <f t="shared" si="1"/>
        <v>0</v>
      </c>
      <c r="G14" s="17" t="str">
        <f t="shared" si="0"/>
        <v/>
      </c>
    </row>
    <row r="15" spans="1:7" s="37" customFormat="1" ht="20.100000000000001" hidden="1" customHeight="1">
      <c r="A15" s="38">
        <v>7</v>
      </c>
      <c r="B15" s="35"/>
      <c r="C15" s="39"/>
      <c r="D15" s="6"/>
      <c r="E15" s="36"/>
      <c r="F15" s="6">
        <f t="shared" si="1"/>
        <v>0</v>
      </c>
      <c r="G15" s="17" t="str">
        <f t="shared" si="0"/>
        <v/>
      </c>
    </row>
    <row r="16" spans="1:7" ht="25.5" customHeight="1">
      <c r="A16" s="48" t="s">
        <v>6</v>
      </c>
      <c r="B16" s="48"/>
      <c r="C16" s="48"/>
      <c r="D16" s="19">
        <f>SUM(D9:D15)</f>
        <v>12160</v>
      </c>
      <c r="E16" s="19"/>
      <c r="F16" s="19">
        <f>SUM(F9:F15)</f>
        <v>12148</v>
      </c>
      <c r="G16" s="19"/>
    </row>
    <row r="17" spans="1:7" ht="25.5" customHeight="1">
      <c r="A17" s="56" t="s">
        <v>39</v>
      </c>
      <c r="B17" s="56"/>
      <c r="C17" s="56"/>
      <c r="D17" s="57">
        <f>F16/D16</f>
        <v>0.99901315789473688</v>
      </c>
      <c r="E17" s="57"/>
      <c r="F17" s="57"/>
      <c r="G17" s="20"/>
    </row>
    <row r="18" spans="1:7" ht="25.5" customHeight="1">
      <c r="A18" s="47" t="s">
        <v>38</v>
      </c>
      <c r="B18" s="47"/>
      <c r="C18" s="47"/>
      <c r="D18" s="47" t="str">
        <f>IF(D17&lt;50%,B25,IF(D17&lt;70%,B24,IF(D17&lt;80%,B23,IF(D17&lt;90%,B22,B21))))</f>
        <v>A</v>
      </c>
      <c r="E18" s="47"/>
      <c r="F18" s="47"/>
      <c r="G18" s="21"/>
    </row>
    <row r="19" spans="1:7" ht="20.100000000000001" customHeight="1">
      <c r="E19" s="2"/>
      <c r="F19" s="2"/>
    </row>
    <row r="20" spans="1:7" ht="35.25" customHeight="1">
      <c r="B20" s="18" t="s">
        <v>37</v>
      </c>
    </row>
    <row r="21" spans="1:7" ht="20.100000000000001" customHeight="1">
      <c r="B21" s="7" t="s">
        <v>9</v>
      </c>
      <c r="C21" s="8" t="s">
        <v>10</v>
      </c>
    </row>
    <row r="22" spans="1:7" ht="20.100000000000001" customHeight="1">
      <c r="B22" s="7" t="s">
        <v>11</v>
      </c>
      <c r="C22" s="8" t="s">
        <v>12</v>
      </c>
    </row>
    <row r="23" spans="1:7" ht="20.100000000000001" customHeight="1">
      <c r="B23" s="7" t="s">
        <v>13</v>
      </c>
      <c r="C23" s="8" t="s">
        <v>14</v>
      </c>
    </row>
    <row r="24" spans="1:7" ht="20.100000000000001" customHeight="1">
      <c r="B24" s="7" t="s">
        <v>15</v>
      </c>
      <c r="C24" s="8" t="s">
        <v>16</v>
      </c>
    </row>
    <row r="25" spans="1:7" ht="20.100000000000001" customHeight="1">
      <c r="B25" s="7" t="s">
        <v>17</v>
      </c>
      <c r="C25" s="8" t="s">
        <v>18</v>
      </c>
    </row>
    <row r="27" spans="1:7" ht="20.100000000000001" customHeight="1">
      <c r="A27" s="27"/>
      <c r="B27" s="46" t="s">
        <v>51</v>
      </c>
      <c r="C27" s="46"/>
      <c r="D27" s="46"/>
      <c r="E27" s="46"/>
      <c r="F27" s="46"/>
      <c r="G27" s="46"/>
    </row>
    <row r="28" spans="1:7" ht="20.100000000000001" customHeight="1">
      <c r="A28" s="42"/>
      <c r="B28" s="42"/>
      <c r="C28" s="42"/>
      <c r="D28" s="42"/>
      <c r="E28" s="42"/>
      <c r="F28" s="42"/>
      <c r="G28" s="42"/>
    </row>
    <row r="29" spans="1:7" ht="20.100000000000001" customHeight="1">
      <c r="A29" s="46" t="s">
        <v>40</v>
      </c>
      <c r="B29" s="46"/>
      <c r="C29" s="46"/>
      <c r="D29" s="46" t="s">
        <v>54</v>
      </c>
      <c r="E29" s="46"/>
      <c r="F29" s="46"/>
      <c r="G29" s="46"/>
    </row>
    <row r="30" spans="1:7" ht="53.25" customHeight="1">
      <c r="A30" s="27"/>
      <c r="B30" s="27"/>
      <c r="C30" s="24"/>
      <c r="D30" s="24"/>
      <c r="E30" s="24"/>
      <c r="F30" s="24"/>
      <c r="G30" s="24"/>
    </row>
    <row r="31" spans="1:7" ht="20.100000000000001" customHeight="1">
      <c r="A31" s="49" t="s">
        <v>49</v>
      </c>
      <c r="B31" s="49"/>
      <c r="C31" s="49"/>
      <c r="D31" s="46" t="s">
        <v>41</v>
      </c>
      <c r="E31" s="46"/>
      <c r="F31" s="46"/>
      <c r="G31" s="46"/>
    </row>
    <row r="32" spans="1:7" ht="20.100000000000001" customHeight="1">
      <c r="A32" s="46" t="s">
        <v>50</v>
      </c>
      <c r="B32" s="46"/>
      <c r="C32" s="46"/>
      <c r="D32" s="46"/>
      <c r="E32" s="46"/>
      <c r="F32" s="46"/>
      <c r="G32" s="46"/>
    </row>
  </sheetData>
  <autoFilter ref="A8:G18">
    <filterColumn colId="1" showButton="0"/>
  </autoFilter>
  <mergeCells count="21"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7:C17"/>
    <mergeCell ref="D17:F17"/>
    <mergeCell ref="A18:C18"/>
    <mergeCell ref="D18:F18"/>
    <mergeCell ref="A16:C16"/>
    <mergeCell ref="A31:C31"/>
    <mergeCell ref="D31:G31"/>
    <mergeCell ref="A32:C32"/>
    <mergeCell ref="D32:G32"/>
    <mergeCell ref="B27:G27"/>
    <mergeCell ref="A29:C29"/>
    <mergeCell ref="D29:G29"/>
  </mergeCells>
  <conditionalFormatting sqref="G9:G15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Resume</vt:lpstr>
      <vt:lpstr>Jan</vt:lpstr>
      <vt:lpstr>Jan!Print_Area</vt:lpstr>
      <vt:lpstr>Jan!Print_Titles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2021-02-05T06:31:28Z</dcterms:modified>
</cp:coreProperties>
</file>