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/>
  </bookViews>
  <sheets>
    <sheet name="Resume" sheetId="7" r:id="rId1"/>
    <sheet name="Jan" sheetId="13" r:id="rId2"/>
  </sheets>
  <definedNames>
    <definedName name="_xlnm._FilterDatabase" localSheetId="1" hidden="1">Jan!$A$8:$G$18</definedName>
    <definedName name="_xlnm.Database" localSheetId="1">#REF!</definedName>
    <definedName name="_xlnm.Database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Jan!$A$1:$G$15</definedName>
    <definedName name="_xlnm.Print_Titles" localSheetId="1">Jan!$1:$8</definedName>
  </definedNames>
  <calcPr calcId="124519"/>
</workbook>
</file>

<file path=xl/calcChain.xml><?xml version="1.0" encoding="utf-8"?>
<calcChain xmlns="http://schemas.openxmlformats.org/spreadsheetml/2006/main">
  <c r="E16" i="13"/>
  <c r="D16"/>
  <c r="F15"/>
  <c r="G15" s="1"/>
  <c r="F14"/>
  <c r="G14" s="1"/>
  <c r="F13"/>
  <c r="G13" s="1"/>
  <c r="F12"/>
  <c r="G12" s="1"/>
  <c r="F11"/>
  <c r="G11" s="1"/>
  <c r="F10"/>
  <c r="G10" s="1"/>
  <c r="F9"/>
  <c r="F16" l="1"/>
  <c r="D17" s="1"/>
  <c r="C5" i="7" s="1"/>
  <c r="G9" i="13"/>
  <c r="D18" l="1"/>
  <c r="D5" i="7" l="1"/>
  <c r="C17"/>
  <c r="D17" s="1"/>
</calcChain>
</file>

<file path=xl/sharedStrings.xml><?xml version="1.0" encoding="utf-8"?>
<sst xmlns="http://schemas.openxmlformats.org/spreadsheetml/2006/main" count="75" uniqueCount="63">
  <si>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</si>
  <si>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</si>
  <si>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</si>
  <si>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</si>
  <si>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</si>
  <si>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</si>
  <si>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</si>
  <si>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</si>
  <si>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</si>
  <si>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</si>
  <si>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</si>
  <si>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</si>
  <si>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</si>
  <si>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</si>
  <si>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</si>
  <si>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</si>
  <si>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</si>
  <si>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</si>
  <si>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</si>
  <si>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</si>
  <si>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</si>
  <si>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</si>
  <si>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</si>
  <si>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</si>
  <si>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</si>
  <si>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</si>
  <si>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</si>
  <si>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</si>
  <si>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</si>
  <si>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</si>
  <si>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</si>
  <si>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</si>
  <si>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</si>
  <si>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</si>
  <si>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</si>
  <si>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</si>
  <si>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</si>
  <si>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</si>
  <si>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</si>
  <si>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</si>
  <si>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</si>
  <si>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</si>
  <si>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ARM YAMATO M (FINISHING CHROME)</t>
  </si>
  <si>
    <t>MONTHLY REPORT OF DELIVERY SCHEDULE
SUBCONTRACTOR - KEMAS SARANA MULTIGUNA</t>
  </si>
  <si>
    <t>Kemas Sarana Multiguna</t>
  </si>
  <si>
    <t>SEAT PIPE COSMO MNR/MPR</t>
  </si>
  <si>
    <t>REAR LEG PIPE COSMO MNR FR1</t>
  </si>
  <si>
    <t>FORE LEG ASSY COSMO MNR FR1</t>
  </si>
  <si>
    <t>SEAT PIPE COSMO 541/542</t>
  </si>
  <si>
    <t>REAR LEG PIPE COSMO 541/542</t>
  </si>
  <si>
    <t>FORE LEG ASSY COSMO 541/542</t>
  </si>
  <si>
    <t>JCOS-325</t>
  </si>
  <si>
    <t>JCOS-320</t>
  </si>
  <si>
    <t>JCOS-321</t>
  </si>
  <si>
    <t>JCOS-322</t>
  </si>
  <si>
    <t>JCOS-317</t>
  </si>
  <si>
    <t>JCOS-316</t>
  </si>
  <si>
    <t>JYAM-035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</si>
  <si>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2020</t>
    </r>
  </si>
  <si>
    <t>Manager of Subcontractor Controller</t>
  </si>
  <si>
    <t>Angling S.</t>
  </si>
  <si>
    <r>
      <t xml:space="preserve">PT. CHITOSE INTERNASIONAL, TBK
REPORT OF PERFORMANCE
SUBCONTRACTOR : KEMAS SARANA MULTIGUNA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</si>
  <si>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t>JANUARY 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</si>
</sst>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4" fillId="0" borderId="8" xfId="4" applyNumberFormat="1" applyFont="1" applyFill="1" applyBorder="1" applyAlignment="1">
      <alignment horizontal="center" vertical="center"/>
    </xf>
    <xf numFmtId="38" fontId="9" fillId="0" borderId="8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8" fontId="42" fillId="0" borderId="8" xfId="3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31" fillId="32" borderId="20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abSelected="1" workbookViewId="0">
      <selection activeCell="H14" sqref="H14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37" t="s">
        <v>61</v>
      </c>
      <c r="C2" s="37"/>
      <c r="D2" s="37"/>
      <c r="E2" s="37"/>
      <c r="F2" s="37"/>
      <c r="G2" s="37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1">
        <f>Jan!D17</f>
        <v>0.93540000000000001</v>
      </c>
      <c r="D5" s="9" t="str">
        <f>IF($C5&lt;50%,$F$10,IF($C5&lt;70%,$F$9,IF($C5&lt;80%,$F$8,IF($C5&lt;90%,$F$7,$F$6))))</f>
        <v>A</v>
      </c>
      <c r="F5" s="38" t="s">
        <v>35</v>
      </c>
      <c r="G5" s="39"/>
    </row>
    <row r="6" spans="2:7" ht="19.5" customHeight="1">
      <c r="B6" s="9" t="s">
        <v>23</v>
      </c>
      <c r="C6" s="34"/>
      <c r="D6" s="35"/>
      <c r="F6" s="11" t="s">
        <v>9</v>
      </c>
      <c r="G6" s="12" t="s">
        <v>10</v>
      </c>
    </row>
    <row r="7" spans="2:7" ht="19.5" customHeight="1">
      <c r="B7" s="9" t="s">
        <v>24</v>
      </c>
      <c r="C7" s="34"/>
      <c r="D7" s="35"/>
      <c r="F7" s="11" t="s">
        <v>11</v>
      </c>
      <c r="G7" s="12" t="s">
        <v>12</v>
      </c>
    </row>
    <row r="8" spans="2:7" ht="19.5" customHeight="1">
      <c r="B8" s="9" t="s">
        <v>25</v>
      </c>
      <c r="C8" s="34"/>
      <c r="D8" s="35"/>
      <c r="F8" s="11" t="s">
        <v>13</v>
      </c>
      <c r="G8" s="12" t="s">
        <v>14</v>
      </c>
    </row>
    <row r="9" spans="2:7" ht="19.5" customHeight="1">
      <c r="B9" s="9" t="s">
        <v>26</v>
      </c>
      <c r="C9" s="34"/>
      <c r="D9" s="35"/>
      <c r="F9" s="11" t="s">
        <v>15</v>
      </c>
      <c r="G9" s="12" t="s">
        <v>16</v>
      </c>
    </row>
    <row r="10" spans="2:7" ht="19.5" customHeight="1">
      <c r="B10" s="9" t="s">
        <v>27</v>
      </c>
      <c r="C10" s="34"/>
      <c r="D10" s="35"/>
      <c r="F10" s="13" t="s">
        <v>17</v>
      </c>
      <c r="G10" s="14" t="s">
        <v>18</v>
      </c>
    </row>
    <row r="11" spans="2:7" ht="19.5" customHeight="1">
      <c r="B11" s="9" t="s">
        <v>28</v>
      </c>
      <c r="C11" s="34"/>
      <c r="D11" s="35"/>
    </row>
    <row r="12" spans="2:7" ht="19.5" customHeight="1">
      <c r="B12" s="9" t="s">
        <v>29</v>
      </c>
      <c r="C12" s="34"/>
      <c r="D12" s="35"/>
    </row>
    <row r="13" spans="2:7" ht="19.5" customHeight="1">
      <c r="B13" s="9" t="s">
        <v>30</v>
      </c>
      <c r="C13" s="34"/>
      <c r="D13" s="35"/>
    </row>
    <row r="14" spans="2:7" ht="19.5" customHeight="1">
      <c r="B14" s="9" t="s">
        <v>31</v>
      </c>
      <c r="C14" s="34"/>
      <c r="D14" s="35"/>
    </row>
    <row r="15" spans="2:7" ht="19.5" customHeight="1">
      <c r="B15" s="9" t="s">
        <v>32</v>
      </c>
      <c r="C15" s="34"/>
      <c r="D15" s="35"/>
    </row>
    <row r="16" spans="2:7" ht="19.5" customHeight="1">
      <c r="B16" s="9" t="s">
        <v>33</v>
      </c>
      <c r="C16" s="34"/>
      <c r="D16" s="35"/>
    </row>
    <row r="17" spans="2:4" ht="19.5" customHeight="1">
      <c r="B17" s="15" t="s">
        <v>34</v>
      </c>
      <c r="C17" s="22">
        <f>AVERAGE(C5:C16)</f>
        <v>0.93540000000000001</v>
      </c>
      <c r="D17" s="15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1" t="s">
        <v>0</v>
      </c>
      <c r="B1" s="41"/>
      <c r="C1" s="41"/>
      <c r="D1" s="41"/>
      <c r="E1" s="41"/>
      <c r="F1" s="41"/>
      <c r="G1" s="41"/>
    </row>
    <row r="2" spans="1:7" ht="20.100000000000001" customHeight="1">
      <c r="A2" s="42" t="s">
        <v>1</v>
      </c>
      <c r="B2" s="42"/>
      <c r="C2" s="42"/>
      <c r="D2" s="42"/>
      <c r="E2" s="42"/>
      <c r="F2" s="42"/>
      <c r="G2" s="42"/>
    </row>
    <row r="3" spans="1:7" ht="20.100000000000001" customHeight="1">
      <c r="A3" s="43" t="s">
        <v>2</v>
      </c>
      <c r="B3" s="43"/>
      <c r="C3" s="43"/>
      <c r="D3" s="43"/>
      <c r="E3" s="43"/>
      <c r="F3" s="43"/>
      <c r="G3" s="4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44" t="s">
        <v>43</v>
      </c>
      <c r="B5" s="44"/>
      <c r="C5" s="44"/>
      <c r="D5" s="44"/>
      <c r="E5" s="44"/>
      <c r="F5" s="44"/>
      <c r="G5" s="44"/>
    </row>
    <row r="6" spans="1:7" ht="20.100000000000001" customHeight="1">
      <c r="A6" s="45" t="s">
        <v>62</v>
      </c>
      <c r="B6" s="45"/>
      <c r="C6" s="45"/>
      <c r="D6" s="45"/>
      <c r="E6" s="45"/>
      <c r="F6" s="45"/>
      <c r="G6" s="45"/>
    </row>
    <row r="7" spans="1:7" s="5" customFormat="1" ht="20.100000000000001" customHeight="1">
      <c r="A7" s="46" t="s">
        <v>3</v>
      </c>
      <c r="B7" s="47" t="s">
        <v>4</v>
      </c>
      <c r="C7" s="46" t="s">
        <v>5</v>
      </c>
      <c r="D7" s="49" t="s">
        <v>6</v>
      </c>
      <c r="E7" s="50"/>
      <c r="F7" s="50"/>
      <c r="G7" s="51"/>
    </row>
    <row r="8" spans="1:7" s="5" customFormat="1" ht="20.100000000000001" customHeight="1">
      <c r="A8" s="46"/>
      <c r="B8" s="48"/>
      <c r="C8" s="46"/>
      <c r="D8" s="29" t="s">
        <v>7</v>
      </c>
      <c r="E8" s="29" t="s">
        <v>8</v>
      </c>
      <c r="F8" s="29" t="s">
        <v>36</v>
      </c>
      <c r="G8" s="29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5000</v>
      </c>
      <c r="E9" s="32">
        <v>4677</v>
      </c>
      <c r="F9" s="25">
        <f>IF(E9&gt;D9,D9,E9)</f>
        <v>4677</v>
      </c>
      <c r="G9" s="16">
        <f t="shared" ref="G9:G15" si="0">IFERROR(F9/D9,"")</f>
        <v>0.93540000000000001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52" t="s">
        <v>6</v>
      </c>
      <c r="B16" s="52"/>
      <c r="C16" s="52"/>
      <c r="D16" s="18">
        <f>SUM(D9:D15)</f>
        <v>5000</v>
      </c>
      <c r="E16" s="18">
        <f>SUM(E9:E15)</f>
        <v>4677</v>
      </c>
      <c r="F16" s="18">
        <f>SUM(F9:F15)</f>
        <v>4677</v>
      </c>
      <c r="G16" s="18"/>
    </row>
    <row r="17" spans="1:7" ht="25.5" customHeight="1">
      <c r="A17" s="53" t="s">
        <v>39</v>
      </c>
      <c r="B17" s="53"/>
      <c r="C17" s="53"/>
      <c r="D17" s="54">
        <f>F16/D16</f>
        <v>0.93540000000000001</v>
      </c>
      <c r="E17" s="54"/>
      <c r="F17" s="54"/>
      <c r="G17" s="19"/>
    </row>
    <row r="18" spans="1:7" ht="25.5" customHeight="1">
      <c r="A18" s="55" t="s">
        <v>38</v>
      </c>
      <c r="B18" s="55"/>
      <c r="C18" s="55"/>
      <c r="D18" s="55" t="str">
        <f>IF(D17&lt;50%,B25,IF(D17&lt;70%,B24,IF(D17&lt;80%,B23,IF(D17&lt;90%,B22,B21))))</f>
        <v>A</v>
      </c>
      <c r="E18" s="55"/>
      <c r="F18" s="55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28"/>
      <c r="B27" s="40" t="s">
        <v>58</v>
      </c>
      <c r="C27" s="40"/>
      <c r="D27" s="40"/>
      <c r="E27" s="40"/>
      <c r="F27" s="40"/>
      <c r="G27" s="40"/>
    </row>
    <row r="28" spans="1:7" ht="20.100000000000001" customHeight="1">
      <c r="A28" s="36"/>
      <c r="B28" s="36"/>
      <c r="C28" s="36"/>
      <c r="D28" s="36"/>
      <c r="E28" s="36"/>
      <c r="F28" s="36"/>
      <c r="G28" s="36"/>
    </row>
    <row r="29" spans="1:7" ht="20.100000000000001" customHeight="1">
      <c r="A29" s="40" t="s">
        <v>40</v>
      </c>
      <c r="B29" s="40"/>
      <c r="C29" s="40"/>
      <c r="D29" s="40" t="s">
        <v>44</v>
      </c>
      <c r="E29" s="40"/>
      <c r="F29" s="40"/>
      <c r="G29" s="40"/>
    </row>
    <row r="30" spans="1:7" ht="53.25" customHeight="1">
      <c r="A30" s="28"/>
      <c r="B30" s="28"/>
      <c r="C30" s="23"/>
      <c r="D30" s="23"/>
      <c r="E30" s="23"/>
      <c r="F30" s="23"/>
      <c r="G30" s="23"/>
    </row>
    <row r="31" spans="1:7" ht="20.100000000000001" customHeight="1">
      <c r="A31" s="56" t="s">
        <v>60</v>
      </c>
      <c r="B31" s="56"/>
      <c r="C31" s="56"/>
      <c r="D31" s="40" t="s">
        <v>41</v>
      </c>
      <c r="E31" s="40"/>
      <c r="F31" s="40"/>
      <c r="G31" s="40"/>
    </row>
    <row r="32" spans="1:7" ht="20.100000000000001" customHeight="1">
      <c r="A32" s="40" t="s">
        <v>59</v>
      </c>
      <c r="B32" s="40"/>
      <c r="C32" s="40"/>
      <c r="D32" s="40"/>
      <c r="E32" s="40"/>
      <c r="F32" s="40"/>
      <c r="G32" s="40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2021-02-05T06:15:12Z</dcterms:modified>
</cp:coreProperties>
</file>