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ISO\6. AUDIT  MUTU INTERNAL ISO\2022\semester-2\12. ANALISA RESIKO SEMESTER I TAHUN 2022\"/>
    </mc:Choice>
  </mc:AlternateContent>
  <xr:revisionPtr revIDLastSave="0" documentId="13_ncr:1_{4D941ECF-3B7F-49B1-A306-BF9485FC89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NING" sheetId="1" r:id="rId1"/>
    <sheet name="REALISASI SEMESTER-1" sheetId="6" r:id="rId2"/>
    <sheet name="LIST KEAKTIFAN SOP NB" sheetId="7" r:id="rId3"/>
  </sheets>
  <definedNames>
    <definedName name="_xlnm.Print_Area" localSheetId="2">'LIST KEAKTIFAN SOP NB'!$E$1:$G$32</definedName>
    <definedName name="_xlnm.Print_Area" localSheetId="0">PLANNING!$A$1:$M$57</definedName>
    <definedName name="_xlnm.Print_Area" localSheetId="1">'REALISASI SEMESTER-1'!$A$1:$N$70</definedName>
    <definedName name="_xlnm.Print_Titles" localSheetId="0">PLANNING!$1:$4</definedName>
    <definedName name="_xlnm.Print_Titles" localSheetId="1">'REALISASI SEMESTER-1'!$1:$4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7" l="1"/>
  <c r="I53" i="6" l="1"/>
  <c r="J53" i="6" s="1"/>
  <c r="I52" i="6"/>
  <c r="J52" i="6" s="1"/>
  <c r="I51" i="6"/>
  <c r="J51" i="6" s="1"/>
  <c r="I50" i="6"/>
  <c r="J50" i="6" s="1"/>
  <c r="I31" i="6"/>
  <c r="J31" i="6" s="1"/>
  <c r="I30" i="6"/>
  <c r="J30" i="6" s="1"/>
  <c r="I29" i="6"/>
  <c r="J29" i="6" s="1"/>
  <c r="I28" i="6"/>
  <c r="J28" i="6" s="1"/>
  <c r="I27" i="6"/>
  <c r="J27" i="6" s="1"/>
  <c r="I26" i="6"/>
  <c r="J26" i="6" s="1"/>
  <c r="J25" i="6"/>
  <c r="I25" i="6"/>
  <c r="I24" i="6"/>
  <c r="J24" i="6" s="1"/>
  <c r="I18" i="6"/>
  <c r="J18" i="6" s="1"/>
  <c r="I17" i="6"/>
  <c r="J17" i="6" s="1"/>
  <c r="I16" i="6"/>
  <c r="J16" i="6" s="1"/>
  <c r="I15" i="6"/>
  <c r="J15" i="6" s="1"/>
  <c r="I14" i="6"/>
  <c r="J14" i="6" s="1"/>
  <c r="I13" i="6"/>
  <c r="J13" i="6" s="1"/>
  <c r="I12" i="6"/>
  <c r="J12" i="6" s="1"/>
  <c r="I11" i="6"/>
  <c r="J11" i="6" s="1"/>
  <c r="I10" i="6"/>
  <c r="J10" i="6" s="1"/>
  <c r="I9" i="6"/>
  <c r="J9" i="6" s="1"/>
  <c r="I8" i="6"/>
  <c r="J8" i="6" s="1"/>
  <c r="I26" i="1" l="1"/>
  <c r="J26" i="1" s="1"/>
  <c r="I25" i="1"/>
  <c r="J25" i="1" s="1"/>
  <c r="I23" i="1"/>
  <c r="J23" i="1" s="1"/>
  <c r="I24" i="1"/>
  <c r="J24" i="1" s="1"/>
  <c r="I30" i="1" l="1"/>
  <c r="J30" i="1" s="1"/>
  <c r="I29" i="1"/>
  <c r="J29" i="1" s="1"/>
  <c r="I28" i="1"/>
  <c r="J28" i="1" s="1"/>
  <c r="I27" i="1"/>
  <c r="J27" i="1" s="1"/>
  <c r="I22" i="1"/>
  <c r="J22" i="1" s="1"/>
  <c r="I21" i="1"/>
  <c r="J21" i="1" s="1"/>
  <c r="I20" i="1"/>
  <c r="J20" i="1" s="1"/>
  <c r="I19" i="1"/>
  <c r="J19" i="1" s="1"/>
  <c r="I15" i="1" l="1"/>
  <c r="J15" i="1" s="1"/>
  <c r="I16" i="1"/>
  <c r="J16" i="1" s="1"/>
  <c r="I13" i="1" l="1"/>
  <c r="J13" i="1" s="1"/>
  <c r="I11" i="1"/>
  <c r="J11" i="1" s="1"/>
  <c r="I14" i="1"/>
  <c r="J14" i="1" s="1"/>
  <c r="I17" i="1"/>
  <c r="J17" i="1" s="1"/>
  <c r="I18" i="1"/>
  <c r="J18" i="1" s="1"/>
  <c r="I8" i="1"/>
  <c r="J8" i="1" s="1"/>
  <c r="I9" i="1"/>
  <c r="J9" i="1" s="1"/>
  <c r="I10" i="1"/>
  <c r="J10" i="1" s="1"/>
  <c r="I12" i="1"/>
  <c r="J12" i="1" s="1"/>
</calcChain>
</file>

<file path=xl/sharedStrings.xml><?xml version="1.0" encoding="utf-8"?>
<sst xmlns="http://schemas.openxmlformats.org/spreadsheetml/2006/main" count="377" uniqueCount="189">
  <si>
    <t>RISK DETERMINATION &amp; PLANNING TO ACTION</t>
  </si>
  <si>
    <t>Department Name : Nursing Bed</t>
  </si>
  <si>
    <t>(Proses : Pemenuhan Permintaan Marketing)</t>
  </si>
  <si>
    <t>Prepared by</t>
  </si>
  <si>
    <t>Sign &amp; Date</t>
  </si>
  <si>
    <t>Approved by</t>
  </si>
  <si>
    <t>PROSES</t>
  </si>
  <si>
    <t>PIC</t>
  </si>
  <si>
    <t>HASIL YANG DIHARAPKAN</t>
  </si>
  <si>
    <t>RESIKO (RISK)</t>
  </si>
  <si>
    <t>PROB</t>
  </si>
  <si>
    <t>DAMPAK</t>
  </si>
  <si>
    <t>STATUS RESIKO</t>
  </si>
  <si>
    <t>SASARAN MUTU</t>
  </si>
  <si>
    <t>NO</t>
  </si>
  <si>
    <t>SERI ISO 9001:2015</t>
  </si>
  <si>
    <t>Version / Revision</t>
  </si>
  <si>
    <t>N</t>
  </si>
  <si>
    <t>Issue Date</t>
  </si>
  <si>
    <t>Pages</t>
  </si>
  <si>
    <t>PKH terealisasi 100%</t>
  </si>
  <si>
    <t>Officer MasPro NB ke atas</t>
  </si>
  <si>
    <t>Intruksi penempatan SDM sesuai di PKH</t>
  </si>
  <si>
    <t>Pembuatan PKH (RKPH)</t>
  </si>
  <si>
    <t>Memastikan proses produksi sesuai OPC</t>
  </si>
  <si>
    <t>Monitoring hasil produksi</t>
  </si>
  <si>
    <t>Kepala Line ke atas</t>
  </si>
  <si>
    <t>PKH tidak tercapai 100%</t>
  </si>
  <si>
    <t>Terjadi perubahan order atau Priority order sehingga PKH tidak terealisasi</t>
  </si>
  <si>
    <t>Terjadi pengalihan di RKPH dan PKH tidak 100%</t>
  </si>
  <si>
    <t>Tingkat kehadiran SDM 100% dan minimal 95%</t>
  </si>
  <si>
    <t>Kekurangan SDM sehingga sulit dalam pengaturan tenaga kerja sesuai dengan tugas di PKH</t>
  </si>
  <si>
    <t>Proses Produksi Mengalir lancar dan sesuai dengan OPC</t>
  </si>
  <si>
    <t>Aliran proses produksi tidak sesuai dengan OPC</t>
  </si>
  <si>
    <t>OPC tidak update / belum dibuat</t>
  </si>
  <si>
    <t>Qty dan Hasil sesuai dengan perintah di RKPH</t>
  </si>
  <si>
    <t>Qty tidak sesuai dengan perintah di RKPH</t>
  </si>
  <si>
    <t>CS 100% untuk pengerjaan sesuai dengan ROP per item</t>
  </si>
  <si>
    <t>CS 100% untuk penyelesaian target sesuai dengan waktu yang diberikan</t>
  </si>
  <si>
    <t>Terjadi perubahan ROP atau Terjadi pengerjaan diluar dari ROP</t>
  </si>
  <si>
    <t>Penyelesaian tidak sesuai waktu yang dijanjikan</t>
  </si>
  <si>
    <t xml:space="preserve">Monitoring CS </t>
  </si>
  <si>
    <t>Pembuatan RPB</t>
  </si>
  <si>
    <t>Monitoring dan Rekap lembur</t>
  </si>
  <si>
    <t>Monitoring SDM</t>
  </si>
  <si>
    <t>Time study dan line balancing</t>
  </si>
  <si>
    <t>Training dan pengisian matrik kompetensi</t>
  </si>
  <si>
    <t>Produktivitas di reguler time Meningkatkan</t>
  </si>
  <si>
    <t xml:space="preserve">Akurasi, agility, dan intelegensi Meningkatkan </t>
  </si>
  <si>
    <t>Kehadiran SDM 100% minimal 95%</t>
  </si>
  <si>
    <t>Realisasi Lembur  &lt;100% (dibawah budget lembur)</t>
  </si>
  <si>
    <t>Realisasi lembur&gt;100% (Overbudget)</t>
  </si>
  <si>
    <t>Kehadiran SDM &lt;95% (dibawah 95%)</t>
  </si>
  <si>
    <t>Produktivitas / kapasitas Produksi tidak meningkat</t>
  </si>
  <si>
    <t>Akurasi, agility, dan intelegensi tidak meningkat / tetap</t>
  </si>
  <si>
    <t>OT, &lt; 100% (REALISASI DIBAWAH BUDGET LEMBUR)</t>
  </si>
  <si>
    <t>REMARK STATUS</t>
  </si>
  <si>
    <t>Document No: MR.P.6. Pengendalian Resiko &amp; peluang</t>
  </si>
  <si>
    <t>Ruby. KT</t>
  </si>
  <si>
    <t>RENCANA PERBAIKAN</t>
  </si>
  <si>
    <t>Material Belum lengkap</t>
  </si>
  <si>
    <t>ANALISIS AWAL</t>
  </si>
  <si>
    <t>Menyiasati Proses kerja yang belum ada materialnya</t>
  </si>
  <si>
    <t>Perubahan Prioritas Produksi diluar dari ROP</t>
  </si>
  <si>
    <t>Pengalihan target pekerjaan</t>
  </si>
  <si>
    <t>Menyesuaikan jumlah target dengan material yang ada</t>
  </si>
  <si>
    <t>Mengutamakan Top Priority di ROP yang diminta</t>
  </si>
  <si>
    <t>SDM tidak hadir karena sakit</t>
  </si>
  <si>
    <t>Rolling SDM dan memanfaatkan SDM dari seksi yang kosong pekerjaan</t>
  </si>
  <si>
    <t>OPC belum update</t>
  </si>
  <si>
    <t>OPC belum ada</t>
  </si>
  <si>
    <t>Koordinasi dan meminta bagian terkait (R&amp;D) dalam pengupdatean dan pembuatan OPC</t>
  </si>
  <si>
    <t>Pengalihan pekerjaan dan tambahan pekerjaan diluar dari PKH yang diberikan</t>
  </si>
  <si>
    <t>Koordinasi dengan PPIC untuk kesiapan material dan komponen</t>
  </si>
  <si>
    <t>Perubahan permintaan order dari Sales dan Marketing</t>
  </si>
  <si>
    <t>Pemunduran waktu pengiriman dikarenakan Material belum siap dan jadwal produksi padat</t>
  </si>
  <si>
    <t>Merevisi RPB dan membuat strategi baru di sistem kerja di Reguler time</t>
  </si>
  <si>
    <t>Kapasitas di Reguler Time tidak tercapai</t>
  </si>
  <si>
    <t>Meningkatkan kapasitas harian</t>
  </si>
  <si>
    <t>SDM tidak hadir kerja</t>
  </si>
  <si>
    <t>Kepala lapangan tidak dapat menekankan ketercapaian kapasitas harian anak buahnya</t>
  </si>
  <si>
    <t>Training dan leadership untuk kepala lapangan</t>
  </si>
  <si>
    <t>Training yang diberikan kurang effisien</t>
  </si>
  <si>
    <t>Memaksimalkan Training dan pengajuan training yang benar-benar bermanfaat terhadap peningkatan kemampuan SDM terhadap kapasitas produksi</t>
  </si>
  <si>
    <t>Pengecekan Hasil Awal dan Pengontrolan Kualitas hasil Produksi</t>
  </si>
  <si>
    <t>Operator keatas</t>
  </si>
  <si>
    <t>Tidak ditemukan baik G1 dan G2</t>
  </si>
  <si>
    <t>Ditemukan banyak G1 di seksi Assy dan Konst NB</t>
  </si>
  <si>
    <t>Penerapan Self Quality Checking yang belum maksimal</t>
  </si>
  <si>
    <t>Training dan reviews hasil dari self quality checking yang sudah dilakukan</t>
  </si>
  <si>
    <t>Ditemukan banyak G2 di seksi Assy dan Konst NB</t>
  </si>
  <si>
    <t>Training dan penunjukan QC Internal</t>
  </si>
  <si>
    <t>Skill SDM terhadap Kualitas meningkat</t>
  </si>
  <si>
    <t>Skill SDM tetap / tidak meningkat</t>
  </si>
  <si>
    <t>Training yang diberikan tidak ditangkap secara baik atau kurang dipahami oleh SDM</t>
  </si>
  <si>
    <t>Mengkaji dan mereview ulang dari hasil pengecekan check sheet dengan keadaan real barang yang di cek</t>
  </si>
  <si>
    <t>Pemahaman SDM terhadap Qulitas tidak peduli</t>
  </si>
  <si>
    <t>Ketidak pedulian dan kesadaran terhadap kualitas dan nama baik perusahaan kurang</t>
  </si>
  <si>
    <t>Memberikan pengertian tentang pentingnya kualitas dan pengaruh nama baik perusahaan terhadap hubungan Konsumen dalam pemesanan produk ke perusahaan</t>
  </si>
  <si>
    <t>Menjalankan 5S di titik kritis yang ditentukan</t>
  </si>
  <si>
    <t>Menjalankan 5S di area masing-masing</t>
  </si>
  <si>
    <t>Semua terlibat dalam 1 bagian tersebut</t>
  </si>
  <si>
    <t>Officer MasPro NB ke bawah</t>
  </si>
  <si>
    <t>Diketahui titik kritis dan evaluasi untuk dilakukan yang terbaik kedepan</t>
  </si>
  <si>
    <t>Area yang ditentukan terjaga 5S nya</t>
  </si>
  <si>
    <t>Adanya perbaikan di titik kritis tersebut dan 5S yang diharapkan dapat tercapai</t>
  </si>
  <si>
    <t>Hasil yang dilaporkan di evaluasi dan apa yang kurang dapat di feedback kan sehingga dapat diperbaiki lebih baik</t>
  </si>
  <si>
    <t>titik kritis yang di tentukan tidak dilakukan 5S secara rutin</t>
  </si>
  <si>
    <t>Area tetap tidak terlihat 5S yang diharapkan</t>
  </si>
  <si>
    <t>Tidak ada perbaikan ke arah lebih baik di titik kritis</t>
  </si>
  <si>
    <t>Tidak ada Feedback dari tim penilai, sehingga tidak ada respon perbaikan dari bawah</t>
  </si>
  <si>
    <t>Ketidakpedulian dari bawah setelah diinstruksikan dari atas</t>
  </si>
  <si>
    <t>Perbaikan hanya dilakukan sekali di awal instruksi saja</t>
  </si>
  <si>
    <t>5S tidak dijalankan</t>
  </si>
  <si>
    <t>Laporan hanya diterima tapi tidak di evaluasi oleh tim penilai</t>
  </si>
  <si>
    <t>Genba 5S tetap rutin dilakukan dan selalu di sosialisasikan ke bawah</t>
  </si>
  <si>
    <t>Terus di instruksikan ke bawah agar 5S pada titik kritis tersebut sesuai dengan yang diharapkan</t>
  </si>
  <si>
    <t>Melakukan kontrol di area masing-masing</t>
  </si>
  <si>
    <t>Terus mengirimkan laporan dan meminta hasil tindak lanjut dari evaluasi kepada tim penilai</t>
  </si>
  <si>
    <t>Gatria</t>
  </si>
  <si>
    <t>FINANCIAL</t>
  </si>
  <si>
    <t>OBJECTIVE</t>
  </si>
  <si>
    <t>CUSTOMER</t>
  </si>
  <si>
    <t>INTERNAL PROSES</t>
  </si>
  <si>
    <t xml:space="preserve">Memastikan SOP yang sudah dibuat diterapkan dalam proses produksi </t>
  </si>
  <si>
    <t>Proses Produksi sesuai dengan SOP</t>
  </si>
  <si>
    <t>Proses produksi tidak sesuai dengan SOP</t>
  </si>
  <si>
    <t>SOP tidak di update atau belum ada</t>
  </si>
  <si>
    <t>dikejar hasil</t>
  </si>
  <si>
    <t>lupa atau belum ada kesempatan</t>
  </si>
  <si>
    <t>Pengontrolan proses produksi ke lapangan</t>
  </si>
  <si>
    <t>Cek dan update SOP yang perlu di upade dan buat SOP yang belum ada</t>
  </si>
  <si>
    <t>LEARNING AND GROWTH</t>
  </si>
  <si>
    <t>Melakukan audit 5S</t>
  </si>
  <si>
    <t>Penerapan 5S di area kerja yang dipimpin di masing-masing area yang dipimpin</t>
  </si>
  <si>
    <t>Mengisi dan melaporkan Formulir 5S dari hasil temuan Audit internal control</t>
  </si>
  <si>
    <t>CS, 100% (Menyelesaikan target sesuai dengan Qty yang diminta dan  waktu target yang diberikan)</t>
  </si>
  <si>
    <t xml:space="preserve">KEGAGALAN, &lt; 0,5 % (G2) dari hasil produksi  </t>
  </si>
  <si>
    <r>
      <rPr>
        <b/>
        <sz val="12"/>
        <color theme="1"/>
        <rFont val="Arial Narrow"/>
        <family val="2"/>
      </rPr>
      <t>REMARK = 85,93% (TARGET HARAPAN TERCAPAI, DIMANA HARAPAN DI MAU OT &lt; 100% DARI BUDGET ATAU DIBAWAH BUDGET)</t>
    </r>
    <r>
      <rPr>
        <sz val="12"/>
        <color theme="1"/>
        <rFont val="Arial Narrow"/>
        <family val="2"/>
      </rPr>
      <t xml:space="preserve">
TOTAL BUDGET DIAJUKAN DI 2021 = 391 JAM
REALISASI = 336 JAM
DETAIL :
JAN BUDGET = 0; REALISASI 133 JAM (HARAPAN TIDAK TERCAPAI), 
FEB BUDGET = 0; REALISASI 77 JAM (HARAPAN TIDAK TERCAPAI), 
MAR BUDGET = 0; REALISASI 52 JAM (HARAPAN TIDAK TERCAPAI),
APRIL BUDGET = 0; REALISASI 70 JAM (HARAPAN TIDAK TERCAPAI),
MEI BUDGET = 149; REALISASI 4 JAM (HARAPAN TERCAPAI),
JUNI BUDGET = 106; REALISASI 0 JAM (HARAPAN TERCAPAI),
BUDGET HANYA ADA DI MAY, JUNI, SEP, OKT, DAN DES (TOTAL 391)</t>
    </r>
  </si>
  <si>
    <t>&gt;Pengisian Form temuan audit 25 mar 2021 5S R. Assy NB lantai 2 dan pengiriman laporan hasil perbaikan tgl 30-31 mar 2021
&gt;Pengisian Form temuan audit 12 apr 2021 5S R. Konst NB &amp; SO dan pengiriman laporan hasil perbaikan tgl 14 April 2021 &amp; 3 mei 2021
&gt;Pengisian Form temuan audit 16 apr 2021 di R. Ex nailing dan pengiriman laporan hasil perbaikan tgl 29 April 2021
&gt;Pengisian Form temuan audit 24 mei 2021 di R. Ex nailing dan pengiriman laporan hasil perbaikan tgl 7 juni 2021</t>
  </si>
  <si>
    <t>&gt;Telah dibuat dan dimiliki Prosedur Realisasi Produksi (Aktif dari 20 Nov 2019)
&gt;Telah dibuat dan dimiliki IK pembuatan RPB (Aktif dari 23 Nov 2019)
&gt;Telah dibuat dan dimiliki IK pembuatan RKLHPH NB (Aktif dari 23 Nov 2019)
&gt;Telah dibuat dan dimiliki IK penempatan tenaga kerja harian (Aktif dari 23 Nov 2019)
&gt;Telah dibuat dan dimiliki IK peta kontrol (Aktif dari 23 Nov 2019)
&gt;Telah dibuat dan dimiliki Bisnis Proses NB (Aktif dari 23 Maret 2020)
&gt;Telah dibuat dan dimiliki Flow Proses NB (Aktif dari 23 Maret 2020)</t>
  </si>
  <si>
    <t>&gt;Telah dibuat dan dimiliki Standar parameter proses las manual (Aktif dari 19 Feb 2020), No Doukumen : PRD-NB/SPP-NB-01</t>
  </si>
  <si>
    <t>&gt;Telah dibuat dan dimiliki Standar parameter proses las manual rotari (Aktif dari 19 Feb 2020), No Doukumen : PRD-NB/SPP-NB-02</t>
  </si>
  <si>
    <t>&gt;Telah dibuat dan dimiliki Standar parameter proses las spot (Aktif dari 19 Feb 2020), No Doukumen : PRD-NB/SPP-NB-03</t>
  </si>
  <si>
    <t>&gt;Telah dibuat dan dimiliki Standar parameter proses Bor (Aktif dari 19 Feb 2020), No Doukumen : PRD-NB/SPP-NB-04</t>
  </si>
  <si>
    <t>&gt;Telah dibuat dan dimiliki SOP bending frame bottom (Aktif dari 19 Feb 2020), No Doukumen : PRD-NB/SOP-NB-01</t>
  </si>
  <si>
    <t>&gt;Telah dibuat dan dimiliki SOP bending CSR002 (Aktif dari 19 Feb 2020), No Doukumen : PRD-NB/SOP-NB-02</t>
  </si>
  <si>
    <t>&gt;Telah dibuat dan dimiliki SOP bending CSR001 (Aktif dari 19 Feb 2020), No Doukumen : PRD-NB/SOP-NB-03</t>
  </si>
  <si>
    <t>&gt;Telah dibuat dan dimiliki SOP bending BD001 (Aktif dari 19 Feb 2020), No Doukumen : PRD-NB/SOP-NB-04</t>
  </si>
  <si>
    <t>&gt;Telah dibuat dan dimiliki SOP bending CSR003 (Aktif dari 19 Feb 2020), No Doukumen : PRD-NB/SOP-NB-05</t>
  </si>
  <si>
    <t>&gt;Telah dibuat dan dimiliki SOP Assembling FSR 001 (Aktif dari 26 Feb 2020), No Doukumen : PRD-NB/SOP-NB-06</t>
  </si>
  <si>
    <t>&gt;Telah dibuat dan dimiliki SOP Assembling BD 001 (Aktif dari 26 Feb 2020), No Doukumen : PRD-NB/SOP-NB-07. (belum ada gambar ilustrasi)</t>
  </si>
  <si>
    <t>&gt;Telah dibuat dan dimiliki SOP Assembling HF Board Indomedik (Aktif dari 26 Feb 2020), No Doukumen : PRD-NB/SOP-NB-08. (belum ada gambar ilustrasi)</t>
  </si>
  <si>
    <t>&gt;Telah dibuat dan dimiliki SOP Assembling TB 002 (Aktif dari 26 Feb 2020), No Doukumen : PRD-NB/SOP-NB-09. (belum ada gambar ilustrasi)</t>
  </si>
  <si>
    <t>&gt;Telah dibuat dan dimiliki SOP Konstruksi TB 002 (Aktif dari 26 Feb 2020), No Doukumen : PRD-NB/SOP-NB-10. (belum ada gambar ilustrasi)</t>
  </si>
  <si>
    <t>&gt;Telah dibuat dan dimiliki SOP Konstruksi HR 001 (Aktif dari 26 Feb 2020), No Doukumen : PRD-NB/SOP-NB-11. (belum ada gambar ilustrasi)</t>
  </si>
  <si>
    <t>&gt;Telah dibuat dan dimiliki SOP Assembling Compact crank (Aktif dari 27 Feb 2020), No Doukumen : PRD-NB/SOP-NB-12.</t>
  </si>
  <si>
    <t>&gt;Telah dibuat 50% dan dimiliki SOP Assembling Compact crank (Aktif dari 27 Feb 2020), No Doukumen : PRD-NB/SOP-NB-13 (baru dibuat Production Flow + Gambar)</t>
  </si>
  <si>
    <t>&gt;Telah dibuat 40% dan dimiliki SOP Assembling Handle Grip (Aktif dari 27 Feb 2020), No Doukumen : PRD-NB/SOP-NB-14 (belum ada gambar ilustrasi)</t>
  </si>
  <si>
    <r>
      <t xml:space="preserve">&gt;ROP-52B/Ex-JAN : 
TOTAL QTY = 200 part, Hasil Qty = 200 part, Remark secara hasil = 100% CS
Butuh Januari Kirim Januari, Remark secara waktu =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</si>
  <si>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&gt;ROP-006-MAR : 
TOTAL QTY = 8, Hasil Qty = 8, Remark secara hasil = 100% CS
Butuh Di ROP Bulan April, Kirim 31 Maret 2021, Remark secara waktu =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</si>
  <si>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&gt;ROP-030-MAR : 
TOTAL QTY = 150, hasil Qty = 150, Remark Secara hasil 100% CS
Butuh Di ROP 19 April 2021, Kirim dan lansir 20-21 April, Remark secara waktu 98% CS
</t>
    </r>
    <r>
      <rPr>
        <b/>
        <sz val="12"/>
        <color theme="1"/>
        <rFont val="Arial Narrow"/>
        <family val="2"/>
      </rPr>
      <t>Maka AVG % CS= (100+98)/2= 99% CS</t>
    </r>
    <r>
      <rPr>
        <sz val="12"/>
        <color theme="1"/>
        <rFont val="Arial Narrow"/>
        <family val="2"/>
      </rPr>
      <t xml:space="preserve"> </t>
    </r>
  </si>
  <si>
    <r>
      <t xml:space="preserve">&gt;ROP-014-APR : 
TOTAL QTY = 126, Hasil Qty = 126, Remark Secara hasil 100% CS
Butuh Di ROP 4 Mei 2021, Kirim 6 Mei 2021, Remark secara waktu 98% CS.
</t>
    </r>
    <r>
      <rPr>
        <b/>
        <sz val="12"/>
        <color theme="1"/>
        <rFont val="Arial Narrow"/>
        <family val="2"/>
      </rPr>
      <t>Maka AVG % CS= (100+98)/2= 99% CS</t>
    </r>
  </si>
  <si>
    <r>
      <t xml:space="preserve">&gt;ROP-019-APR : 
TOTAL QTY = 126, Hasil Qty = 126, Remark secara hasil 100% CS
Butuh Di ROP 4 Mei 2021, Lansir 27-28 Mei 2021, Remark secara waktu 90% CS
</t>
    </r>
    <r>
      <rPr>
        <b/>
        <sz val="12"/>
        <color theme="1"/>
        <rFont val="Arial Narrow"/>
        <family val="2"/>
      </rPr>
      <t>Maka AVG % CS= (100+90)/2= 95% CS</t>
    </r>
  </si>
  <si>
    <r>
      <t xml:space="preserve">&gt;ROP-020-APR : 
TOTAL QTY = 15, Hasil Qty = 15, Remark secara hasil 100% CS
Butuh Di ROP 4 Mei 2021, Lansir 27-28 Mei  2021, Remark secara waktu 90% CS
</t>
    </r>
    <r>
      <rPr>
        <b/>
        <sz val="12"/>
        <color theme="1"/>
        <rFont val="Arial Narrow"/>
        <family val="2"/>
      </rPr>
      <t>Maka AVG % CS= (100+90)/2= 95% CS</t>
    </r>
  </si>
  <si>
    <r>
      <t xml:space="preserve">&gt;ROP-008-MEI : 
TOTAL QTY = 156, Hasil Qty = 156, Remark secara hasil 100% CS
Butuh Di ROP 7 Juni 2021, Selesai 21 Juni , Remark secara waktu 95% CS
</t>
    </r>
    <r>
      <rPr>
        <b/>
        <sz val="12"/>
        <color theme="1"/>
        <rFont val="Arial Narrow"/>
        <family val="2"/>
      </rPr>
      <t>Maka AVG % CS= (100+95)/2= 97,5% CS</t>
    </r>
  </si>
  <si>
    <r>
      <t xml:space="preserve">&gt;ROP-005-MEI : 
TOTAL QTY = 72, Hasil Qty = 72, Remark secara hasil 100% CS
Butuh Di ROP 25 Mei 2021, Selesai 11 Juni  2021, Remark secara waktu 85% CS
</t>
    </r>
    <r>
      <rPr>
        <b/>
        <sz val="12"/>
        <color theme="1"/>
        <rFont val="Arial Narrow"/>
        <family val="2"/>
      </rPr>
      <t>Maka AVG % CS= (100+85)/2= 92,5% CS</t>
    </r>
  </si>
  <si>
    <r>
      <t xml:space="preserve">&gt;APS-MEI : 
TOTAL QTY = 112, Hasil Qty = 112, Remark secara hasil 100% CS
Butuh Di Awal Juni 2021, Selesai 28 Juni, Remark secara waktu 90% CS
</t>
    </r>
    <r>
      <rPr>
        <b/>
        <sz val="12"/>
        <color theme="1"/>
        <rFont val="Arial Narrow"/>
        <family val="2"/>
      </rPr>
      <t>Maka AVG % CS= (100+90)/2= 95% CS</t>
    </r>
  </si>
  <si>
    <r>
      <t xml:space="preserve">&gt;PO-JUNI : 
TOTAL QTY = 10, Hasil Qty = 10, Remark secara hasil 100% CS
Butuh Juni, Selesai Juni Remark secara waktu 100% CS
</t>
    </r>
    <r>
      <rPr>
        <b/>
        <sz val="12"/>
        <color theme="1"/>
        <rFont val="Arial Narrow"/>
        <family val="2"/>
      </rPr>
      <t>Maka AVG % CS= (100+100)/2= 100% CS</t>
    </r>
  </si>
  <si>
    <r>
      <rPr>
        <b/>
        <sz val="12"/>
        <color theme="1"/>
        <rFont val="Arial Narrow"/>
        <family val="2"/>
      </rPr>
      <t>REMARK : TIDAK TERCAPAI KURANG 2,8% ATAU &lt;100% DARI TARGET 100% (DICAPAI 99%)</t>
    </r>
    <r>
      <rPr>
        <sz val="12"/>
        <color theme="1"/>
        <rFont val="Arial Narrow"/>
        <family val="2"/>
      </rPr>
      <t xml:space="preserve">
REALISASI RATA-RATA = (100+100+99+99+95+95+92,5+97,5+95+100)/10= 97,3% CS, 
TARGET HARAPAN = 100% CS
KENDALA : MATERIAL DATANG TELAT DAN PARTIAL
DETAIL SEBAGAI BERIKUT :</t>
    </r>
  </si>
  <si>
    <r>
      <rPr>
        <b/>
        <sz val="12"/>
        <color theme="1"/>
        <rFont val="Arial Narrow"/>
        <family val="2"/>
      </rPr>
      <t>REMARK : TERCAPAI, G2 = 0% (DIBAWAH 0,5%)</t>
    </r>
    <r>
      <rPr>
        <sz val="12"/>
        <color theme="1"/>
        <rFont val="Arial Narrow"/>
        <family val="2"/>
      </rPr>
      <t xml:space="preserve">
TARGET HARAPAN G2 HARUS DI BAWAH 0,5% DARI HASIL PRODUKSI
REALISASI ANGKA RATA-RATA KEGAGALAN G2 = 0%  (JANUARI - JUNI 2021)
Detail :
Total Produksi Januari - Juni 2021 = 570 unit
Jumlah G2 Januari - Juni = 0</t>
    </r>
  </si>
  <si>
    <t>No</t>
  </si>
  <si>
    <t>SOP, Protap, Parameter yang dimiliki NB</t>
  </si>
  <si>
    <t>% Implementasi</t>
  </si>
  <si>
    <t>&gt;Telah dibuat dan dimiliki Prosedur Realisasi Produksi (Aktif dari 20 Nov 2019)</t>
  </si>
  <si>
    <t>&gt;Telah dibuat dan dimiliki IK pembuatan RPB (Aktif dari 23 Nov 2019)</t>
  </si>
  <si>
    <t>&gt;Telah dibuat dan dimiliki IK pembuatan RKLHPH NB (Aktif dari 23 Nov 2019)</t>
  </si>
  <si>
    <t>&gt;Telah dibuat dan dimiliki IK penempatan tenaga kerja harian (Aktif dari 23 Nov 2019)</t>
  </si>
  <si>
    <t>&gt;Telah dibuat dan dimiliki IK peta kontrol (Aktif dari 23 Nov 2019)</t>
  </si>
  <si>
    <t>&gt;Telah dibuat dan dimiliki Bisnis Proses NB (Aktif dari 23 Maret 2020)</t>
  </si>
  <si>
    <t>&gt;Telah dibuat dan dimiliki Flow Proses NB (Aktif dari 23 Maret 2020)</t>
  </si>
  <si>
    <t>&gt;SOP Las Main Frame (belum ada SOP per Sub Comple &amp; gambar)</t>
  </si>
  <si>
    <t>&gt;SOP Las Bottom (belum ada SOP per Sub Comple &amp; gambar)</t>
  </si>
  <si>
    <t>&gt;SOP Las Lower (belum ada SOP per Sub Comple &amp; gambar)</t>
  </si>
  <si>
    <t>&gt;SOP Las Bottom Center (belum ada SOP per Sub Comple &amp; gambar)</t>
  </si>
  <si>
    <t>Rata-rata</t>
  </si>
  <si>
    <t>................... 23 Januari 2022</t>
  </si>
  <si>
    <t>REALISASI Jul - Des 2022</t>
  </si>
  <si>
    <t>................... 23 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</si>
</sst>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5" fillId="0" borderId="1" xfId="1" applyFont="1" applyBorder="1" applyAlignment="1">
      <alignment horizontal="center"/>
    </xf>
    <xf numFmtId="9" fontId="5" fillId="0" borderId="1" xfId="2" applyFont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/>
    <xf numFmtId="9" fontId="0" fillId="0" borderId="1" xfId="2" applyFont="1" applyBorder="1"/>
    <xf numFmtId="0" fontId="1" fillId="0" borderId="0" xfId="1"/>
    <xf numFmtId="0" fontId="2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right" vertical="top" wrapText="1"/>
    </xf>
    <xf numFmtId="9" fontId="0" fillId="0" borderId="0" xfId="2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548640</xdr:colOff>
      <xdr:row>0</xdr:row>
      <xdr:rowOff>175895</xdr:rowOff>
    </xdr:from>
    <xdr:to>
      <xdr:col>2</xdr:col>
      <xdr:colOff>424180</xdr:colOff>
      <xdr:row>2</xdr:row>
      <xdr:rowOff>267335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4390" y="175895"/>
          <a:ext cx="701040" cy="726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79375</xdr:colOff>
      <xdr:row>31</xdr:row>
      <xdr:rowOff>158750</xdr:rowOff>
    </xdr:from>
    <xdr:to>
      <xdr:col>11</xdr:col>
      <xdr:colOff>142875</xdr:colOff>
      <xdr:row>55</xdr:row>
      <xdr:rowOff>132402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2637750"/>
          <a:ext cx="8778875" cy="492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548640</xdr:colOff>
      <xdr:row>0</xdr:row>
      <xdr:rowOff>175895</xdr:rowOff>
    </xdr:from>
    <xdr:to>
      <xdr:col>2</xdr:col>
      <xdr:colOff>424180</xdr:colOff>
      <xdr:row>2</xdr:row>
      <xdr:rowOff>267335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4390" y="175895"/>
          <a:ext cx="694690" cy="72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53</xdr:row>
      <xdr:rowOff>95249</xdr:rowOff>
    </xdr:from>
    <xdr:to>
      <xdr:col>5</xdr:col>
      <xdr:colOff>1587500</xdr:colOff>
      <xdr:row>68</xdr:row>
      <xdr:rowOff>73213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36306124"/>
          <a:ext cx="5476874" cy="3073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topLeftCell="A15" zoomScale="60" zoomScaleNormal="60" workbookViewId="0">
      <selection activeCell="W13" sqref="W13"/>
    </sheetView>
  </sheetViews>
  <sheetFormatPr defaultColWidth="8.88671875" defaultRowHeight="15.6" x14ac:dyDescent="0.3"/>
  <cols>
    <col min="1" max="1" width="4.33203125" style="1" customWidth="1"/>
    <col min="2" max="2" width="12.33203125" style="1" bestFit="1" customWidth="1"/>
    <col min="3" max="3" width="18.33203125" style="1" customWidth="1"/>
    <col min="4" max="4" width="13.109375" style="1" customWidth="1"/>
    <col min="5" max="5" width="16.6640625" style="1" customWidth="1"/>
    <col min="6" max="6" width="26.44140625" style="1" customWidth="1"/>
    <col min="7" max="7" width="6.109375" style="1" customWidth="1"/>
    <col min="8" max="8" width="8.88671875" style="1" customWidth="1"/>
    <col min="9" max="9" width="8.6640625" style="1" customWidth="1"/>
    <col min="10" max="10" width="16.109375" style="1" bestFit="1" customWidth="1"/>
    <col min="11" max="11" width="16.33203125" style="1" customWidth="1"/>
    <col min="12" max="12" width="22.109375" style="1" customWidth="1"/>
    <col min="13" max="13" width="29.5546875" style="1" customWidth="1"/>
    <col min="14" max="14" width="3.5546875" style="1" customWidth="1"/>
    <col min="15" max="15" width="25.44140625" style="2" customWidth="1"/>
    <col min="16" max="16384" width="8.88671875" style="1"/>
  </cols>
  <sheetData>
    <row r="1" spans="1:13" ht="25.2" customHeight="1" x14ac:dyDescent="0.3">
      <c r="A1" s="67" t="s">
        <v>15</v>
      </c>
      <c r="B1" s="68"/>
      <c r="C1" s="69"/>
      <c r="D1" s="43" t="s">
        <v>0</v>
      </c>
      <c r="E1" s="43"/>
      <c r="F1" s="43"/>
      <c r="G1" s="43"/>
      <c r="H1" s="43"/>
      <c r="I1" s="43"/>
      <c r="J1" s="57" t="s">
        <v>57</v>
      </c>
      <c r="K1" s="58"/>
      <c r="L1" s="58"/>
      <c r="M1" s="59"/>
    </row>
    <row r="2" spans="1:13" ht="25.2" customHeight="1" x14ac:dyDescent="0.3">
      <c r="A2" s="70"/>
      <c r="B2" s="71"/>
      <c r="C2" s="72"/>
      <c r="D2" s="44" t="s">
        <v>1</v>
      </c>
      <c r="E2" s="44"/>
      <c r="F2" s="44"/>
      <c r="G2" s="44"/>
      <c r="H2" s="44"/>
      <c r="I2" s="44"/>
      <c r="J2" s="60" t="s">
        <v>16</v>
      </c>
      <c r="K2" s="61"/>
      <c r="L2" s="6" t="s">
        <v>18</v>
      </c>
      <c r="M2" s="13" t="s">
        <v>19</v>
      </c>
    </row>
    <row r="3" spans="1:13" ht="25.2" customHeight="1" x14ac:dyDescent="0.3">
      <c r="A3" s="70"/>
      <c r="B3" s="71"/>
      <c r="C3" s="72"/>
      <c r="D3" s="44" t="s">
        <v>2</v>
      </c>
      <c r="E3" s="44"/>
      <c r="F3" s="44"/>
      <c r="G3" s="44"/>
      <c r="H3" s="44"/>
      <c r="I3" s="44"/>
      <c r="J3" s="60" t="s">
        <v>17</v>
      </c>
      <c r="K3" s="61"/>
      <c r="L3" s="15">
        <v>43123</v>
      </c>
      <c r="M3" s="13"/>
    </row>
    <row r="4" spans="1:13" s="3" customFormat="1" ht="16.2" thickBot="1" x14ac:dyDescent="0.35">
      <c r="A4" s="65" t="s">
        <v>3</v>
      </c>
      <c r="B4" s="66"/>
      <c r="C4" s="42"/>
      <c r="D4" s="12" t="s">
        <v>119</v>
      </c>
      <c r="E4" s="12" t="s">
        <v>4</v>
      </c>
      <c r="F4" s="12" t="s">
        <v>188</v>
      </c>
      <c r="G4" s="42" t="s">
        <v>5</v>
      </c>
      <c r="H4" s="42"/>
      <c r="I4" s="42" t="s">
        <v>58</v>
      </c>
      <c r="J4" s="42"/>
      <c r="K4" s="42"/>
      <c r="L4" s="12" t="s">
        <v>4</v>
      </c>
      <c r="M4" s="14" t="s">
        <v>188</v>
      </c>
    </row>
    <row r="5" spans="1:13" ht="3" customHeight="1" x14ac:dyDescent="0.3"/>
    <row r="6" spans="1:13" s="4" customFormat="1" ht="31.2" x14ac:dyDescent="0.3">
      <c r="A6" s="7" t="s">
        <v>14</v>
      </c>
      <c r="B6" s="7" t="s">
        <v>121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56</v>
      </c>
      <c r="K6" s="7" t="s">
        <v>61</v>
      </c>
      <c r="L6" s="7" t="s">
        <v>59</v>
      </c>
      <c r="M6" s="7" t="s">
        <v>13</v>
      </c>
    </row>
    <row r="7" spans="1:13" ht="3" customHeight="1" x14ac:dyDescent="0.3">
      <c r="A7" s="5"/>
      <c r="B7" s="5"/>
      <c r="C7" s="5"/>
      <c r="D7" s="5"/>
      <c r="E7" s="5"/>
      <c r="F7" s="5"/>
      <c r="G7" s="5"/>
      <c r="H7" s="5"/>
      <c r="I7" s="5"/>
      <c r="J7" s="6"/>
      <c r="K7" s="5"/>
      <c r="L7" s="5"/>
      <c r="M7" s="5"/>
    </row>
    <row r="8" spans="1:13" ht="47.25" customHeight="1" x14ac:dyDescent="0.3">
      <c r="A8" s="36">
        <v>1</v>
      </c>
      <c r="B8" s="54" t="s">
        <v>120</v>
      </c>
      <c r="C8" s="11" t="s">
        <v>43</v>
      </c>
      <c r="D8" s="38" t="s">
        <v>21</v>
      </c>
      <c r="E8" s="11" t="s">
        <v>50</v>
      </c>
      <c r="F8" s="11" t="s">
        <v>51</v>
      </c>
      <c r="G8" s="6">
        <v>3</v>
      </c>
      <c r="H8" s="6">
        <v>4</v>
      </c>
      <c r="I8" s="6">
        <f t="shared" ref="I8:I13" si="0">H8*G8</f>
        <v>12</v>
      </c>
      <c r="J8" s="6" t="str">
        <f t="shared" ref="J8:J30" si="1">IF(I8&gt;=15,"Katastropik / Bencana",IF(I8&gt;=10,"Tinggi",IF(I8&gt;=5,"Moderat",IF(I8&gt;=3,"Rendah","Tidak Signifikan"))))</f>
        <v>Tinggi</v>
      </c>
      <c r="K8" s="9" t="s">
        <v>77</v>
      </c>
      <c r="L8" s="9" t="s">
        <v>78</v>
      </c>
      <c r="M8" s="37" t="s">
        <v>55</v>
      </c>
    </row>
    <row r="9" spans="1:13" ht="62.4" x14ac:dyDescent="0.3">
      <c r="A9" s="36"/>
      <c r="B9" s="55"/>
      <c r="C9" s="11" t="s">
        <v>44</v>
      </c>
      <c r="D9" s="38"/>
      <c r="E9" s="11" t="s">
        <v>49</v>
      </c>
      <c r="F9" s="11" t="s">
        <v>52</v>
      </c>
      <c r="G9" s="6">
        <v>3</v>
      </c>
      <c r="H9" s="6">
        <v>3</v>
      </c>
      <c r="I9" s="6">
        <f t="shared" si="0"/>
        <v>9</v>
      </c>
      <c r="J9" s="6" t="str">
        <f t="shared" si="1"/>
        <v>Moderat</v>
      </c>
      <c r="K9" s="9" t="s">
        <v>79</v>
      </c>
      <c r="L9" s="9" t="s">
        <v>68</v>
      </c>
      <c r="M9" s="37"/>
    </row>
    <row r="10" spans="1:13" ht="93.6" x14ac:dyDescent="0.3">
      <c r="A10" s="36"/>
      <c r="B10" s="55"/>
      <c r="C10" s="11" t="s">
        <v>45</v>
      </c>
      <c r="D10" s="38"/>
      <c r="E10" s="11" t="s">
        <v>47</v>
      </c>
      <c r="F10" s="11" t="s">
        <v>53</v>
      </c>
      <c r="G10" s="6">
        <v>2</v>
      </c>
      <c r="H10" s="6">
        <v>3</v>
      </c>
      <c r="I10" s="6">
        <f t="shared" si="0"/>
        <v>6</v>
      </c>
      <c r="J10" s="6" t="str">
        <f t="shared" si="1"/>
        <v>Moderat</v>
      </c>
      <c r="K10" s="9" t="s">
        <v>80</v>
      </c>
      <c r="L10" s="9" t="s">
        <v>81</v>
      </c>
      <c r="M10" s="37"/>
    </row>
    <row r="11" spans="1:13" ht="109.2" x14ac:dyDescent="0.3">
      <c r="A11" s="36"/>
      <c r="B11" s="56"/>
      <c r="C11" s="11" t="s">
        <v>46</v>
      </c>
      <c r="D11" s="38"/>
      <c r="E11" s="11" t="s">
        <v>48</v>
      </c>
      <c r="F11" s="11" t="s">
        <v>54</v>
      </c>
      <c r="G11" s="6">
        <v>2</v>
      </c>
      <c r="H11" s="6">
        <v>2</v>
      </c>
      <c r="I11" s="6">
        <f t="shared" si="0"/>
        <v>4</v>
      </c>
      <c r="J11" s="6" t="str">
        <f t="shared" si="1"/>
        <v>Rendah</v>
      </c>
      <c r="K11" s="9" t="s">
        <v>82</v>
      </c>
      <c r="L11" s="9" t="s">
        <v>83</v>
      </c>
      <c r="M11" s="37"/>
    </row>
    <row r="12" spans="1:13" ht="31.2" customHeight="1" x14ac:dyDescent="0.3">
      <c r="A12" s="39">
        <v>2</v>
      </c>
      <c r="B12" s="54" t="s">
        <v>122</v>
      </c>
      <c r="C12" s="38" t="s">
        <v>23</v>
      </c>
      <c r="D12" s="38" t="s">
        <v>21</v>
      </c>
      <c r="E12" s="38" t="s">
        <v>20</v>
      </c>
      <c r="F12" s="8" t="s">
        <v>27</v>
      </c>
      <c r="G12" s="6">
        <v>3</v>
      </c>
      <c r="H12" s="6">
        <v>4</v>
      </c>
      <c r="I12" s="6">
        <f t="shared" si="0"/>
        <v>12</v>
      </c>
      <c r="J12" s="6" t="str">
        <f t="shared" si="1"/>
        <v>Tinggi</v>
      </c>
      <c r="K12" s="9" t="s">
        <v>60</v>
      </c>
      <c r="L12" s="9" t="s">
        <v>64</v>
      </c>
      <c r="M12" s="62" t="s">
        <v>136</v>
      </c>
    </row>
    <row r="13" spans="1:13" ht="46.8" x14ac:dyDescent="0.3">
      <c r="A13" s="40"/>
      <c r="B13" s="55"/>
      <c r="C13" s="38"/>
      <c r="D13" s="38"/>
      <c r="E13" s="38"/>
      <c r="F13" s="9" t="s">
        <v>29</v>
      </c>
      <c r="G13" s="6">
        <v>2</v>
      </c>
      <c r="H13" s="6">
        <v>2</v>
      </c>
      <c r="I13" s="6">
        <f t="shared" si="0"/>
        <v>4</v>
      </c>
      <c r="J13" s="6" t="str">
        <f t="shared" si="1"/>
        <v>Rendah</v>
      </c>
      <c r="K13" s="9" t="s">
        <v>62</v>
      </c>
      <c r="L13" s="9" t="s">
        <v>65</v>
      </c>
      <c r="M13" s="63"/>
    </row>
    <row r="14" spans="1:13" ht="51.6" customHeight="1" x14ac:dyDescent="0.3">
      <c r="A14" s="40"/>
      <c r="B14" s="55"/>
      <c r="C14" s="38"/>
      <c r="D14" s="38"/>
      <c r="E14" s="38"/>
      <c r="F14" s="9" t="s">
        <v>28</v>
      </c>
      <c r="G14" s="6">
        <v>2</v>
      </c>
      <c r="H14" s="6">
        <v>1</v>
      </c>
      <c r="I14" s="6">
        <f t="shared" ref="I14:I18" si="2">H14*G14</f>
        <v>2</v>
      </c>
      <c r="J14" s="6" t="str">
        <f t="shared" si="1"/>
        <v>Tidak Signifikan</v>
      </c>
      <c r="K14" s="9" t="s">
        <v>63</v>
      </c>
      <c r="L14" s="9" t="s">
        <v>66</v>
      </c>
      <c r="M14" s="63"/>
    </row>
    <row r="15" spans="1:13" ht="64.2" customHeight="1" x14ac:dyDescent="0.3">
      <c r="A15" s="40"/>
      <c r="B15" s="55"/>
      <c r="C15" s="9" t="s">
        <v>22</v>
      </c>
      <c r="D15" s="9" t="s">
        <v>26</v>
      </c>
      <c r="E15" s="9" t="s">
        <v>30</v>
      </c>
      <c r="F15" s="9" t="s">
        <v>31</v>
      </c>
      <c r="G15" s="6">
        <v>2</v>
      </c>
      <c r="H15" s="6">
        <v>3</v>
      </c>
      <c r="I15" s="6">
        <f t="shared" si="2"/>
        <v>6</v>
      </c>
      <c r="J15" s="6" t="str">
        <f t="shared" si="1"/>
        <v>Moderat</v>
      </c>
      <c r="K15" s="9" t="s">
        <v>67</v>
      </c>
      <c r="L15" s="9" t="s">
        <v>68</v>
      </c>
      <c r="M15" s="63"/>
    </row>
    <row r="16" spans="1:13" ht="93.6" x14ac:dyDescent="0.3">
      <c r="A16" s="40"/>
      <c r="B16" s="55"/>
      <c r="C16" s="9" t="s">
        <v>25</v>
      </c>
      <c r="D16" s="9" t="s">
        <v>21</v>
      </c>
      <c r="E16" s="9" t="s">
        <v>35</v>
      </c>
      <c r="F16" s="9" t="s">
        <v>36</v>
      </c>
      <c r="G16" s="6">
        <v>3</v>
      </c>
      <c r="H16" s="6">
        <v>3</v>
      </c>
      <c r="I16" s="6">
        <f t="shared" si="2"/>
        <v>9</v>
      </c>
      <c r="J16" s="6" t="str">
        <f t="shared" si="1"/>
        <v>Moderat</v>
      </c>
      <c r="K16" s="11" t="s">
        <v>72</v>
      </c>
      <c r="L16" s="9" t="s">
        <v>73</v>
      </c>
      <c r="M16" s="63"/>
    </row>
    <row r="17" spans="1:13" ht="62.4" x14ac:dyDescent="0.3">
      <c r="A17" s="40"/>
      <c r="B17" s="55"/>
      <c r="C17" s="8" t="s">
        <v>41</v>
      </c>
      <c r="D17" s="38" t="s">
        <v>21</v>
      </c>
      <c r="E17" s="10" t="s">
        <v>37</v>
      </c>
      <c r="F17" s="9" t="s">
        <v>39</v>
      </c>
      <c r="G17" s="6">
        <v>2</v>
      </c>
      <c r="H17" s="6">
        <v>2</v>
      </c>
      <c r="I17" s="6">
        <f t="shared" si="2"/>
        <v>4</v>
      </c>
      <c r="J17" s="6" t="str">
        <f t="shared" si="1"/>
        <v>Rendah</v>
      </c>
      <c r="K17" s="9" t="s">
        <v>74</v>
      </c>
      <c r="L17" s="11" t="s">
        <v>66</v>
      </c>
      <c r="M17" s="63"/>
    </row>
    <row r="18" spans="1:13" ht="93.6" x14ac:dyDescent="0.3">
      <c r="A18" s="40"/>
      <c r="B18" s="55"/>
      <c r="C18" s="8" t="s">
        <v>42</v>
      </c>
      <c r="D18" s="38"/>
      <c r="E18" s="9" t="s">
        <v>38</v>
      </c>
      <c r="F18" s="9" t="s">
        <v>40</v>
      </c>
      <c r="G18" s="6">
        <v>3</v>
      </c>
      <c r="H18" s="6">
        <v>4</v>
      </c>
      <c r="I18" s="6">
        <f t="shared" si="2"/>
        <v>12</v>
      </c>
      <c r="J18" s="6" t="str">
        <f t="shared" si="1"/>
        <v>Tinggi</v>
      </c>
      <c r="K18" s="9" t="s">
        <v>75</v>
      </c>
      <c r="L18" s="11" t="s">
        <v>76</v>
      </c>
      <c r="M18" s="64"/>
    </row>
    <row r="19" spans="1:13" ht="62.4" x14ac:dyDescent="0.3">
      <c r="A19" s="40"/>
      <c r="B19" s="55"/>
      <c r="C19" s="38" t="s">
        <v>84</v>
      </c>
      <c r="D19" s="38" t="s">
        <v>85</v>
      </c>
      <c r="E19" s="38" t="s">
        <v>86</v>
      </c>
      <c r="F19" s="9" t="s">
        <v>87</v>
      </c>
      <c r="G19" s="6">
        <v>2</v>
      </c>
      <c r="H19" s="6">
        <v>3</v>
      </c>
      <c r="I19" s="6">
        <f>H19*G19</f>
        <v>6</v>
      </c>
      <c r="J19" s="6" t="str">
        <f t="shared" si="1"/>
        <v>Moderat</v>
      </c>
      <c r="K19" s="16" t="s">
        <v>88</v>
      </c>
      <c r="L19" s="9" t="s">
        <v>89</v>
      </c>
      <c r="M19" s="37" t="s">
        <v>137</v>
      </c>
    </row>
    <row r="20" spans="1:13" ht="62.4" x14ac:dyDescent="0.3">
      <c r="A20" s="40"/>
      <c r="B20" s="55"/>
      <c r="C20" s="38"/>
      <c r="D20" s="38"/>
      <c r="E20" s="38"/>
      <c r="F20" s="9" t="s">
        <v>90</v>
      </c>
      <c r="G20" s="6">
        <v>3</v>
      </c>
      <c r="H20" s="6">
        <v>4</v>
      </c>
      <c r="I20" s="6">
        <f>H20*G20</f>
        <v>12</v>
      </c>
      <c r="J20" s="6" t="str">
        <f t="shared" si="1"/>
        <v>Tinggi</v>
      </c>
      <c r="K20" s="16" t="s">
        <v>88</v>
      </c>
      <c r="L20" s="9" t="s">
        <v>89</v>
      </c>
      <c r="M20" s="37"/>
    </row>
    <row r="21" spans="1:13" ht="93.6" x14ac:dyDescent="0.3">
      <c r="A21" s="40"/>
      <c r="B21" s="55"/>
      <c r="C21" s="38" t="s">
        <v>91</v>
      </c>
      <c r="D21" s="38" t="s">
        <v>21</v>
      </c>
      <c r="E21" s="38" t="s">
        <v>92</v>
      </c>
      <c r="F21" s="9" t="s">
        <v>93</v>
      </c>
      <c r="G21" s="6">
        <v>2</v>
      </c>
      <c r="H21" s="6">
        <v>3</v>
      </c>
      <c r="I21" s="6">
        <f>H21*G21</f>
        <v>6</v>
      </c>
      <c r="J21" s="6" t="str">
        <f t="shared" si="1"/>
        <v>Moderat</v>
      </c>
      <c r="K21" s="9" t="s">
        <v>94</v>
      </c>
      <c r="L21" s="9" t="s">
        <v>95</v>
      </c>
      <c r="M21" s="37"/>
    </row>
    <row r="22" spans="1:13" ht="124.8" x14ac:dyDescent="0.3">
      <c r="A22" s="41"/>
      <c r="B22" s="56"/>
      <c r="C22" s="38"/>
      <c r="D22" s="38"/>
      <c r="E22" s="38"/>
      <c r="F22" s="9" t="s">
        <v>96</v>
      </c>
      <c r="G22" s="6">
        <v>2</v>
      </c>
      <c r="H22" s="6">
        <v>3</v>
      </c>
      <c r="I22" s="6">
        <f>H22*G22</f>
        <v>6</v>
      </c>
      <c r="J22" s="6" t="str">
        <f t="shared" si="1"/>
        <v>Moderat</v>
      </c>
      <c r="K22" s="9" t="s">
        <v>97</v>
      </c>
      <c r="L22" s="11" t="s">
        <v>98</v>
      </c>
      <c r="M22" s="37"/>
    </row>
    <row r="23" spans="1:13" ht="31.2" x14ac:dyDescent="0.3">
      <c r="A23" s="39">
        <v>3</v>
      </c>
      <c r="B23" s="73" t="s">
        <v>123</v>
      </c>
      <c r="C23" s="38" t="s">
        <v>124</v>
      </c>
      <c r="D23" s="38" t="s">
        <v>21</v>
      </c>
      <c r="E23" s="38" t="s">
        <v>125</v>
      </c>
      <c r="F23" s="21" t="s">
        <v>126</v>
      </c>
      <c r="G23" s="17">
        <v>4</v>
      </c>
      <c r="H23" s="17">
        <v>3</v>
      </c>
      <c r="I23" s="17">
        <f t="shared" ref="I23:I26" si="3">H23*G23</f>
        <v>12</v>
      </c>
      <c r="J23" s="6" t="str">
        <f t="shared" si="1"/>
        <v>Tinggi</v>
      </c>
      <c r="K23" s="21" t="s">
        <v>128</v>
      </c>
      <c r="L23" s="21" t="s">
        <v>130</v>
      </c>
      <c r="M23" s="62" t="s">
        <v>125</v>
      </c>
    </row>
    <row r="24" spans="1:13" ht="62.4" x14ac:dyDescent="0.3">
      <c r="A24" s="40"/>
      <c r="B24" s="74"/>
      <c r="C24" s="38"/>
      <c r="D24" s="38"/>
      <c r="E24" s="38"/>
      <c r="F24" s="21" t="s">
        <v>127</v>
      </c>
      <c r="G24" s="17">
        <v>3</v>
      </c>
      <c r="H24" s="17">
        <v>3</v>
      </c>
      <c r="I24" s="17">
        <f t="shared" si="3"/>
        <v>9</v>
      </c>
      <c r="J24" s="6" t="str">
        <f t="shared" si="1"/>
        <v>Moderat</v>
      </c>
      <c r="K24" s="21" t="s">
        <v>129</v>
      </c>
      <c r="L24" s="21" t="s">
        <v>131</v>
      </c>
      <c r="M24" s="63"/>
    </row>
    <row r="25" spans="1:13" ht="31.2" x14ac:dyDescent="0.3">
      <c r="A25" s="40"/>
      <c r="B25" s="74"/>
      <c r="C25" s="76" t="s">
        <v>24</v>
      </c>
      <c r="D25" s="76" t="s">
        <v>21</v>
      </c>
      <c r="E25" s="76" t="s">
        <v>32</v>
      </c>
      <c r="F25" s="9" t="s">
        <v>33</v>
      </c>
      <c r="G25" s="6">
        <v>2</v>
      </c>
      <c r="H25" s="6">
        <v>1</v>
      </c>
      <c r="I25" s="6">
        <f t="shared" si="3"/>
        <v>2</v>
      </c>
      <c r="J25" s="6" t="str">
        <f t="shared" si="1"/>
        <v>Tidak Signifikan</v>
      </c>
      <c r="K25" s="8" t="s">
        <v>70</v>
      </c>
      <c r="L25" s="76" t="s">
        <v>71</v>
      </c>
      <c r="M25" s="63"/>
    </row>
    <row r="26" spans="1:13" ht="31.2" x14ac:dyDescent="0.3">
      <c r="A26" s="41"/>
      <c r="B26" s="75"/>
      <c r="C26" s="77"/>
      <c r="D26" s="77"/>
      <c r="E26" s="77"/>
      <c r="F26" s="9" t="s">
        <v>34</v>
      </c>
      <c r="G26" s="6">
        <v>3</v>
      </c>
      <c r="H26" s="6">
        <v>1</v>
      </c>
      <c r="I26" s="6">
        <f t="shared" si="3"/>
        <v>3</v>
      </c>
      <c r="J26" s="6" t="str">
        <f t="shared" si="1"/>
        <v>Rendah</v>
      </c>
      <c r="K26" s="22" t="s">
        <v>69</v>
      </c>
      <c r="L26" s="77"/>
      <c r="M26" s="64"/>
    </row>
    <row r="27" spans="1:13" ht="62.4" x14ac:dyDescent="0.3">
      <c r="A27" s="36">
        <v>4</v>
      </c>
      <c r="B27" s="73" t="s">
        <v>132</v>
      </c>
      <c r="C27" s="9" t="s">
        <v>133</v>
      </c>
      <c r="D27" s="9" t="s">
        <v>21</v>
      </c>
      <c r="E27" s="9" t="s">
        <v>103</v>
      </c>
      <c r="F27" s="9" t="s">
        <v>107</v>
      </c>
      <c r="G27" s="6">
        <v>2</v>
      </c>
      <c r="H27" s="6">
        <v>2</v>
      </c>
      <c r="I27" s="6">
        <f t="shared" ref="I27:I30" si="4">H27*G27</f>
        <v>4</v>
      </c>
      <c r="J27" s="6" t="str">
        <f t="shared" si="1"/>
        <v>Rendah</v>
      </c>
      <c r="K27" s="10" t="s">
        <v>111</v>
      </c>
      <c r="L27" s="9" t="s">
        <v>115</v>
      </c>
      <c r="M27" s="37" t="s">
        <v>134</v>
      </c>
    </row>
    <row r="28" spans="1:13" ht="78" x14ac:dyDescent="0.3">
      <c r="A28" s="36"/>
      <c r="B28" s="74"/>
      <c r="C28" s="9" t="s">
        <v>99</v>
      </c>
      <c r="D28" s="9" t="s">
        <v>101</v>
      </c>
      <c r="E28" s="9" t="s">
        <v>105</v>
      </c>
      <c r="F28" s="9" t="s">
        <v>109</v>
      </c>
      <c r="G28" s="6">
        <v>2</v>
      </c>
      <c r="H28" s="6">
        <v>2</v>
      </c>
      <c r="I28" s="6">
        <f t="shared" si="4"/>
        <v>4</v>
      </c>
      <c r="J28" s="6" t="str">
        <f t="shared" si="1"/>
        <v>Rendah</v>
      </c>
      <c r="K28" s="9" t="s">
        <v>112</v>
      </c>
      <c r="L28" s="9" t="s">
        <v>116</v>
      </c>
      <c r="M28" s="37"/>
    </row>
    <row r="29" spans="1:13" ht="62.4" x14ac:dyDescent="0.3">
      <c r="A29" s="36"/>
      <c r="B29" s="74"/>
      <c r="C29" s="9" t="s">
        <v>100</v>
      </c>
      <c r="D29" s="9" t="s">
        <v>101</v>
      </c>
      <c r="E29" s="9" t="s">
        <v>104</v>
      </c>
      <c r="F29" s="9" t="s">
        <v>108</v>
      </c>
      <c r="G29" s="6">
        <v>2</v>
      </c>
      <c r="H29" s="6">
        <v>3</v>
      </c>
      <c r="I29" s="6">
        <f t="shared" si="4"/>
        <v>6</v>
      </c>
      <c r="J29" s="6" t="str">
        <f t="shared" si="1"/>
        <v>Moderat</v>
      </c>
      <c r="K29" s="9" t="s">
        <v>113</v>
      </c>
      <c r="L29" s="9" t="s">
        <v>117</v>
      </c>
      <c r="M29" s="37"/>
    </row>
    <row r="30" spans="1:13" ht="109.2" x14ac:dyDescent="0.3">
      <c r="A30" s="36"/>
      <c r="B30" s="75"/>
      <c r="C30" s="9" t="s">
        <v>135</v>
      </c>
      <c r="D30" s="9" t="s">
        <v>102</v>
      </c>
      <c r="E30" s="9" t="s">
        <v>106</v>
      </c>
      <c r="F30" s="9" t="s">
        <v>110</v>
      </c>
      <c r="G30" s="6">
        <v>2</v>
      </c>
      <c r="H30" s="6">
        <v>3</v>
      </c>
      <c r="I30" s="6">
        <f t="shared" si="4"/>
        <v>6</v>
      </c>
      <c r="J30" s="6" t="str">
        <f t="shared" si="1"/>
        <v>Moderat</v>
      </c>
      <c r="K30" s="9" t="s">
        <v>114</v>
      </c>
      <c r="L30" s="9" t="s">
        <v>118</v>
      </c>
      <c r="M30" s="37"/>
    </row>
    <row r="31" spans="1:13" ht="16.2" thickBot="1" x14ac:dyDescent="0.35"/>
    <row r="32" spans="1:13" x14ac:dyDescent="0.3">
      <c r="C32" s="45"/>
      <c r="D32" s="46"/>
      <c r="E32" s="46"/>
      <c r="F32" s="46"/>
      <c r="G32" s="46"/>
      <c r="H32" s="46"/>
      <c r="I32" s="46"/>
      <c r="J32" s="46"/>
      <c r="K32" s="46"/>
      <c r="L32" s="47"/>
    </row>
    <row r="33" spans="3:12" x14ac:dyDescent="0.3">
      <c r="C33" s="48"/>
      <c r="D33" s="49"/>
      <c r="E33" s="49"/>
      <c r="F33" s="49"/>
      <c r="G33" s="49"/>
      <c r="H33" s="49"/>
      <c r="I33" s="49"/>
      <c r="J33" s="49"/>
      <c r="K33" s="49"/>
      <c r="L33" s="50"/>
    </row>
    <row r="34" spans="3:12" x14ac:dyDescent="0.3">
      <c r="C34" s="48"/>
      <c r="D34" s="49"/>
      <c r="E34" s="49"/>
      <c r="F34" s="49"/>
      <c r="G34" s="49"/>
      <c r="H34" s="49"/>
      <c r="I34" s="49"/>
      <c r="J34" s="49"/>
      <c r="K34" s="49"/>
      <c r="L34" s="50"/>
    </row>
    <row r="35" spans="3:12" x14ac:dyDescent="0.3">
      <c r="C35" s="48"/>
      <c r="D35" s="49"/>
      <c r="E35" s="49"/>
      <c r="F35" s="49"/>
      <c r="G35" s="49"/>
      <c r="H35" s="49"/>
      <c r="I35" s="49"/>
      <c r="J35" s="49"/>
      <c r="K35" s="49"/>
      <c r="L35" s="50"/>
    </row>
    <row r="36" spans="3:12" x14ac:dyDescent="0.3">
      <c r="C36" s="48"/>
      <c r="D36" s="49"/>
      <c r="E36" s="49"/>
      <c r="F36" s="49"/>
      <c r="G36" s="49"/>
      <c r="H36" s="49"/>
      <c r="I36" s="49"/>
      <c r="J36" s="49"/>
      <c r="K36" s="49"/>
      <c r="L36" s="50"/>
    </row>
    <row r="37" spans="3:12" x14ac:dyDescent="0.3">
      <c r="C37" s="48"/>
      <c r="D37" s="49"/>
      <c r="E37" s="49"/>
      <c r="F37" s="49"/>
      <c r="G37" s="49"/>
      <c r="H37" s="49"/>
      <c r="I37" s="49"/>
      <c r="J37" s="49"/>
      <c r="K37" s="49"/>
      <c r="L37" s="50"/>
    </row>
    <row r="38" spans="3:12" x14ac:dyDescent="0.3">
      <c r="C38" s="48"/>
      <c r="D38" s="49"/>
      <c r="E38" s="49"/>
      <c r="F38" s="49"/>
      <c r="G38" s="49"/>
      <c r="H38" s="49"/>
      <c r="I38" s="49"/>
      <c r="J38" s="49"/>
      <c r="K38" s="49"/>
      <c r="L38" s="50"/>
    </row>
    <row r="39" spans="3:12" x14ac:dyDescent="0.3">
      <c r="C39" s="48"/>
      <c r="D39" s="49"/>
      <c r="E39" s="49"/>
      <c r="F39" s="49"/>
      <c r="G39" s="49"/>
      <c r="H39" s="49"/>
      <c r="I39" s="49"/>
      <c r="J39" s="49"/>
      <c r="K39" s="49"/>
      <c r="L39" s="50"/>
    </row>
    <row r="40" spans="3:12" x14ac:dyDescent="0.3">
      <c r="C40" s="48"/>
      <c r="D40" s="49"/>
      <c r="E40" s="49"/>
      <c r="F40" s="49"/>
      <c r="G40" s="49"/>
      <c r="H40" s="49"/>
      <c r="I40" s="49"/>
      <c r="J40" s="49"/>
      <c r="K40" s="49"/>
      <c r="L40" s="50"/>
    </row>
    <row r="41" spans="3:12" x14ac:dyDescent="0.3">
      <c r="C41" s="48"/>
      <c r="D41" s="49"/>
      <c r="E41" s="49"/>
      <c r="F41" s="49"/>
      <c r="G41" s="49"/>
      <c r="H41" s="49"/>
      <c r="I41" s="49"/>
      <c r="J41" s="49"/>
      <c r="K41" s="49"/>
      <c r="L41" s="50"/>
    </row>
    <row r="42" spans="3:12" x14ac:dyDescent="0.3">
      <c r="C42" s="48"/>
      <c r="D42" s="49"/>
      <c r="E42" s="49"/>
      <c r="F42" s="49"/>
      <c r="G42" s="49"/>
      <c r="H42" s="49"/>
      <c r="I42" s="49"/>
      <c r="J42" s="49"/>
      <c r="K42" s="49"/>
      <c r="L42" s="50"/>
    </row>
    <row r="43" spans="3:12" x14ac:dyDescent="0.3">
      <c r="C43" s="48"/>
      <c r="D43" s="49"/>
      <c r="E43" s="49"/>
      <c r="F43" s="49"/>
      <c r="G43" s="49"/>
      <c r="H43" s="49"/>
      <c r="I43" s="49"/>
      <c r="J43" s="49"/>
      <c r="K43" s="49"/>
      <c r="L43" s="50"/>
    </row>
    <row r="44" spans="3:12" x14ac:dyDescent="0.3">
      <c r="C44" s="48"/>
      <c r="D44" s="49"/>
      <c r="E44" s="49"/>
      <c r="F44" s="49"/>
      <c r="G44" s="49"/>
      <c r="H44" s="49"/>
      <c r="I44" s="49"/>
      <c r="J44" s="49"/>
      <c r="K44" s="49"/>
      <c r="L44" s="50"/>
    </row>
    <row r="45" spans="3:12" x14ac:dyDescent="0.3">
      <c r="C45" s="48"/>
      <c r="D45" s="49"/>
      <c r="E45" s="49"/>
      <c r="F45" s="49"/>
      <c r="G45" s="49"/>
      <c r="H45" s="49"/>
      <c r="I45" s="49"/>
      <c r="J45" s="49"/>
      <c r="K45" s="49"/>
      <c r="L45" s="50"/>
    </row>
    <row r="46" spans="3:12" x14ac:dyDescent="0.3">
      <c r="C46" s="48"/>
      <c r="D46" s="49"/>
      <c r="E46" s="49"/>
      <c r="F46" s="49"/>
      <c r="G46" s="49"/>
      <c r="H46" s="49"/>
      <c r="I46" s="49"/>
      <c r="J46" s="49"/>
      <c r="K46" s="49"/>
      <c r="L46" s="50"/>
    </row>
    <row r="47" spans="3:12" x14ac:dyDescent="0.3">
      <c r="C47" s="48"/>
      <c r="D47" s="49"/>
      <c r="E47" s="49"/>
      <c r="F47" s="49"/>
      <c r="G47" s="49"/>
      <c r="H47" s="49"/>
      <c r="I47" s="49"/>
      <c r="J47" s="49"/>
      <c r="K47" s="49"/>
      <c r="L47" s="50"/>
    </row>
    <row r="48" spans="3:12" x14ac:dyDescent="0.3">
      <c r="C48" s="48"/>
      <c r="D48" s="49"/>
      <c r="E48" s="49"/>
      <c r="F48" s="49"/>
      <c r="G48" s="49"/>
      <c r="H48" s="49"/>
      <c r="I48" s="49"/>
      <c r="J48" s="49"/>
      <c r="K48" s="49"/>
      <c r="L48" s="50"/>
    </row>
    <row r="49" spans="3:12" x14ac:dyDescent="0.3">
      <c r="C49" s="48"/>
      <c r="D49" s="49"/>
      <c r="E49" s="49"/>
      <c r="F49" s="49"/>
      <c r="G49" s="49"/>
      <c r="H49" s="49"/>
      <c r="I49" s="49"/>
      <c r="J49" s="49"/>
      <c r="K49" s="49"/>
      <c r="L49" s="50"/>
    </row>
    <row r="50" spans="3:12" x14ac:dyDescent="0.3">
      <c r="C50" s="48"/>
      <c r="D50" s="49"/>
      <c r="E50" s="49"/>
      <c r="F50" s="49"/>
      <c r="G50" s="49"/>
      <c r="H50" s="49"/>
      <c r="I50" s="49"/>
      <c r="J50" s="49"/>
      <c r="K50" s="49"/>
      <c r="L50" s="50"/>
    </row>
    <row r="51" spans="3:12" x14ac:dyDescent="0.3">
      <c r="C51" s="48"/>
      <c r="D51" s="49"/>
      <c r="E51" s="49"/>
      <c r="F51" s="49"/>
      <c r="G51" s="49"/>
      <c r="H51" s="49"/>
      <c r="I51" s="49"/>
      <c r="J51" s="49"/>
      <c r="K51" s="49"/>
      <c r="L51" s="50"/>
    </row>
    <row r="52" spans="3:12" x14ac:dyDescent="0.3">
      <c r="C52" s="48"/>
      <c r="D52" s="49"/>
      <c r="E52" s="49"/>
      <c r="F52" s="49"/>
      <c r="G52" s="49"/>
      <c r="H52" s="49"/>
      <c r="I52" s="49"/>
      <c r="J52" s="49"/>
      <c r="K52" s="49"/>
      <c r="L52" s="50"/>
    </row>
    <row r="53" spans="3:12" x14ac:dyDescent="0.3">
      <c r="C53" s="48"/>
      <c r="D53" s="49"/>
      <c r="E53" s="49"/>
      <c r="F53" s="49"/>
      <c r="G53" s="49"/>
      <c r="H53" s="49"/>
      <c r="I53" s="49"/>
      <c r="J53" s="49"/>
      <c r="K53" s="49"/>
      <c r="L53" s="50"/>
    </row>
    <row r="54" spans="3:12" x14ac:dyDescent="0.3">
      <c r="C54" s="48"/>
      <c r="D54" s="49"/>
      <c r="E54" s="49"/>
      <c r="F54" s="49"/>
      <c r="G54" s="49"/>
      <c r="H54" s="49"/>
      <c r="I54" s="49"/>
      <c r="J54" s="49"/>
      <c r="K54" s="49"/>
      <c r="L54" s="50"/>
    </row>
    <row r="55" spans="3:12" x14ac:dyDescent="0.3">
      <c r="C55" s="48"/>
      <c r="D55" s="49"/>
      <c r="E55" s="49"/>
      <c r="F55" s="49"/>
      <c r="G55" s="49"/>
      <c r="H55" s="49"/>
      <c r="I55" s="49"/>
      <c r="J55" s="49"/>
      <c r="K55" s="49"/>
      <c r="L55" s="50"/>
    </row>
    <row r="56" spans="3:12" ht="16.2" thickBot="1" x14ac:dyDescent="0.35">
      <c r="C56" s="51"/>
      <c r="D56" s="52"/>
      <c r="E56" s="52"/>
      <c r="F56" s="52"/>
      <c r="G56" s="52"/>
      <c r="H56" s="52"/>
      <c r="I56" s="52"/>
      <c r="J56" s="52"/>
      <c r="K56" s="52"/>
      <c r="L56" s="53"/>
    </row>
  </sheetData>
  <mergeCells count="42">
    <mergeCell ref="B23:B26"/>
    <mergeCell ref="B8:B11"/>
    <mergeCell ref="B12:B22"/>
    <mergeCell ref="A23:A26"/>
    <mergeCell ref="J1:M1"/>
    <mergeCell ref="J2:K2"/>
    <mergeCell ref="J3:K3"/>
    <mergeCell ref="M8:M11"/>
    <mergeCell ref="M23:M26"/>
    <mergeCell ref="D8:D11"/>
    <mergeCell ref="M12:M18"/>
    <mergeCell ref="A8:A11"/>
    <mergeCell ref="D17:D18"/>
    <mergeCell ref="A4:C4"/>
    <mergeCell ref="A1:C3"/>
    <mergeCell ref="G4:H4"/>
    <mergeCell ref="C25:C26"/>
    <mergeCell ref="I4:K4"/>
    <mergeCell ref="D1:I1"/>
    <mergeCell ref="D2:I2"/>
    <mergeCell ref="D3:I3"/>
    <mergeCell ref="C32:L56"/>
    <mergeCell ref="C12:C14"/>
    <mergeCell ref="D25:D26"/>
    <mergeCell ref="E25:E26"/>
    <mergeCell ref="L25:L26"/>
    <mergeCell ref="A27:A30"/>
    <mergeCell ref="M27:M30"/>
    <mergeCell ref="C19:C20"/>
    <mergeCell ref="D19:D20"/>
    <mergeCell ref="E19:E20"/>
    <mergeCell ref="M19:M22"/>
    <mergeCell ref="C21:C22"/>
    <mergeCell ref="D21:D22"/>
    <mergeCell ref="E21:E22"/>
    <mergeCell ref="E23:E24"/>
    <mergeCell ref="D23:D24"/>
    <mergeCell ref="C23:C24"/>
    <mergeCell ref="A12:A22"/>
    <mergeCell ref="E12:E14"/>
    <mergeCell ref="D12:D14"/>
    <mergeCell ref="B27:B30"/>
  </mergeCells>
  <printOptions horizontalCentered="1"/>
  <pageMargins left="0" right="0" top="0" bottom="0" header="0" footer="0"/>
  <pageSetup paperSize="8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3"/>
  <sheetViews>
    <sheetView showGridLines="0" zoomScale="60" zoomScaleNormal="60" workbookViewId="0">
      <selection activeCell="P9" sqref="P9"/>
    </sheetView>
  </sheetViews>
  <sheetFormatPr defaultColWidth="8.88671875" defaultRowHeight="15.6" x14ac:dyDescent="0.3"/>
  <cols>
    <col min="1" max="1" width="4.33203125" style="1" customWidth="1"/>
    <col min="2" max="2" width="12.33203125" style="1" bestFit="1" customWidth="1"/>
    <col min="3" max="3" width="18.33203125" style="1" customWidth="1"/>
    <col min="4" max="4" width="13.109375" style="1" customWidth="1"/>
    <col min="5" max="5" width="16.6640625" style="1" customWidth="1"/>
    <col min="6" max="6" width="28" style="1" customWidth="1"/>
    <col min="7" max="7" width="6.109375" style="1" customWidth="1"/>
    <col min="8" max="8" width="8.88671875" style="1" customWidth="1"/>
    <col min="9" max="9" width="8.6640625" style="1" customWidth="1"/>
    <col min="10" max="10" width="16.109375" style="1" bestFit="1" customWidth="1"/>
    <col min="11" max="11" width="16.33203125" style="1" customWidth="1"/>
    <col min="12" max="12" width="22.109375" style="1" customWidth="1"/>
    <col min="13" max="13" width="29.5546875" style="1" customWidth="1"/>
    <col min="14" max="14" width="75.6640625" style="1" customWidth="1"/>
    <col min="15" max="15" width="3.5546875" style="1" customWidth="1"/>
    <col min="16" max="16" width="25.44140625" style="2" customWidth="1"/>
    <col min="17" max="16384" width="8.88671875" style="1"/>
  </cols>
  <sheetData>
    <row r="1" spans="1:14" ht="25.2" customHeight="1" x14ac:dyDescent="0.3">
      <c r="A1" s="67" t="s">
        <v>15</v>
      </c>
      <c r="B1" s="68"/>
      <c r="C1" s="69"/>
      <c r="D1" s="43" t="s">
        <v>0</v>
      </c>
      <c r="E1" s="43"/>
      <c r="F1" s="43"/>
      <c r="G1" s="43"/>
      <c r="H1" s="43"/>
      <c r="I1" s="43"/>
      <c r="J1" s="19"/>
      <c r="K1" s="78" t="s">
        <v>57</v>
      </c>
      <c r="L1" s="78"/>
      <c r="M1" s="79"/>
      <c r="N1" s="2"/>
    </row>
    <row r="2" spans="1:14" ht="25.2" customHeight="1" x14ac:dyDescent="0.3">
      <c r="A2" s="70"/>
      <c r="B2" s="71"/>
      <c r="C2" s="72"/>
      <c r="D2" s="44" t="s">
        <v>1</v>
      </c>
      <c r="E2" s="44"/>
      <c r="F2" s="44"/>
      <c r="G2" s="44"/>
      <c r="H2" s="44"/>
      <c r="I2" s="44"/>
      <c r="J2" s="20"/>
      <c r="K2" s="6" t="s">
        <v>16</v>
      </c>
      <c r="L2" s="6" t="s">
        <v>18</v>
      </c>
      <c r="M2" s="13" t="s">
        <v>19</v>
      </c>
      <c r="N2" s="2"/>
    </row>
    <row r="3" spans="1:14" ht="25.2" customHeight="1" x14ac:dyDescent="0.3">
      <c r="A3" s="70"/>
      <c r="B3" s="71"/>
      <c r="C3" s="72"/>
      <c r="D3" s="44" t="s">
        <v>2</v>
      </c>
      <c r="E3" s="44"/>
      <c r="F3" s="44"/>
      <c r="G3" s="44"/>
      <c r="H3" s="44"/>
      <c r="I3" s="44"/>
      <c r="J3" s="20"/>
      <c r="K3" s="6" t="s">
        <v>17</v>
      </c>
      <c r="L3" s="15">
        <v>43123</v>
      </c>
      <c r="M3" s="13"/>
      <c r="N3" s="2"/>
    </row>
    <row r="4" spans="1:14" s="3" customFormat="1" ht="16.2" thickBot="1" x14ac:dyDescent="0.35">
      <c r="A4" s="65" t="s">
        <v>3</v>
      </c>
      <c r="B4" s="66"/>
      <c r="C4" s="42"/>
      <c r="D4" s="12" t="s">
        <v>119</v>
      </c>
      <c r="E4" s="12" t="s">
        <v>4</v>
      </c>
      <c r="F4" s="12" t="s">
        <v>186</v>
      </c>
      <c r="G4" s="42" t="s">
        <v>5</v>
      </c>
      <c r="H4" s="42"/>
      <c r="I4" s="42" t="s">
        <v>58</v>
      </c>
      <c r="J4" s="42"/>
      <c r="K4" s="42"/>
      <c r="L4" s="12" t="s">
        <v>4</v>
      </c>
      <c r="M4" s="14" t="s">
        <v>186</v>
      </c>
    </row>
    <row r="5" spans="1:14" ht="3" customHeight="1" x14ac:dyDescent="0.3"/>
    <row r="6" spans="1:14" s="4" customFormat="1" ht="31.2" x14ac:dyDescent="0.3">
      <c r="A6" s="7" t="s">
        <v>14</v>
      </c>
      <c r="B6" s="7" t="s">
        <v>121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56</v>
      </c>
      <c r="K6" s="7" t="s">
        <v>61</v>
      </c>
      <c r="L6" s="7" t="s">
        <v>59</v>
      </c>
      <c r="M6" s="7" t="s">
        <v>13</v>
      </c>
      <c r="N6" s="7" t="s">
        <v>187</v>
      </c>
    </row>
    <row r="7" spans="1:14" ht="3" customHeight="1" x14ac:dyDescent="0.3">
      <c r="A7" s="5"/>
      <c r="B7" s="5"/>
      <c r="C7" s="5"/>
      <c r="D7" s="5"/>
      <c r="E7" s="5"/>
      <c r="F7" s="5"/>
      <c r="G7" s="5"/>
      <c r="H7" s="5"/>
      <c r="I7" s="5"/>
      <c r="J7" s="6"/>
      <c r="K7" s="5"/>
      <c r="L7" s="5"/>
      <c r="M7" s="5"/>
    </row>
    <row r="8" spans="1:14" ht="47.25" customHeight="1" x14ac:dyDescent="0.3">
      <c r="A8" s="36">
        <v>1</v>
      </c>
      <c r="B8" s="54" t="s">
        <v>120</v>
      </c>
      <c r="C8" s="11" t="s">
        <v>43</v>
      </c>
      <c r="D8" s="38" t="s">
        <v>21</v>
      </c>
      <c r="E8" s="11" t="s">
        <v>50</v>
      </c>
      <c r="F8" s="11" t="s">
        <v>51</v>
      </c>
      <c r="G8" s="6">
        <v>3</v>
      </c>
      <c r="H8" s="6">
        <v>4</v>
      </c>
      <c r="I8" s="6">
        <f t="shared" ref="I8:I13" si="0">H8*G8</f>
        <v>12</v>
      </c>
      <c r="J8" s="6" t="str">
        <f t="shared" ref="J8:J18" si="1">IF(I8&gt;=15,"Katastropik / Bencana",IF(I8&gt;=10,"Tinggi",IF(I8&gt;=5,"Moderat",IF(I8&gt;=3,"Rendah","Tidak Signifikan"))))</f>
        <v>Tinggi</v>
      </c>
      <c r="K8" s="9" t="s">
        <v>77</v>
      </c>
      <c r="L8" s="9" t="s">
        <v>78</v>
      </c>
      <c r="M8" s="81" t="s">
        <v>55</v>
      </c>
      <c r="N8" s="38" t="s">
        <v>138</v>
      </c>
    </row>
    <row r="9" spans="1:14" ht="62.4" x14ac:dyDescent="0.3">
      <c r="A9" s="36"/>
      <c r="B9" s="55"/>
      <c r="C9" s="11" t="s">
        <v>44</v>
      </c>
      <c r="D9" s="38"/>
      <c r="E9" s="11" t="s">
        <v>49</v>
      </c>
      <c r="F9" s="11" t="s">
        <v>52</v>
      </c>
      <c r="G9" s="6">
        <v>3</v>
      </c>
      <c r="H9" s="6">
        <v>3</v>
      </c>
      <c r="I9" s="6">
        <f t="shared" si="0"/>
        <v>9</v>
      </c>
      <c r="J9" s="6" t="str">
        <f t="shared" si="1"/>
        <v>Moderat</v>
      </c>
      <c r="K9" s="9" t="s">
        <v>79</v>
      </c>
      <c r="L9" s="9" t="s">
        <v>68</v>
      </c>
      <c r="M9" s="81"/>
      <c r="N9" s="38"/>
    </row>
    <row r="10" spans="1:14" ht="93.6" x14ac:dyDescent="0.3">
      <c r="A10" s="36"/>
      <c r="B10" s="55"/>
      <c r="C10" s="11" t="s">
        <v>45</v>
      </c>
      <c r="D10" s="38"/>
      <c r="E10" s="11" t="s">
        <v>47</v>
      </c>
      <c r="F10" s="11" t="s">
        <v>53</v>
      </c>
      <c r="G10" s="6">
        <v>2</v>
      </c>
      <c r="H10" s="6">
        <v>3</v>
      </c>
      <c r="I10" s="6">
        <f t="shared" si="0"/>
        <v>6</v>
      </c>
      <c r="J10" s="6" t="str">
        <f t="shared" si="1"/>
        <v>Moderat</v>
      </c>
      <c r="K10" s="9" t="s">
        <v>80</v>
      </c>
      <c r="L10" s="9" t="s">
        <v>81</v>
      </c>
      <c r="M10" s="81"/>
      <c r="N10" s="38"/>
    </row>
    <row r="11" spans="1:14" ht="109.2" x14ac:dyDescent="0.3">
      <c r="A11" s="36"/>
      <c r="B11" s="56"/>
      <c r="C11" s="11" t="s">
        <v>46</v>
      </c>
      <c r="D11" s="38"/>
      <c r="E11" s="11" t="s">
        <v>48</v>
      </c>
      <c r="F11" s="11" t="s">
        <v>54</v>
      </c>
      <c r="G11" s="6">
        <v>2</v>
      </c>
      <c r="H11" s="6">
        <v>2</v>
      </c>
      <c r="I11" s="6">
        <f t="shared" si="0"/>
        <v>4</v>
      </c>
      <c r="J11" s="6" t="str">
        <f t="shared" si="1"/>
        <v>Rendah</v>
      </c>
      <c r="K11" s="9" t="s">
        <v>82</v>
      </c>
      <c r="L11" s="9" t="s">
        <v>83</v>
      </c>
      <c r="M11" s="81"/>
      <c r="N11" s="38"/>
    </row>
    <row r="12" spans="1:14" ht="123.75" customHeight="1" x14ac:dyDescent="0.3">
      <c r="A12" s="39">
        <v>2</v>
      </c>
      <c r="B12" s="54" t="s">
        <v>122</v>
      </c>
      <c r="C12" s="38" t="s">
        <v>23</v>
      </c>
      <c r="D12" s="38" t="s">
        <v>21</v>
      </c>
      <c r="E12" s="38" t="s">
        <v>20</v>
      </c>
      <c r="F12" s="8" t="s">
        <v>27</v>
      </c>
      <c r="G12" s="18">
        <v>3</v>
      </c>
      <c r="H12" s="18">
        <v>4</v>
      </c>
      <c r="I12" s="18">
        <f t="shared" si="0"/>
        <v>12</v>
      </c>
      <c r="J12" s="18" t="str">
        <f t="shared" si="1"/>
        <v>Tinggi</v>
      </c>
      <c r="K12" s="9" t="s">
        <v>60</v>
      </c>
      <c r="L12" s="9" t="s">
        <v>64</v>
      </c>
      <c r="M12" s="76" t="s">
        <v>136</v>
      </c>
      <c r="N12" s="24" t="s">
        <v>169</v>
      </c>
    </row>
    <row r="13" spans="1:14" ht="62.4" x14ac:dyDescent="0.3">
      <c r="A13" s="40"/>
      <c r="B13" s="55"/>
      <c r="C13" s="38"/>
      <c r="D13" s="38"/>
      <c r="E13" s="38"/>
      <c r="F13" s="9" t="s">
        <v>29</v>
      </c>
      <c r="G13" s="6">
        <v>2</v>
      </c>
      <c r="H13" s="6">
        <v>2</v>
      </c>
      <c r="I13" s="6">
        <f t="shared" si="0"/>
        <v>4</v>
      </c>
      <c r="J13" s="6" t="str">
        <f t="shared" si="1"/>
        <v>Rendah</v>
      </c>
      <c r="K13" s="9" t="s">
        <v>62</v>
      </c>
      <c r="L13" s="9" t="s">
        <v>65</v>
      </c>
      <c r="M13" s="80"/>
      <c r="N13" s="25" t="s">
        <v>159</v>
      </c>
    </row>
    <row r="14" spans="1:14" ht="62.4" x14ac:dyDescent="0.3">
      <c r="A14" s="40"/>
      <c r="B14" s="55"/>
      <c r="C14" s="38"/>
      <c r="D14" s="38"/>
      <c r="E14" s="38"/>
      <c r="F14" s="9" t="s">
        <v>28</v>
      </c>
      <c r="G14" s="6">
        <v>2</v>
      </c>
      <c r="H14" s="6">
        <v>1</v>
      </c>
      <c r="I14" s="6">
        <f t="shared" ref="I14:I18" si="2">H14*G14</f>
        <v>2</v>
      </c>
      <c r="J14" s="6" t="str">
        <f t="shared" si="1"/>
        <v>Tidak Signifikan</v>
      </c>
      <c r="K14" s="9" t="s">
        <v>63</v>
      </c>
      <c r="L14" s="9" t="s">
        <v>66</v>
      </c>
      <c r="M14" s="80"/>
      <c r="N14" s="25" t="s">
        <v>160</v>
      </c>
    </row>
    <row r="15" spans="1:14" ht="86.25" customHeight="1" x14ac:dyDescent="0.3">
      <c r="A15" s="40"/>
      <c r="B15" s="55"/>
      <c r="C15" s="9" t="s">
        <v>22</v>
      </c>
      <c r="D15" s="9" t="s">
        <v>26</v>
      </c>
      <c r="E15" s="9" t="s">
        <v>30</v>
      </c>
      <c r="F15" s="9" t="s">
        <v>31</v>
      </c>
      <c r="G15" s="6">
        <v>2</v>
      </c>
      <c r="H15" s="6">
        <v>3</v>
      </c>
      <c r="I15" s="6">
        <f t="shared" si="2"/>
        <v>6</v>
      </c>
      <c r="J15" s="6" t="str">
        <f t="shared" si="1"/>
        <v>Moderat</v>
      </c>
      <c r="K15" s="9" t="s">
        <v>67</v>
      </c>
      <c r="L15" s="9" t="s">
        <v>68</v>
      </c>
      <c r="M15" s="80"/>
      <c r="N15" s="25" t="s">
        <v>161</v>
      </c>
    </row>
    <row r="16" spans="1:14" ht="98.25" customHeight="1" x14ac:dyDescent="0.3">
      <c r="A16" s="40"/>
      <c r="B16" s="55"/>
      <c r="C16" s="9" t="s">
        <v>25</v>
      </c>
      <c r="D16" s="9" t="s">
        <v>21</v>
      </c>
      <c r="E16" s="9" t="s">
        <v>35</v>
      </c>
      <c r="F16" s="9" t="s">
        <v>36</v>
      </c>
      <c r="G16" s="6">
        <v>3</v>
      </c>
      <c r="H16" s="6">
        <v>3</v>
      </c>
      <c r="I16" s="6">
        <f t="shared" si="2"/>
        <v>9</v>
      </c>
      <c r="J16" s="6" t="str">
        <f t="shared" si="1"/>
        <v>Moderat</v>
      </c>
      <c r="K16" s="11" t="s">
        <v>72</v>
      </c>
      <c r="L16" s="9" t="s">
        <v>73</v>
      </c>
      <c r="M16" s="80"/>
      <c r="N16" s="25" t="s">
        <v>162</v>
      </c>
    </row>
    <row r="17" spans="1:14" ht="70.5" customHeight="1" x14ac:dyDescent="0.3">
      <c r="A17" s="40"/>
      <c r="B17" s="55"/>
      <c r="C17" s="8" t="s">
        <v>41</v>
      </c>
      <c r="D17" s="76" t="s">
        <v>21</v>
      </c>
      <c r="E17" s="10" t="s">
        <v>37</v>
      </c>
      <c r="F17" s="9" t="s">
        <v>39</v>
      </c>
      <c r="G17" s="6">
        <v>2</v>
      </c>
      <c r="H17" s="6">
        <v>2</v>
      </c>
      <c r="I17" s="6">
        <f t="shared" si="2"/>
        <v>4</v>
      </c>
      <c r="J17" s="6" t="str">
        <f t="shared" si="1"/>
        <v>Rendah</v>
      </c>
      <c r="K17" s="9" t="s">
        <v>74</v>
      </c>
      <c r="L17" s="11" t="s">
        <v>66</v>
      </c>
      <c r="M17" s="80"/>
      <c r="N17" s="25" t="s">
        <v>163</v>
      </c>
    </row>
    <row r="18" spans="1:14" ht="120.75" customHeight="1" x14ac:dyDescent="0.3">
      <c r="A18" s="40"/>
      <c r="B18" s="55"/>
      <c r="C18" s="82" t="s">
        <v>42</v>
      </c>
      <c r="D18" s="80"/>
      <c r="E18" s="76" t="s">
        <v>38</v>
      </c>
      <c r="F18" s="76" t="s">
        <v>40</v>
      </c>
      <c r="G18" s="39">
        <v>3</v>
      </c>
      <c r="H18" s="39">
        <v>4</v>
      </c>
      <c r="I18" s="39">
        <f t="shared" si="2"/>
        <v>12</v>
      </c>
      <c r="J18" s="39" t="str">
        <f t="shared" si="1"/>
        <v>Tinggi</v>
      </c>
      <c r="K18" s="76" t="s">
        <v>75</v>
      </c>
      <c r="L18" s="76" t="s">
        <v>76</v>
      </c>
      <c r="M18" s="80"/>
      <c r="N18" s="25" t="s">
        <v>164</v>
      </c>
    </row>
    <row r="19" spans="1:14" ht="87.75" customHeight="1" x14ac:dyDescent="0.3">
      <c r="A19" s="40"/>
      <c r="B19" s="55"/>
      <c r="C19" s="83"/>
      <c r="D19" s="80"/>
      <c r="E19" s="80"/>
      <c r="F19" s="80"/>
      <c r="G19" s="40"/>
      <c r="H19" s="40"/>
      <c r="I19" s="40"/>
      <c r="J19" s="40"/>
      <c r="K19" s="80"/>
      <c r="L19" s="80"/>
      <c r="M19" s="80"/>
      <c r="N19" s="25" t="s">
        <v>166</v>
      </c>
    </row>
    <row r="20" spans="1:14" ht="62.4" x14ac:dyDescent="0.3">
      <c r="A20" s="40"/>
      <c r="B20" s="55"/>
      <c r="C20" s="83"/>
      <c r="D20" s="80"/>
      <c r="E20" s="80"/>
      <c r="F20" s="80"/>
      <c r="G20" s="40"/>
      <c r="H20" s="40"/>
      <c r="I20" s="40"/>
      <c r="J20" s="40"/>
      <c r="K20" s="80"/>
      <c r="L20" s="80"/>
      <c r="M20" s="80"/>
      <c r="N20" s="25" t="s">
        <v>165</v>
      </c>
    </row>
    <row r="21" spans="1:14" ht="70.5" customHeight="1" x14ac:dyDescent="0.3">
      <c r="A21" s="40"/>
      <c r="B21" s="55"/>
      <c r="C21" s="83"/>
      <c r="D21" s="80"/>
      <c r="E21" s="80"/>
      <c r="F21" s="80"/>
      <c r="G21" s="40"/>
      <c r="H21" s="40"/>
      <c r="I21" s="40"/>
      <c r="J21" s="40"/>
      <c r="K21" s="80"/>
      <c r="L21" s="80"/>
      <c r="M21" s="80"/>
      <c r="N21" s="25" t="s">
        <v>167</v>
      </c>
    </row>
    <row r="22" spans="1:14" ht="70.5" customHeight="1" x14ac:dyDescent="0.3">
      <c r="A22" s="40"/>
      <c r="B22" s="55"/>
      <c r="C22" s="83"/>
      <c r="D22" s="80"/>
      <c r="E22" s="80"/>
      <c r="F22" s="80"/>
      <c r="G22" s="40"/>
      <c r="H22" s="40"/>
      <c r="I22" s="40"/>
      <c r="J22" s="40"/>
      <c r="K22" s="80"/>
      <c r="L22" s="80"/>
      <c r="M22" s="80"/>
      <c r="N22" s="25" t="s">
        <v>168</v>
      </c>
    </row>
    <row r="23" spans="1:14" ht="18" customHeight="1" x14ac:dyDescent="0.3">
      <c r="A23" s="40"/>
      <c r="B23" s="55"/>
      <c r="C23" s="84"/>
      <c r="D23" s="77"/>
      <c r="E23" s="77"/>
      <c r="F23" s="77"/>
      <c r="G23" s="41"/>
      <c r="H23" s="41"/>
      <c r="I23" s="41"/>
      <c r="J23" s="41"/>
      <c r="K23" s="77"/>
      <c r="L23" s="77"/>
      <c r="M23" s="77"/>
      <c r="N23" s="26"/>
    </row>
    <row r="24" spans="1:14" ht="62.4" x14ac:dyDescent="0.3">
      <c r="A24" s="40"/>
      <c r="B24" s="55"/>
      <c r="C24" s="38" t="s">
        <v>84</v>
      </c>
      <c r="D24" s="38" t="s">
        <v>85</v>
      </c>
      <c r="E24" s="38" t="s">
        <v>86</v>
      </c>
      <c r="F24" s="9" t="s">
        <v>87</v>
      </c>
      <c r="G24" s="6">
        <v>2</v>
      </c>
      <c r="H24" s="6">
        <v>3</v>
      </c>
      <c r="I24" s="6">
        <f>H24*G24</f>
        <v>6</v>
      </c>
      <c r="J24" s="6" t="str">
        <f t="shared" ref="J24:J31" si="3">IF(I24&gt;=15,"Katastropik / Bencana",IF(I24&gt;=10,"Tinggi",IF(I24&gt;=5,"Moderat",IF(I24&gt;=3,"Rendah","Tidak Signifikan"))))</f>
        <v>Moderat</v>
      </c>
      <c r="K24" s="16" t="s">
        <v>88</v>
      </c>
      <c r="L24" s="9" t="s">
        <v>89</v>
      </c>
      <c r="M24" s="81" t="s">
        <v>137</v>
      </c>
      <c r="N24" s="38" t="s">
        <v>170</v>
      </c>
    </row>
    <row r="25" spans="1:14" ht="62.4" x14ac:dyDescent="0.3">
      <c r="A25" s="40"/>
      <c r="B25" s="55"/>
      <c r="C25" s="38"/>
      <c r="D25" s="38"/>
      <c r="E25" s="38"/>
      <c r="F25" s="9" t="s">
        <v>90</v>
      </c>
      <c r="G25" s="6">
        <v>3</v>
      </c>
      <c r="H25" s="6">
        <v>4</v>
      </c>
      <c r="I25" s="6">
        <f>H25*G25</f>
        <v>12</v>
      </c>
      <c r="J25" s="6" t="str">
        <f t="shared" si="3"/>
        <v>Tinggi</v>
      </c>
      <c r="K25" s="16" t="s">
        <v>88</v>
      </c>
      <c r="L25" s="9" t="s">
        <v>89</v>
      </c>
      <c r="M25" s="81"/>
      <c r="N25" s="38"/>
    </row>
    <row r="26" spans="1:14" ht="93.6" x14ac:dyDescent="0.3">
      <c r="A26" s="40"/>
      <c r="B26" s="55"/>
      <c r="C26" s="38" t="s">
        <v>91</v>
      </c>
      <c r="D26" s="38" t="s">
        <v>21</v>
      </c>
      <c r="E26" s="38" t="s">
        <v>92</v>
      </c>
      <c r="F26" s="9" t="s">
        <v>93</v>
      </c>
      <c r="G26" s="6">
        <v>2</v>
      </c>
      <c r="H26" s="6">
        <v>3</v>
      </c>
      <c r="I26" s="6">
        <f>H26*G26</f>
        <v>6</v>
      </c>
      <c r="J26" s="6" t="str">
        <f t="shared" si="3"/>
        <v>Moderat</v>
      </c>
      <c r="K26" s="9" t="s">
        <v>94</v>
      </c>
      <c r="L26" s="9" t="s">
        <v>95</v>
      </c>
      <c r="M26" s="81"/>
      <c r="N26" s="38"/>
    </row>
    <row r="27" spans="1:14" ht="124.8" x14ac:dyDescent="0.3">
      <c r="A27" s="41"/>
      <c r="B27" s="56"/>
      <c r="C27" s="38"/>
      <c r="D27" s="38"/>
      <c r="E27" s="38"/>
      <c r="F27" s="9" t="s">
        <v>96</v>
      </c>
      <c r="G27" s="6">
        <v>2</v>
      </c>
      <c r="H27" s="6">
        <v>3</v>
      </c>
      <c r="I27" s="6">
        <f>H27*G27</f>
        <v>6</v>
      </c>
      <c r="J27" s="6" t="str">
        <f t="shared" si="3"/>
        <v>Moderat</v>
      </c>
      <c r="K27" s="9" t="s">
        <v>97</v>
      </c>
      <c r="L27" s="11" t="s">
        <v>98</v>
      </c>
      <c r="M27" s="81"/>
      <c r="N27" s="38"/>
    </row>
    <row r="28" spans="1:14" ht="31.5" customHeight="1" x14ac:dyDescent="0.3">
      <c r="A28" s="39">
        <v>3</v>
      </c>
      <c r="B28" s="73" t="s">
        <v>123</v>
      </c>
      <c r="C28" s="38" t="s">
        <v>124</v>
      </c>
      <c r="D28" s="38" t="s">
        <v>21</v>
      </c>
      <c r="E28" s="38" t="s">
        <v>125</v>
      </c>
      <c r="F28" s="21" t="s">
        <v>126</v>
      </c>
      <c r="G28" s="17">
        <v>4</v>
      </c>
      <c r="H28" s="17">
        <v>3</v>
      </c>
      <c r="I28" s="17">
        <f t="shared" ref="I28:I53" si="4">H28*G28</f>
        <v>12</v>
      </c>
      <c r="J28" s="6" t="str">
        <f t="shared" si="3"/>
        <v>Tinggi</v>
      </c>
      <c r="K28" s="21" t="s">
        <v>128</v>
      </c>
      <c r="L28" s="21" t="s">
        <v>130</v>
      </c>
      <c r="M28" s="85" t="s">
        <v>125</v>
      </c>
      <c r="N28" s="76" t="s">
        <v>140</v>
      </c>
    </row>
    <row r="29" spans="1:14" ht="62.4" x14ac:dyDescent="0.3">
      <c r="A29" s="40"/>
      <c r="B29" s="74"/>
      <c r="C29" s="38"/>
      <c r="D29" s="38"/>
      <c r="E29" s="38"/>
      <c r="F29" s="21" t="s">
        <v>127</v>
      </c>
      <c r="G29" s="17">
        <v>3</v>
      </c>
      <c r="H29" s="17">
        <v>3</v>
      </c>
      <c r="I29" s="17">
        <f t="shared" si="4"/>
        <v>9</v>
      </c>
      <c r="J29" s="6" t="str">
        <f t="shared" si="3"/>
        <v>Moderat</v>
      </c>
      <c r="K29" s="21" t="s">
        <v>129</v>
      </c>
      <c r="L29" s="21" t="s">
        <v>131</v>
      </c>
      <c r="M29" s="86"/>
      <c r="N29" s="80"/>
    </row>
    <row r="30" spans="1:14" ht="47.25" customHeight="1" x14ac:dyDescent="0.3">
      <c r="A30" s="40"/>
      <c r="B30" s="74"/>
      <c r="C30" s="76" t="s">
        <v>24</v>
      </c>
      <c r="D30" s="76" t="s">
        <v>21</v>
      </c>
      <c r="E30" s="76" t="s">
        <v>32</v>
      </c>
      <c r="F30" s="9" t="s">
        <v>33</v>
      </c>
      <c r="G30" s="6">
        <v>2</v>
      </c>
      <c r="H30" s="6">
        <v>1</v>
      </c>
      <c r="I30" s="6">
        <f t="shared" si="4"/>
        <v>2</v>
      </c>
      <c r="J30" s="6" t="str">
        <f t="shared" si="3"/>
        <v>Tidak Signifikan</v>
      </c>
      <c r="K30" s="8" t="s">
        <v>70</v>
      </c>
      <c r="L30" s="76" t="s">
        <v>71</v>
      </c>
      <c r="M30" s="86"/>
      <c r="N30" s="80"/>
    </row>
    <row r="31" spans="1:14" ht="31.5" customHeight="1" x14ac:dyDescent="0.3">
      <c r="A31" s="40"/>
      <c r="B31" s="74"/>
      <c r="C31" s="80"/>
      <c r="D31" s="80"/>
      <c r="E31" s="80"/>
      <c r="F31" s="76" t="s">
        <v>34</v>
      </c>
      <c r="G31" s="39">
        <v>3</v>
      </c>
      <c r="H31" s="39">
        <v>1</v>
      </c>
      <c r="I31" s="39">
        <f t="shared" si="4"/>
        <v>3</v>
      </c>
      <c r="J31" s="39" t="str">
        <f t="shared" si="3"/>
        <v>Rendah</v>
      </c>
      <c r="K31" s="76" t="s">
        <v>69</v>
      </c>
      <c r="L31" s="80"/>
      <c r="M31" s="86"/>
      <c r="N31" s="23" t="s">
        <v>141</v>
      </c>
    </row>
    <row r="32" spans="1:14" ht="31.2" x14ac:dyDescent="0.3">
      <c r="A32" s="40"/>
      <c r="B32" s="74"/>
      <c r="C32" s="80"/>
      <c r="D32" s="80"/>
      <c r="E32" s="80"/>
      <c r="F32" s="80"/>
      <c r="G32" s="40"/>
      <c r="H32" s="40"/>
      <c r="I32" s="40"/>
      <c r="J32" s="40"/>
      <c r="K32" s="80"/>
      <c r="L32" s="80"/>
      <c r="M32" s="86"/>
      <c r="N32" s="23" t="s">
        <v>142</v>
      </c>
    </row>
    <row r="33" spans="1:14" ht="31.2" x14ac:dyDescent="0.3">
      <c r="A33" s="40"/>
      <c r="B33" s="74"/>
      <c r="C33" s="80"/>
      <c r="D33" s="80"/>
      <c r="E33" s="80"/>
      <c r="F33" s="80"/>
      <c r="G33" s="40"/>
      <c r="H33" s="40"/>
      <c r="I33" s="40"/>
      <c r="J33" s="40"/>
      <c r="K33" s="80"/>
      <c r="L33" s="80"/>
      <c r="M33" s="86"/>
      <c r="N33" s="23" t="s">
        <v>143</v>
      </c>
    </row>
    <row r="34" spans="1:14" ht="31.2" x14ac:dyDescent="0.3">
      <c r="A34" s="40"/>
      <c r="B34" s="74"/>
      <c r="C34" s="80"/>
      <c r="D34" s="80"/>
      <c r="E34" s="80"/>
      <c r="F34" s="80"/>
      <c r="G34" s="40"/>
      <c r="H34" s="40"/>
      <c r="I34" s="40"/>
      <c r="J34" s="40"/>
      <c r="K34" s="80"/>
      <c r="L34" s="80"/>
      <c r="M34" s="86"/>
      <c r="N34" s="23" t="s">
        <v>144</v>
      </c>
    </row>
    <row r="35" spans="1:14" ht="31.2" x14ac:dyDescent="0.3">
      <c r="A35" s="40"/>
      <c r="B35" s="74"/>
      <c r="C35" s="80"/>
      <c r="D35" s="80"/>
      <c r="E35" s="80"/>
      <c r="F35" s="80"/>
      <c r="G35" s="40"/>
      <c r="H35" s="40"/>
      <c r="I35" s="40"/>
      <c r="J35" s="40"/>
      <c r="K35" s="80"/>
      <c r="L35" s="80"/>
      <c r="M35" s="86"/>
      <c r="N35" s="23" t="s">
        <v>144</v>
      </c>
    </row>
    <row r="36" spans="1:14" ht="31.2" x14ac:dyDescent="0.3">
      <c r="A36" s="40"/>
      <c r="B36" s="74"/>
      <c r="C36" s="80"/>
      <c r="D36" s="80"/>
      <c r="E36" s="80"/>
      <c r="F36" s="80"/>
      <c r="G36" s="40"/>
      <c r="H36" s="40"/>
      <c r="I36" s="40"/>
      <c r="J36" s="40"/>
      <c r="K36" s="80"/>
      <c r="L36" s="80"/>
      <c r="M36" s="86"/>
      <c r="N36" s="23" t="s">
        <v>145</v>
      </c>
    </row>
    <row r="37" spans="1:14" ht="31.2" x14ac:dyDescent="0.3">
      <c r="A37" s="40"/>
      <c r="B37" s="74"/>
      <c r="C37" s="80"/>
      <c r="D37" s="80"/>
      <c r="E37" s="80"/>
      <c r="F37" s="80"/>
      <c r="G37" s="40"/>
      <c r="H37" s="40"/>
      <c r="I37" s="40"/>
      <c r="J37" s="40"/>
      <c r="K37" s="80"/>
      <c r="L37" s="80"/>
      <c r="M37" s="86"/>
      <c r="N37" s="23" t="s">
        <v>146</v>
      </c>
    </row>
    <row r="38" spans="1:14" ht="31.2" x14ac:dyDescent="0.3">
      <c r="A38" s="40"/>
      <c r="B38" s="74"/>
      <c r="C38" s="80"/>
      <c r="D38" s="80"/>
      <c r="E38" s="80"/>
      <c r="F38" s="80"/>
      <c r="G38" s="40"/>
      <c r="H38" s="40"/>
      <c r="I38" s="40"/>
      <c r="J38" s="40"/>
      <c r="K38" s="80"/>
      <c r="L38" s="80"/>
      <c r="M38" s="86"/>
      <c r="N38" s="23" t="s">
        <v>147</v>
      </c>
    </row>
    <row r="39" spans="1:14" ht="31.2" x14ac:dyDescent="0.3">
      <c r="A39" s="40"/>
      <c r="B39" s="74"/>
      <c r="C39" s="80"/>
      <c r="D39" s="80"/>
      <c r="E39" s="80"/>
      <c r="F39" s="80"/>
      <c r="G39" s="40"/>
      <c r="H39" s="40"/>
      <c r="I39" s="40"/>
      <c r="J39" s="40"/>
      <c r="K39" s="80"/>
      <c r="L39" s="80"/>
      <c r="M39" s="86"/>
      <c r="N39" s="23" t="s">
        <v>148</v>
      </c>
    </row>
    <row r="40" spans="1:14" ht="31.2" x14ac:dyDescent="0.3">
      <c r="A40" s="40"/>
      <c r="B40" s="74"/>
      <c r="C40" s="80"/>
      <c r="D40" s="80"/>
      <c r="E40" s="80"/>
      <c r="F40" s="80"/>
      <c r="G40" s="40"/>
      <c r="H40" s="40"/>
      <c r="I40" s="40"/>
      <c r="J40" s="40"/>
      <c r="K40" s="80"/>
      <c r="L40" s="80"/>
      <c r="M40" s="86"/>
      <c r="N40" s="23" t="s">
        <v>149</v>
      </c>
    </row>
    <row r="41" spans="1:14" ht="31.2" x14ac:dyDescent="0.3">
      <c r="A41" s="40"/>
      <c r="B41" s="74"/>
      <c r="C41" s="80"/>
      <c r="D41" s="80"/>
      <c r="E41" s="80"/>
      <c r="F41" s="80"/>
      <c r="G41" s="40"/>
      <c r="H41" s="40"/>
      <c r="I41" s="40"/>
      <c r="J41" s="40"/>
      <c r="K41" s="80"/>
      <c r="L41" s="80"/>
      <c r="M41" s="86"/>
      <c r="N41" s="23" t="s">
        <v>150</v>
      </c>
    </row>
    <row r="42" spans="1:14" ht="31.2" x14ac:dyDescent="0.3">
      <c r="A42" s="40"/>
      <c r="B42" s="74"/>
      <c r="C42" s="80"/>
      <c r="D42" s="80"/>
      <c r="E42" s="80"/>
      <c r="F42" s="80"/>
      <c r="G42" s="40"/>
      <c r="H42" s="40"/>
      <c r="I42" s="40"/>
      <c r="J42" s="40"/>
      <c r="K42" s="80"/>
      <c r="L42" s="80"/>
      <c r="M42" s="86"/>
      <c r="N42" s="23" t="s">
        <v>151</v>
      </c>
    </row>
    <row r="43" spans="1:14" ht="31.2" x14ac:dyDescent="0.3">
      <c r="A43" s="40"/>
      <c r="B43" s="74"/>
      <c r="C43" s="80"/>
      <c r="D43" s="80"/>
      <c r="E43" s="80"/>
      <c r="F43" s="80"/>
      <c r="G43" s="40"/>
      <c r="H43" s="40"/>
      <c r="I43" s="40"/>
      <c r="J43" s="40"/>
      <c r="K43" s="80"/>
      <c r="L43" s="80"/>
      <c r="M43" s="86"/>
      <c r="N43" s="23" t="s">
        <v>152</v>
      </c>
    </row>
    <row r="44" spans="1:14" ht="31.2" x14ac:dyDescent="0.3">
      <c r="A44" s="40"/>
      <c r="B44" s="74"/>
      <c r="C44" s="80"/>
      <c r="D44" s="80"/>
      <c r="E44" s="80"/>
      <c r="F44" s="80"/>
      <c r="G44" s="40"/>
      <c r="H44" s="40"/>
      <c r="I44" s="40"/>
      <c r="J44" s="40"/>
      <c r="K44" s="80"/>
      <c r="L44" s="80"/>
      <c r="M44" s="86"/>
      <c r="N44" s="23" t="s">
        <v>153</v>
      </c>
    </row>
    <row r="45" spans="1:14" ht="31.2" x14ac:dyDescent="0.3">
      <c r="A45" s="40"/>
      <c r="B45" s="74"/>
      <c r="C45" s="80"/>
      <c r="D45" s="80"/>
      <c r="E45" s="80"/>
      <c r="F45" s="80"/>
      <c r="G45" s="40"/>
      <c r="H45" s="40"/>
      <c r="I45" s="40"/>
      <c r="J45" s="40"/>
      <c r="K45" s="80"/>
      <c r="L45" s="80"/>
      <c r="M45" s="86"/>
      <c r="N45" s="23" t="s">
        <v>154</v>
      </c>
    </row>
    <row r="46" spans="1:14" ht="31.2" x14ac:dyDescent="0.3">
      <c r="A46" s="40"/>
      <c r="B46" s="74"/>
      <c r="C46" s="80"/>
      <c r="D46" s="80"/>
      <c r="E46" s="80"/>
      <c r="F46" s="80"/>
      <c r="G46" s="40"/>
      <c r="H46" s="40"/>
      <c r="I46" s="40"/>
      <c r="J46" s="40"/>
      <c r="K46" s="80"/>
      <c r="L46" s="80"/>
      <c r="M46" s="86"/>
      <c r="N46" s="23" t="s">
        <v>155</v>
      </c>
    </row>
    <row r="47" spans="1:14" ht="31.2" x14ac:dyDescent="0.3">
      <c r="A47" s="40"/>
      <c r="B47" s="74"/>
      <c r="C47" s="80"/>
      <c r="D47" s="80"/>
      <c r="E47" s="80"/>
      <c r="F47" s="80"/>
      <c r="G47" s="40"/>
      <c r="H47" s="40"/>
      <c r="I47" s="40"/>
      <c r="J47" s="40"/>
      <c r="K47" s="80"/>
      <c r="L47" s="80"/>
      <c r="M47" s="86"/>
      <c r="N47" s="23" t="s">
        <v>156</v>
      </c>
    </row>
    <row r="48" spans="1:14" ht="31.2" x14ac:dyDescent="0.3">
      <c r="A48" s="40"/>
      <c r="B48" s="74"/>
      <c r="C48" s="80"/>
      <c r="D48" s="80"/>
      <c r="E48" s="80"/>
      <c r="F48" s="80"/>
      <c r="G48" s="40"/>
      <c r="H48" s="40"/>
      <c r="I48" s="40"/>
      <c r="J48" s="40"/>
      <c r="K48" s="80"/>
      <c r="L48" s="80"/>
      <c r="M48" s="86"/>
      <c r="N48" s="23" t="s">
        <v>157</v>
      </c>
    </row>
    <row r="49" spans="1:14" ht="31.2" x14ac:dyDescent="0.3">
      <c r="A49" s="40"/>
      <c r="B49" s="74"/>
      <c r="C49" s="80"/>
      <c r="D49" s="80"/>
      <c r="E49" s="80"/>
      <c r="F49" s="80"/>
      <c r="G49" s="40"/>
      <c r="H49" s="40"/>
      <c r="I49" s="40"/>
      <c r="J49" s="40"/>
      <c r="K49" s="80"/>
      <c r="L49" s="80"/>
      <c r="M49" s="86"/>
      <c r="N49" s="22" t="s">
        <v>158</v>
      </c>
    </row>
    <row r="50" spans="1:14" ht="62.4" x14ac:dyDescent="0.3">
      <c r="A50" s="36">
        <v>4</v>
      </c>
      <c r="B50" s="73" t="s">
        <v>132</v>
      </c>
      <c r="C50" s="9" t="s">
        <v>133</v>
      </c>
      <c r="D50" s="9" t="s">
        <v>21</v>
      </c>
      <c r="E50" s="9" t="s">
        <v>103</v>
      </c>
      <c r="F50" s="9" t="s">
        <v>107</v>
      </c>
      <c r="G50" s="6">
        <v>2</v>
      </c>
      <c r="H50" s="6">
        <v>2</v>
      </c>
      <c r="I50" s="6">
        <f t="shared" si="4"/>
        <v>4</v>
      </c>
      <c r="J50" s="6" t="str">
        <f>IF(I50&gt;=15,"Katastropik / Bencana",IF(I50&gt;=10,"Tinggi",IF(I50&gt;=5,"Moderat",IF(I50&gt;=3,"Rendah","Tidak Signifikan"))))</f>
        <v>Rendah</v>
      </c>
      <c r="K50" s="10" t="s">
        <v>111</v>
      </c>
      <c r="L50" s="9" t="s">
        <v>115</v>
      </c>
      <c r="M50" s="81" t="s">
        <v>134</v>
      </c>
      <c r="N50" s="38" t="s">
        <v>139</v>
      </c>
    </row>
    <row r="51" spans="1:14" ht="78" x14ac:dyDescent="0.3">
      <c r="A51" s="36"/>
      <c r="B51" s="74"/>
      <c r="C51" s="9" t="s">
        <v>99</v>
      </c>
      <c r="D51" s="9" t="s">
        <v>101</v>
      </c>
      <c r="E51" s="9" t="s">
        <v>105</v>
      </c>
      <c r="F51" s="9" t="s">
        <v>109</v>
      </c>
      <c r="G51" s="6">
        <v>2</v>
      </c>
      <c r="H51" s="6">
        <v>2</v>
      </c>
      <c r="I51" s="6">
        <f t="shared" si="4"/>
        <v>4</v>
      </c>
      <c r="J51" s="6" t="str">
        <f>IF(I51&gt;=15,"Katastropik / Bencana",IF(I51&gt;=10,"Tinggi",IF(I51&gt;=5,"Moderat",IF(I51&gt;=3,"Rendah","Tidak Signifikan"))))</f>
        <v>Rendah</v>
      </c>
      <c r="K51" s="9" t="s">
        <v>112</v>
      </c>
      <c r="L51" s="9" t="s">
        <v>116</v>
      </c>
      <c r="M51" s="81"/>
      <c r="N51" s="38"/>
    </row>
    <row r="52" spans="1:14" ht="62.4" x14ac:dyDescent="0.3">
      <c r="A52" s="36"/>
      <c r="B52" s="74"/>
      <c r="C52" s="9" t="s">
        <v>100</v>
      </c>
      <c r="D52" s="9" t="s">
        <v>101</v>
      </c>
      <c r="E52" s="9" t="s">
        <v>104</v>
      </c>
      <c r="F52" s="9" t="s">
        <v>108</v>
      </c>
      <c r="G52" s="6">
        <v>2</v>
      </c>
      <c r="H52" s="6">
        <v>3</v>
      </c>
      <c r="I52" s="6">
        <f t="shared" si="4"/>
        <v>6</v>
      </c>
      <c r="J52" s="6" t="str">
        <f>IF(I52&gt;=15,"Katastropik / Bencana",IF(I52&gt;=10,"Tinggi",IF(I52&gt;=5,"Moderat",IF(I52&gt;=3,"Rendah","Tidak Signifikan"))))</f>
        <v>Moderat</v>
      </c>
      <c r="K52" s="9" t="s">
        <v>113</v>
      </c>
      <c r="L52" s="9" t="s">
        <v>117</v>
      </c>
      <c r="M52" s="81"/>
      <c r="N52" s="38"/>
    </row>
    <row r="53" spans="1:14" ht="151.5" customHeight="1" x14ac:dyDescent="0.3">
      <c r="A53" s="36"/>
      <c r="B53" s="75"/>
      <c r="C53" s="9" t="s">
        <v>135</v>
      </c>
      <c r="D53" s="9" t="s">
        <v>102</v>
      </c>
      <c r="E53" s="9" t="s">
        <v>106</v>
      </c>
      <c r="F53" s="9" t="s">
        <v>110</v>
      </c>
      <c r="G53" s="6">
        <v>2</v>
      </c>
      <c r="H53" s="6">
        <v>3</v>
      </c>
      <c r="I53" s="6">
        <f t="shared" si="4"/>
        <v>6</v>
      </c>
      <c r="J53" s="6" t="str">
        <f>IF(I53&gt;=15,"Katastropik / Bencana",IF(I53&gt;=10,"Tinggi",IF(I53&gt;=5,"Moderat",IF(I53&gt;=3,"Rendah","Tidak Signifikan"))))</f>
        <v>Moderat</v>
      </c>
      <c r="K53" s="9" t="s">
        <v>114</v>
      </c>
      <c r="L53" s="9" t="s">
        <v>118</v>
      </c>
      <c r="M53" s="81"/>
      <c r="N53" s="38"/>
    </row>
  </sheetData>
  <mergeCells count="58">
    <mergeCell ref="F18:F23"/>
    <mergeCell ref="K18:K23"/>
    <mergeCell ref="J18:J23"/>
    <mergeCell ref="I18:I23"/>
    <mergeCell ref="H18:H23"/>
    <mergeCell ref="G18:G23"/>
    <mergeCell ref="N28:N30"/>
    <mergeCell ref="A28:A49"/>
    <mergeCell ref="B28:B49"/>
    <mergeCell ref="C30:C49"/>
    <mergeCell ref="D30:D49"/>
    <mergeCell ref="E30:E49"/>
    <mergeCell ref="F31:F49"/>
    <mergeCell ref="G31:G49"/>
    <mergeCell ref="H31:H49"/>
    <mergeCell ref="I31:I49"/>
    <mergeCell ref="K31:K49"/>
    <mergeCell ref="J31:J49"/>
    <mergeCell ref="A50:A53"/>
    <mergeCell ref="B50:B53"/>
    <mergeCell ref="M50:M53"/>
    <mergeCell ref="N8:N11"/>
    <mergeCell ref="N24:N27"/>
    <mergeCell ref="N50:N53"/>
    <mergeCell ref="M28:M49"/>
    <mergeCell ref="L30:L49"/>
    <mergeCell ref="C28:C29"/>
    <mergeCell ref="D28:D29"/>
    <mergeCell ref="E28:E29"/>
    <mergeCell ref="C24:C25"/>
    <mergeCell ref="D24:D25"/>
    <mergeCell ref="E24:E25"/>
    <mergeCell ref="M24:M27"/>
    <mergeCell ref="C26:C27"/>
    <mergeCell ref="D26:D27"/>
    <mergeCell ref="E26:E27"/>
    <mergeCell ref="M12:M23"/>
    <mergeCell ref="L18:L23"/>
    <mergeCell ref="A8:A11"/>
    <mergeCell ref="B8:B11"/>
    <mergeCell ref="D8:D11"/>
    <mergeCell ref="M8:M11"/>
    <mergeCell ref="A12:A27"/>
    <mergeCell ref="B12:B27"/>
    <mergeCell ref="C12:C14"/>
    <mergeCell ref="D12:D14"/>
    <mergeCell ref="E12:E14"/>
    <mergeCell ref="E18:E23"/>
    <mergeCell ref="D17:D23"/>
    <mergeCell ref="C18:C23"/>
    <mergeCell ref="A4:C4"/>
    <mergeCell ref="G4:H4"/>
    <mergeCell ref="I4:K4"/>
    <mergeCell ref="A1:C3"/>
    <mergeCell ref="D1:I1"/>
    <mergeCell ref="K1:M1"/>
    <mergeCell ref="D2:I2"/>
    <mergeCell ref="D3:I3"/>
  </mergeCells>
  <printOptions horizontalCentered="1"/>
  <pageMargins left="0" right="0" top="0" bottom="0" header="0" footer="0"/>
  <pageSetup paperSize="8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E1:G32"/>
  <sheetViews>
    <sheetView topLeftCell="D16" workbookViewId="0">
      <selection activeCell="F34" sqref="F34"/>
    </sheetView>
  </sheetViews>
  <sheetFormatPr defaultColWidth="9.109375" defaultRowHeight="14.4" x14ac:dyDescent="0.3"/>
  <cols>
    <col min="1" max="2" width="9.109375" style="32"/>
    <col min="3" max="3" width="19.33203125" style="32" customWidth="1"/>
    <col min="4" max="4" width="4" style="32" customWidth="1"/>
    <col min="5" max="5" width="3" style="32" bestFit="1" customWidth="1"/>
    <col min="6" max="6" width="144.109375" style="32" customWidth="1"/>
    <col min="7" max="7" width="15.109375" style="35" customWidth="1"/>
    <col min="8" max="16384" width="9.109375" style="32"/>
  </cols>
  <sheetData>
    <row r="1" spans="5:7" s="29" customFormat="1" x14ac:dyDescent="0.3">
      <c r="E1" s="27" t="s">
        <v>171</v>
      </c>
      <c r="F1" s="27" t="s">
        <v>172</v>
      </c>
      <c r="G1" s="28" t="s">
        <v>173</v>
      </c>
    </row>
    <row r="2" spans="5:7" x14ac:dyDescent="0.3">
      <c r="E2" s="30">
        <v>1</v>
      </c>
      <c r="F2" s="30" t="s">
        <v>174</v>
      </c>
      <c r="G2" s="31">
        <v>0.8</v>
      </c>
    </row>
    <row r="3" spans="5:7" x14ac:dyDescent="0.3">
      <c r="E3" s="30">
        <v>2</v>
      </c>
      <c r="F3" s="30" t="s">
        <v>175</v>
      </c>
      <c r="G3" s="31">
        <v>0.75</v>
      </c>
    </row>
    <row r="4" spans="5:7" x14ac:dyDescent="0.3">
      <c r="E4" s="30">
        <v>3</v>
      </c>
      <c r="F4" s="30" t="s">
        <v>176</v>
      </c>
      <c r="G4" s="31">
        <v>0.8</v>
      </c>
    </row>
    <row r="5" spans="5:7" x14ac:dyDescent="0.3">
      <c r="E5" s="30">
        <v>4</v>
      </c>
      <c r="F5" s="30" t="s">
        <v>177</v>
      </c>
      <c r="G5" s="31">
        <v>0.8</v>
      </c>
    </row>
    <row r="6" spans="5:7" x14ac:dyDescent="0.3">
      <c r="E6" s="30">
        <v>5</v>
      </c>
      <c r="F6" s="30" t="s">
        <v>178</v>
      </c>
      <c r="G6" s="31">
        <v>0.8</v>
      </c>
    </row>
    <row r="7" spans="5:7" x14ac:dyDescent="0.3">
      <c r="E7" s="30">
        <v>6</v>
      </c>
      <c r="F7" s="30" t="s">
        <v>179</v>
      </c>
      <c r="G7" s="31">
        <v>1</v>
      </c>
    </row>
    <row r="8" spans="5:7" x14ac:dyDescent="0.3">
      <c r="E8" s="30">
        <v>7</v>
      </c>
      <c r="F8" s="30" t="s">
        <v>180</v>
      </c>
      <c r="G8" s="31">
        <v>0.5</v>
      </c>
    </row>
    <row r="9" spans="5:7" ht="15.6" x14ac:dyDescent="0.3">
      <c r="E9" s="30">
        <v>8</v>
      </c>
      <c r="F9" s="33" t="s">
        <v>141</v>
      </c>
      <c r="G9" s="31">
        <v>0.75</v>
      </c>
    </row>
    <row r="10" spans="5:7" ht="15.6" x14ac:dyDescent="0.3">
      <c r="E10" s="30">
        <v>9</v>
      </c>
      <c r="F10" s="33" t="s">
        <v>142</v>
      </c>
      <c r="G10" s="31">
        <v>0.75</v>
      </c>
    </row>
    <row r="11" spans="5:7" ht="15.6" x14ac:dyDescent="0.3">
      <c r="E11" s="30">
        <v>10</v>
      </c>
      <c r="F11" s="33" t="s">
        <v>143</v>
      </c>
      <c r="G11" s="31">
        <v>0.75</v>
      </c>
    </row>
    <row r="12" spans="5:7" ht="15.6" x14ac:dyDescent="0.3">
      <c r="E12" s="30">
        <v>11</v>
      </c>
      <c r="F12" s="33" t="s">
        <v>144</v>
      </c>
      <c r="G12" s="31">
        <v>1</v>
      </c>
    </row>
    <row r="13" spans="5:7" ht="15.6" x14ac:dyDescent="0.3">
      <c r="E13" s="30">
        <v>12</v>
      </c>
      <c r="F13" s="33" t="s">
        <v>144</v>
      </c>
      <c r="G13" s="31">
        <v>1</v>
      </c>
    </row>
    <row r="14" spans="5:7" ht="15.6" x14ac:dyDescent="0.3">
      <c r="E14" s="30">
        <v>13</v>
      </c>
      <c r="F14" s="33" t="s">
        <v>145</v>
      </c>
      <c r="G14" s="31">
        <v>1</v>
      </c>
    </row>
    <row r="15" spans="5:7" ht="15.6" x14ac:dyDescent="0.3">
      <c r="E15" s="30">
        <v>14</v>
      </c>
      <c r="F15" s="33" t="s">
        <v>146</v>
      </c>
      <c r="G15" s="31">
        <v>0.9</v>
      </c>
    </row>
    <row r="16" spans="5:7" ht="15.6" x14ac:dyDescent="0.3">
      <c r="E16" s="30">
        <v>15</v>
      </c>
      <c r="F16" s="33" t="s">
        <v>147</v>
      </c>
      <c r="G16" s="31">
        <v>0.5</v>
      </c>
    </row>
    <row r="17" spans="5:7" ht="15.6" x14ac:dyDescent="0.3">
      <c r="E17" s="30">
        <v>16</v>
      </c>
      <c r="F17" s="33" t="s">
        <v>148</v>
      </c>
      <c r="G17" s="31">
        <v>0.8</v>
      </c>
    </row>
    <row r="18" spans="5:7" ht="15.6" x14ac:dyDescent="0.3">
      <c r="E18" s="30">
        <v>17</v>
      </c>
      <c r="F18" s="33" t="s">
        <v>149</v>
      </c>
      <c r="G18" s="31">
        <v>0.5</v>
      </c>
    </row>
    <row r="19" spans="5:7" ht="15.6" x14ac:dyDescent="0.3">
      <c r="E19" s="30">
        <v>18</v>
      </c>
      <c r="F19" s="33" t="s">
        <v>150</v>
      </c>
      <c r="G19" s="31">
        <v>1</v>
      </c>
    </row>
    <row r="20" spans="5:7" ht="15.6" x14ac:dyDescent="0.3">
      <c r="E20" s="30">
        <v>19</v>
      </c>
      <c r="F20" s="33" t="s">
        <v>151</v>
      </c>
      <c r="G20" s="31">
        <v>1</v>
      </c>
    </row>
    <row r="21" spans="5:7" ht="15.6" x14ac:dyDescent="0.3">
      <c r="E21" s="30">
        <v>20</v>
      </c>
      <c r="F21" s="33" t="s">
        <v>152</v>
      </c>
      <c r="G21" s="31">
        <v>1</v>
      </c>
    </row>
    <row r="22" spans="5:7" ht="15.6" x14ac:dyDescent="0.3">
      <c r="E22" s="30">
        <v>21</v>
      </c>
      <c r="F22" s="33" t="s">
        <v>153</v>
      </c>
      <c r="G22" s="31">
        <v>1</v>
      </c>
    </row>
    <row r="23" spans="5:7" ht="15.6" x14ac:dyDescent="0.3">
      <c r="E23" s="30">
        <v>22</v>
      </c>
      <c r="F23" s="33" t="s">
        <v>154</v>
      </c>
      <c r="G23" s="31">
        <v>1</v>
      </c>
    </row>
    <row r="24" spans="5:7" ht="15.6" x14ac:dyDescent="0.3">
      <c r="E24" s="30">
        <v>23</v>
      </c>
      <c r="F24" s="33" t="s">
        <v>155</v>
      </c>
      <c r="G24" s="31">
        <v>1</v>
      </c>
    </row>
    <row r="25" spans="5:7" ht="15.6" x14ac:dyDescent="0.3">
      <c r="E25" s="30">
        <v>24</v>
      </c>
      <c r="F25" s="33" t="s">
        <v>156</v>
      </c>
      <c r="G25" s="31">
        <v>1</v>
      </c>
    </row>
    <row r="26" spans="5:7" ht="15.6" x14ac:dyDescent="0.3">
      <c r="E26" s="30">
        <v>25</v>
      </c>
      <c r="F26" s="33" t="s">
        <v>157</v>
      </c>
      <c r="G26" s="31">
        <v>1</v>
      </c>
    </row>
    <row r="27" spans="5:7" ht="15.6" x14ac:dyDescent="0.3">
      <c r="E27" s="30">
        <v>26</v>
      </c>
      <c r="F27" s="33" t="s">
        <v>158</v>
      </c>
      <c r="G27" s="31">
        <v>1</v>
      </c>
    </row>
    <row r="28" spans="5:7" ht="15.6" x14ac:dyDescent="0.3">
      <c r="E28" s="30">
        <v>27</v>
      </c>
      <c r="F28" s="33" t="s">
        <v>181</v>
      </c>
      <c r="G28" s="31">
        <v>0</v>
      </c>
    </row>
    <row r="29" spans="5:7" ht="15.6" x14ac:dyDescent="0.3">
      <c r="E29" s="30">
        <v>28</v>
      </c>
      <c r="F29" s="33" t="s">
        <v>182</v>
      </c>
      <c r="G29" s="31">
        <v>0</v>
      </c>
    </row>
    <row r="30" spans="5:7" ht="15.6" x14ac:dyDescent="0.3">
      <c r="E30" s="30">
        <v>29</v>
      </c>
      <c r="F30" s="33" t="s">
        <v>183</v>
      </c>
      <c r="G30" s="31">
        <v>0</v>
      </c>
    </row>
    <row r="31" spans="5:7" ht="15.6" x14ac:dyDescent="0.3">
      <c r="E31" s="30">
        <v>30</v>
      </c>
      <c r="F31" s="33" t="s">
        <v>184</v>
      </c>
      <c r="G31" s="31">
        <v>0</v>
      </c>
    </row>
    <row r="32" spans="5:7" ht="15.6" x14ac:dyDescent="0.3">
      <c r="E32" s="30"/>
      <c r="F32" s="34" t="s">
        <v>185</v>
      </c>
      <c r="G32" s="31">
        <f>AVERAGE(G2:G31)</f>
        <v>0.74666666666666659</v>
      </c>
    </row>
  </sheetData>
  <printOptions horizontalCentered="1"/>
  <pageMargins left="0" right="0" top="0" bottom="0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PLANNING</vt:lpstr>
      <vt:lpstr>REALISASI SEMESTER-1</vt:lpstr>
      <vt:lpstr>LIST KEAKTIFAN SOP NB</vt:lpstr>
      <vt:lpstr>'LIST KEAKTIFAN SOP NB'!Print_Area</vt:lpstr>
      <vt:lpstr>PLANNING!Print_Area</vt:lpstr>
      <vt:lpstr>'REALISASI SEMESTER-1'!Print_Area</vt:lpstr>
      <vt:lpstr>PLANNING!Print_Titles</vt:lpstr>
      <vt:lpstr>'REALISASI SEMESTER-1'!Print_Titles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 Rochmano</dc:creator>
  <cp:lastModifiedBy>Agung</cp:lastModifiedBy>
  <cp:lastPrinted>2021-06-15T07:36:11Z</cp:lastPrinted>
  <dcterms:created xsi:type="dcterms:W3CDTF">2015-06-05T18:17:20Z</dcterms:created>
  <dcterms:modified xsi:type="dcterms:W3CDTF">2023-04-04T03:16:35Z</dcterms:modified>
</cp:coreProperties>
</file>