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245" yWindow="-15" windowWidth="10170" windowHeight="8040" tabRatio="900" firstSheet="4" activeTab="4"/>
  </bookViews>
  <sheets>
    <sheet name="IDENTIFIKASI TTI" sheetId="1" state="hidden" r:id="rId1"/>
    <sheet name="Strength" sheetId="5" state="hidden" r:id="rId2"/>
    <sheet name="Opportunity" sheetId="7" state="hidden" r:id="rId3"/>
    <sheet name="Threat" sheetId="8" state="hidden" r:id="rId4"/>
    <sheet name="Strength CINT" sheetId="12" r:id="rId5"/>
    <sheet name="Weakness-CINT" sheetId="6" r:id="rId6"/>
    <sheet name="Threat CINT" sheetId="14" r:id="rId7"/>
    <sheet name="Opportunity  CINT" sheetId="13" r:id="rId8"/>
  </sheets>
  <definedNames>
    <definedName name="_xlnm._FilterDatabase" localSheetId="0" hidden="1">'IDENTIFIKASI TTI'!$F$7:$K$180</definedName>
    <definedName name="_xlnm._FilterDatabase" localSheetId="2" hidden="1">Opportunity!$C$3:$G$20</definedName>
    <definedName name="_xlnm._FilterDatabase" localSheetId="7" hidden="1">'Opportunity  CINT'!$C$3:$C$3</definedName>
    <definedName name="_xlnm._FilterDatabase" localSheetId="1" hidden="1">Strength!$C$3:$G$37</definedName>
    <definedName name="_xlnm._FilterDatabase" localSheetId="4" hidden="1">'Strength CINT'!$C$3:$C$8</definedName>
    <definedName name="_xlnm._FilterDatabase" localSheetId="3" hidden="1">Threat!$C$3:$G$27</definedName>
    <definedName name="_xlnm._FilterDatabase" localSheetId="6" hidden="1">'Threat CINT'!$C$3:$C$5</definedName>
    <definedName name="_xlnm._FilterDatabase" localSheetId="5" hidden="1">'Weakness-CINT'!$C$3:$C$5</definedName>
    <definedName name="_xlnm.Print_Area" localSheetId="0">'IDENTIFIKASI TTI'!$A$1:$L$179</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3" i="7"/>
  <c r="E12" s="1"/>
  <c r="F23"/>
  <c r="E8" l="1"/>
  <c r="E20"/>
  <c r="G20" s="1"/>
  <c r="E7"/>
  <c r="E18"/>
  <c r="E17"/>
  <c r="E16"/>
  <c r="E15"/>
  <c r="E14"/>
  <c r="G14" s="1"/>
  <c r="E21"/>
  <c r="E6"/>
  <c r="E11"/>
  <c r="E13"/>
  <c r="E9"/>
  <c r="E4"/>
  <c r="E22"/>
  <c r="E19"/>
  <c r="E5"/>
  <c r="E10"/>
  <c r="G12"/>
  <c r="G13"/>
  <c r="D28" i="8"/>
  <c r="F28"/>
  <c r="E4" l="1"/>
  <c r="E20"/>
  <c r="G20" s="1"/>
  <c r="G15" i="7"/>
  <c r="E23"/>
  <c r="E22" i="8"/>
  <c r="G22" s="1"/>
  <c r="G4"/>
  <c r="G180" i="1" l="1"/>
  <c r="F180"/>
  <c r="G11" i="7" l="1"/>
  <c r="G19" l="1"/>
  <c r="G10"/>
  <c r="G22"/>
  <c r="G5"/>
  <c r="G21"/>
  <c r="G18"/>
  <c r="G8"/>
  <c r="G16"/>
  <c r="G6"/>
  <c r="G4"/>
  <c r="G9"/>
  <c r="G7"/>
  <c r="E9" i="8"/>
  <c r="G9" s="1"/>
  <c r="E14"/>
  <c r="G14" s="1"/>
  <c r="E21"/>
  <c r="G21" s="1"/>
  <c r="E18"/>
  <c r="G18" s="1"/>
  <c r="E10"/>
  <c r="G10" s="1"/>
  <c r="E26"/>
  <c r="G26" s="1"/>
  <c r="E13"/>
  <c r="G13" s="1"/>
  <c r="E16"/>
  <c r="G16" s="1"/>
  <c r="E12"/>
  <c r="G12" s="1"/>
  <c r="E11"/>
  <c r="G11" s="1"/>
  <c r="E6"/>
  <c r="G6" s="1"/>
  <c r="E5"/>
  <c r="E23"/>
  <c r="G23" s="1"/>
  <c r="E27"/>
  <c r="G27" s="1"/>
  <c r="E17"/>
  <c r="G17" s="1"/>
  <c r="E19"/>
  <c r="G19" s="1"/>
  <c r="E8"/>
  <c r="G8" s="1"/>
  <c r="E24"/>
  <c r="G24" s="1"/>
  <c r="E15"/>
  <c r="G15" s="1"/>
  <c r="E25"/>
  <c r="G25" s="1"/>
  <c r="E7"/>
  <c r="G7" s="1"/>
  <c r="F36" i="5"/>
  <c r="D36"/>
  <c r="J180" i="1"/>
  <c r="I180"/>
  <c r="H180"/>
  <c r="K180"/>
  <c r="E32" i="5" l="1"/>
  <c r="G32" s="1"/>
  <c r="E11"/>
  <c r="G11" s="1"/>
  <c r="G17" i="7"/>
  <c r="G5" i="8"/>
  <c r="E28"/>
  <c r="E18" i="5"/>
  <c r="G18" s="1"/>
  <c r="E5"/>
  <c r="G5" s="1"/>
  <c r="E29"/>
  <c r="G29" s="1"/>
  <c r="E14"/>
  <c r="G14" s="1"/>
  <c r="E26"/>
  <c r="G26" s="1"/>
  <c r="E24"/>
  <c r="G24" s="1"/>
  <c r="E10"/>
  <c r="G10" s="1"/>
  <c r="E22"/>
  <c r="G22" s="1"/>
  <c r="E17"/>
  <c r="G17" s="1"/>
  <c r="E12"/>
  <c r="G12" s="1"/>
  <c r="E19"/>
  <c r="G19" s="1"/>
  <c r="E34"/>
  <c r="G34" s="1"/>
  <c r="E33"/>
  <c r="G33" s="1"/>
  <c r="E9"/>
  <c r="G9" s="1"/>
  <c r="E15"/>
  <c r="G15" s="1"/>
  <c r="E13"/>
  <c r="E7"/>
  <c r="G7" s="1"/>
  <c r="E23"/>
  <c r="G23" s="1"/>
  <c r="E21"/>
  <c r="G21" s="1"/>
  <c r="E30"/>
  <c r="G30" s="1"/>
  <c r="E8"/>
  <c r="G8" s="1"/>
  <c r="E6"/>
  <c r="G6" s="1"/>
  <c r="E28"/>
  <c r="G28" s="1"/>
  <c r="E20"/>
  <c r="G20" s="1"/>
  <c r="E4"/>
  <c r="G4" s="1"/>
  <c r="E25"/>
  <c r="G25" s="1"/>
  <c r="E27"/>
  <c r="G27" s="1"/>
  <c r="E16"/>
  <c r="G16" s="1"/>
  <c r="E31"/>
  <c r="G31" s="1"/>
  <c r="G23" i="7" l="1"/>
  <c r="G28" i="8"/>
  <c r="G13" i="5"/>
  <c r="E36"/>
  <c r="G36" l="1"/>
</calcChain>
</file>

<file path=xl/sharedStrings.xml><?xml version="1.0" encoding="utf-8"?>
<sst xmlns="http://schemas.openxmlformats.org/spreadsheetml/2006/main" count="544" uniqueCount="292">
  <si>
    <t>NO</t>
  </si>
  <si>
    <t>FAKTOR</t>
  </si>
  <si>
    <t>IN</t>
  </si>
  <si>
    <t>EKS</t>
  </si>
  <si>
    <t>S</t>
  </si>
  <si>
    <t>W</t>
  </si>
  <si>
    <t>O</t>
  </si>
  <si>
    <t>T</t>
  </si>
  <si>
    <t>SUMBER</t>
  </si>
  <si>
    <t>KATAGORI</t>
  </si>
  <si>
    <t>F-MSD/11</t>
  </si>
  <si>
    <t>STRENGTH</t>
  </si>
  <si>
    <t>WEAKNESS</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</si>
  <si>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</si>
  <si>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</si>
  <si>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</si>
  <si>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</si>
  <si>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</si>
  <si>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</si>
  <si>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</si>
  <si>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</si>
  <si>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</si>
  <si>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</si>
  <si>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</si>
  <si>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</si>
  <si>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</si>
  <si>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</si>
  <si>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</si>
  <si>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</si>
  <si>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</si>
  <si>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</si>
  <si>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</si>
  <si>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</si>
  <si>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</si>
  <si>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</si>
  <si>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</si>
  <si>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</si>
  <si>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</si>
  <si>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</si>
  <si>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</si>
  <si>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</si>
  <si>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</si>
  <si>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</si>
  <si>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</si>
  <si>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</si>
  <si>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</si>
  <si>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</si>
  <si>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</si>
  <si>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</si>
  <si>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</si>
  <si>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</si>
  <si>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</si>
  <si>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</si>
  <si>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</si>
  <si>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</si>
  <si>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</si>
  <si>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</si>
  <si>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</si>
  <si>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</si>
  <si>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</si>
  <si>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</si>
  <si>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</si>
  <si>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</si>
  <si>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</si>
  <si>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</si>
  <si>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</si>
  <si>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</si>
  <si>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</si>
  <si>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</si>
  <si>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</si>
  <si>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</si>
  <si>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</si>
  <si>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</si>
  <si>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</si>
  <si>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</si>
  <si>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</si>
  <si>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</si>
  <si>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</si>
  <si>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</si>
  <si>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</si>
  <si>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</si>
  <si>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</si>
  <si>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</si>
  <si>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</si>
  <si>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</si>
  <si>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</si>
  <si>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</si>
  <si>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</si>
  <si>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</si>
  <si>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</si>
  <si>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</si>
  <si>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</si>
  <si>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</si>
  <si>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</si>
  <si>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</si>
  <si>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</si>
  <si>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</si>
  <si>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</si>
  <si>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</si>
  <si>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</si>
  <si>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</si>
  <si>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</si>
  <si>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</si>
  <si>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</si>
  <si>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</si>
  <si>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</si>
  <si>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</si>
  <si>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</si>
  <si>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</si>
  <si>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</si>
  <si>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</si>
  <si>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</si>
  <si>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</si>
  <si>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</si>
  <si>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</si>
  <si>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</si>
  <si>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</si>
  <si>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</si>
  <si>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</si>
  <si>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</si>
  <si>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</si>
  <si>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</si>
  <si>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</si>
  <si>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</si>
  <si>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</si>
  <si>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</si>
  <si>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</si>
  <si>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</si>
  <si>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</si>
  <si>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</si>
  <si>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</si>
  <si>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</si>
  <si>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</si>
  <si>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</si>
  <si>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</si>
  <si>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</si>
  <si>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</si>
  <si>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</si>
  <si>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</si>
  <si>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</si>
  <si>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</si>
  <si>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</si>
  <si>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</si>
  <si>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</si>
  <si>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</si>
  <si>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</si>
  <si>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</si>
  <si>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</si>
  <si>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</si>
  <si>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</si>
  <si>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</si>
  <si>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</si>
  <si>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</si>
  <si>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</si>
  <si>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</si>
  <si>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</si>
  <si>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</si>
  <si>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</si>
  <si>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</si>
  <si>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</si>
  <si>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</si>
  <si>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</si>
  <si>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</si>
  <si>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</si>
  <si>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</si>
  <si>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</si>
  <si>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</si>
  <si>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</si>
  <si>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</si>
  <si>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</si>
  <si>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</si>
  <si>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</si>
  <si>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</si>
  <si>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</si>
  <si>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</si>
  <si>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</si>
  <si>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</si>
  <si>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</si>
  <si>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</si>
  <si>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</si>
  <si>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</si>
  <si>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</si>
  <si>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</si>
  <si>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</si>
  <si>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</si>
  <si>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</si>
  <si>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</si>
  <si>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</si>
  <si>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</si>
  <si>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</si>
  <si>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</si>
  <si>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</si>
  <si>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</si>
  <si>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</si>
  <si>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</si>
  <si>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</si>
  <si>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</si>
  <si>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</si>
  <si>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</si>
  <si>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</si>
  <si>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</si>
  <si>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</si>
  <si>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</si>
  <si>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</si>
  <si>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</si>
  <si>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</si>
  <si>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</si>
  <si>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</si>
  <si>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</si>
  <si>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</si>
  <si>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</si>
  <si>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</si>
  <si>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</si>
  <si>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</si>
  <si>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</si>
  <si>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</si>
  <si>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</si>
  <si>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</si>
  <si>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</si>
  <si>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</si>
  <si>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</si>
  <si>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</si>
  <si>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</si>
  <si>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</si>
  <si>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</si>
  <si>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</si>
  <si>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</si>
  <si>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</si>
  <si>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</si>
  <si>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</si>
  <si>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</si>
  <si>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</si>
  <si>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</si>
  <si>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</si>
  <si>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</si>
  <si>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</si>
  <si>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</si>
  <si>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</si>
  <si>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</si>
  <si>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</si>
  <si>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</si>
  <si>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</si>
  <si>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</si>
  <si>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</si>
  <si>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</si>
  <si>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</si>
  <si>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</si>
  <si>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</si>
  <si>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</si>
  <si>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</si>
  <si>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</si>
  <si>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</si>
  <si>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</si>
  <si>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</si>
  <si>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</si>
  <si>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</si>
  <si>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</si>
  <si>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</si>
  <si>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</si>
  <si>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</si>
  <si>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</si>
  <si>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</si>
  <si>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</si>
  <si>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</si>
  <si>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</si>
  <si>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</si>
  <si>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</si>
  <si>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</si>
  <si>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</si>
  <si>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</si>
  <si>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</si>
  <si>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</si>
  <si>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</si>
  <si>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</si>
  <si>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</si>
  <si>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</si>
  <si>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</si>
  <si>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</si>
  <si>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</si>
  <si>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Kinerja proses</t>
  </si>
  <si>
    <t>Kenaikan harga material dan ongkos jasa masih terkendali</t>
  </si>
  <si>
    <t>Terjadi kendala komunikasi dengan pemasok sehingga mengganggu supply dari pemasok ke PT. CINT</t>
  </si>
  <si>
    <t>Kenaikan Nilai tukar rupiah berpengaruh pada kenaikan harga material</t>
  </si>
  <si>
    <t>Pemasok tidak loyal dan tidak menjadikan permintaan order yang kita sampaikan sebagai proritas</t>
  </si>
  <si>
    <t>Keuangan</t>
  </si>
  <si>
    <t>Departemen</t>
  </si>
  <si>
    <t>Apakah isu  up date</t>
  </si>
  <si>
    <t>apakah termasuk WEAKNESS</t>
  </si>
  <si>
    <t>apakah termasuk STRENGHT</t>
  </si>
  <si>
    <t>apakah termasuk THREAT</t>
  </si>
  <si>
    <t>PCH</t>
  </si>
  <si>
    <t>apakah termasuk OPPORTUNITY</t>
  </si>
</sst>
</file>

<file path=xl/styles.xml><?xml version="1.0" encoding="utf-8"?>
<styleSheet xmlns="http://schemas.openxmlformats.org/spreadsheetml/2006/main">
  <numFmts count="1">
    <numFmt numFmtId="164" formatCode="0.000"/>
  </numFmts>
  <fonts count="26">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auto="1"/>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235">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Fill="1" applyBorder="1" applyAlignment="1">
      <alignment horizontal="center"/>
    </xf>
    <xf numFmtId="0" fontId="0" fillId="2" borderId="1" xfId="0" applyFill="1" applyBorder="1" applyAlignment="1">
      <alignment horizontal="center"/>
    </xf>
    <xf numFmtId="2" fontId="0" fillId="0" borderId="0" xfId="0" applyNumberFormat="1"/>
    <xf numFmtId="0" fontId="20" fillId="0" borderId="1" xfId="0" applyFont="1" applyBorder="1" applyAlignment="1">
      <alignment horizontal="center" vertical="center"/>
    </xf>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0" fillId="2" borderId="2" xfId="0" applyFill="1" applyBorder="1" applyAlignment="1">
      <alignment horizontal="left" vertical="center"/>
    </xf>
    <xf numFmtId="0" fontId="0" fillId="2" borderId="2" xfId="0" applyFill="1" applyBorder="1" applyAlignment="1">
      <alignment horizontal="center"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0" fillId="2" borderId="2" xfId="0" applyFill="1" applyBorder="1" applyAlignment="1">
      <alignment horizontal="left" vertical="center"/>
    </xf>
    <xf numFmtId="0" fontId="20"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xf>
    <xf numFmtId="0" fontId="15" fillId="2" borderId="11" xfId="0" applyFont="1" applyFill="1" applyBorder="1" applyAlignment="1">
      <alignment horizontal="center" vertical="center" wrapText="1"/>
    </xf>
    <xf numFmtId="0" fontId="24" fillId="2" borderId="0" xfId="0" applyFont="1" applyFill="1" applyAlignment="1">
      <alignment vertical="center"/>
    </xf>
    <xf numFmtId="0" fontId="25" fillId="2" borderId="0" xfId="0" applyFont="1" applyFill="1"/>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20"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xf>
    <xf numFmtId="0" fontId="15"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9"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16" fillId="2" borderId="3" xfId="0" applyFont="1" applyFill="1" applyBorder="1" applyAlignment="1">
      <alignment horizontal="left" vertical="center" wrapText="1"/>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0" borderId="17" xfId="0" applyFont="1" applyBorder="1" applyAlignment="1">
      <alignment horizontal="center" vertical="center"/>
    </xf>
    <xf numFmtId="0" fontId="3" fillId="2" borderId="9" xfId="0" applyFont="1" applyFill="1" applyBorder="1" applyAlignment="1">
      <alignment horizontal="center" vertical="center"/>
    </xf>
    <xf numFmtId="0" fontId="19" fillId="2" borderId="0" xfId="0" applyFont="1" applyFill="1" applyBorder="1" applyAlignment="1">
      <alignment horizontal="center"/>
    </xf>
    <xf numFmtId="0" fontId="1"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7" xfId="0" applyFont="1" applyFill="1" applyBorder="1" applyAlignment="1">
      <alignment horizontal="center" vertical="center"/>
    </xf>
    <xf numFmtId="0" fontId="3" fillId="0" borderId="9"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8" xfId="0" applyFont="1" applyFill="1" applyBorder="1" applyAlignment="1">
      <alignment horizontal="center" vertical="center" wrapText="1"/>
    </xf>
    <xf numFmtId="0" fontId="0" fillId="2" borderId="18" xfId="0" applyFill="1" applyBorder="1"/>
    <xf numFmtId="0" fontId="0" fillId="0" borderId="18" xfId="0" applyBorder="1" applyAlignment="1">
      <alignment horizontal="center"/>
    </xf>
    <xf numFmtId="0" fontId="19" fillId="2" borderId="0" xfId="0" applyFont="1" applyFill="1" applyBorder="1" applyAlignment="1">
      <alignment horizont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4" xfId="0" applyFill="1" applyBorder="1" applyAlignment="1">
      <alignment wrapText="1"/>
    </xf>
    <xf numFmtId="0" fontId="0" fillId="2" borderId="24" xfId="0" applyFill="1" applyBorder="1"/>
    <xf numFmtId="0" fontId="0" fillId="0" borderId="9" xfId="0" applyBorder="1" applyAlignment="1">
      <alignment horizontal="center"/>
    </xf>
    <xf numFmtId="0" fontId="0" fillId="0" borderId="14" xfId="0" applyBorder="1"/>
    <xf numFmtId="0" fontId="0" fillId="0" borderId="25" xfId="0" applyBorder="1" applyAlignment="1">
      <alignment horizontal="center"/>
    </xf>
    <xf numFmtId="0" fontId="0" fillId="0" borderId="18" xfId="0" applyBorder="1"/>
    <xf numFmtId="0" fontId="0" fillId="0" borderId="21" xfId="0" applyBorder="1"/>
    <xf numFmtId="0" fontId="20" fillId="0" borderId="17" xfId="0" applyFont="1" applyFill="1" applyBorder="1" applyAlignment="1">
      <alignment horizontal="center" vertical="center"/>
    </xf>
    <xf numFmtId="0" fontId="20" fillId="0" borderId="17"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25" xfId="0" applyFont="1" applyBorder="1" applyAlignment="1">
      <alignment horizontal="center" vertical="center"/>
    </xf>
    <xf numFmtId="0" fontId="0" fillId="2" borderId="14" xfId="0" applyFill="1" applyBorder="1"/>
    <xf numFmtId="0" fontId="0" fillId="2" borderId="21" xfId="0" applyFill="1" applyBorder="1"/>
    <xf numFmtId="0" fontId="3" fillId="2" borderId="25" xfId="0" applyFont="1" applyFill="1" applyBorder="1" applyAlignment="1">
      <alignment horizontal="center" vertical="center"/>
    </xf>
    <xf numFmtId="0" fontId="1" fillId="2" borderId="18" xfId="0" applyFont="1" applyFill="1" applyBorder="1" applyAlignment="1">
      <alignment horizontal="center" vertical="center" wrapText="1"/>
    </xf>
    <xf numFmtId="0" fontId="0" fillId="2" borderId="25" xfId="0" applyFill="1" applyBorder="1" applyAlignment="1">
      <alignment horizontal="center" vertical="center"/>
    </xf>
    <xf numFmtId="0" fontId="0" fillId="2" borderId="18" xfId="0" applyFill="1" applyBorder="1" applyAlignment="1">
      <alignment vertical="center" wrapText="1"/>
    </xf>
    <xf numFmtId="0" fontId="0" fillId="2" borderId="9" xfId="0" applyFill="1" applyBorder="1"/>
    <xf numFmtId="0" fontId="0" fillId="2" borderId="25" xfId="0" applyFill="1" applyBorder="1"/>
    <xf numFmtId="0" fontId="1" fillId="2" borderId="1" xfId="0" applyFont="1" applyFill="1" applyBorder="1" applyAlignment="1">
      <alignment horizontal="left" vertical="center" wrapText="1"/>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RowHeight="15"/>
  <cols>
    <col min="1" max="1" width="4" style="13" customWidth="1"/>
    <col min="2" max="2" width="18.7109375" style="13" customWidth="1"/>
    <col min="3" max="3" width="77.7109375" style="13" customWidth="1"/>
    <col min="4" max="4" width="21.85546875" style="32" bestFit="1" customWidth="1"/>
    <col min="5" max="5" width="75" style="150" customWidth="1"/>
    <col min="6" max="6" width="5.85546875" style="13" customWidth="1"/>
    <col min="7" max="7" width="6.42578125" style="13" customWidth="1"/>
    <col min="8" max="11" width="5.7109375" style="13" customWidth="1"/>
    <col min="12" max="12" width="9.85546875" style="13" customWidth="1"/>
    <col min="13" max="16384" width="9.140625" style="13"/>
  </cols>
  <sheetData>
    <row r="1" spans="1:12" ht="3.75" customHeight="1">
      <c r="K1" s="14" t="s">
        <v>10</v>
      </c>
    </row>
    <row r="2" spans="1:12" s="96" customFormat="1" ht="18.75">
      <c r="A2" s="223" t="s">
        <v>41</v>
      </c>
      <c r="B2" s="223"/>
      <c r="C2" s="223"/>
      <c r="D2" s="223"/>
      <c r="E2" s="223"/>
      <c r="F2" s="223"/>
      <c r="G2" s="223"/>
      <c r="H2" s="223"/>
      <c r="I2" s="223"/>
      <c r="J2" s="223"/>
      <c r="K2" s="223"/>
      <c r="L2" s="95"/>
    </row>
    <row r="3" spans="1:12" s="96" customFormat="1" ht="18.75">
      <c r="A3" s="223" t="s">
        <v>42</v>
      </c>
      <c r="B3" s="223"/>
      <c r="C3" s="223"/>
      <c r="D3" s="223"/>
      <c r="E3" s="223"/>
      <c r="F3" s="223"/>
      <c r="G3" s="223"/>
      <c r="H3" s="223"/>
      <c r="I3" s="223"/>
      <c r="J3" s="223"/>
      <c r="K3" s="223"/>
      <c r="L3" s="95"/>
    </row>
    <row r="4" spans="1:12" s="96" customFormat="1" ht="18.75">
      <c r="A4" s="223">
        <v>2022</v>
      </c>
      <c r="B4" s="223"/>
      <c r="C4" s="223"/>
      <c r="D4" s="223"/>
      <c r="E4" s="223"/>
      <c r="F4" s="223"/>
      <c r="G4" s="223"/>
      <c r="H4" s="223"/>
      <c r="I4" s="223"/>
      <c r="J4" s="223"/>
      <c r="K4" s="223"/>
      <c r="L4" s="95"/>
    </row>
    <row r="5" spans="1:12" ht="1.5" customHeight="1"/>
    <row r="6" spans="1:12" ht="15" customHeight="1">
      <c r="A6" s="226" t="s">
        <v>0</v>
      </c>
      <c r="B6" s="226" t="s">
        <v>33</v>
      </c>
      <c r="C6" s="224" t="s">
        <v>34</v>
      </c>
      <c r="D6" s="227" t="s">
        <v>208</v>
      </c>
      <c r="E6" s="224" t="s">
        <v>22</v>
      </c>
      <c r="F6" s="229" t="s">
        <v>8</v>
      </c>
      <c r="G6" s="230"/>
      <c r="H6" s="229" t="s">
        <v>9</v>
      </c>
      <c r="I6" s="231"/>
      <c r="J6" s="231"/>
      <c r="K6" s="230"/>
    </row>
    <row r="7" spans="1:12">
      <c r="A7" s="212"/>
      <c r="B7" s="212"/>
      <c r="C7" s="225"/>
      <c r="D7" s="228"/>
      <c r="E7" s="225"/>
      <c r="F7" s="12" t="s">
        <v>2</v>
      </c>
      <c r="G7" s="12" t="s">
        <v>3</v>
      </c>
      <c r="H7" s="15" t="s">
        <v>4</v>
      </c>
      <c r="I7" s="15" t="s">
        <v>5</v>
      </c>
      <c r="J7" s="15" t="s">
        <v>6</v>
      </c>
      <c r="K7" s="15" t="s">
        <v>7</v>
      </c>
    </row>
    <row r="8" spans="1:12" ht="15" customHeight="1">
      <c r="A8" s="200">
        <v>1</v>
      </c>
      <c r="B8" s="203" t="s">
        <v>155</v>
      </c>
      <c r="C8" s="30" t="s">
        <v>35</v>
      </c>
      <c r="D8" s="53" t="s">
        <v>136</v>
      </c>
      <c r="E8" s="119" t="s">
        <v>43</v>
      </c>
      <c r="F8" s="12"/>
      <c r="G8" s="12">
        <v>1</v>
      </c>
      <c r="H8" s="15"/>
      <c r="I8" s="15"/>
      <c r="J8" s="15">
        <v>1</v>
      </c>
      <c r="K8" s="15"/>
    </row>
    <row r="9" spans="1:12">
      <c r="A9" s="201"/>
      <c r="B9" s="204"/>
      <c r="C9" s="60" t="s">
        <v>244</v>
      </c>
      <c r="D9" s="53" t="s">
        <v>136</v>
      </c>
      <c r="E9" s="119" t="s">
        <v>44</v>
      </c>
      <c r="F9" s="12"/>
      <c r="G9" s="12">
        <v>1</v>
      </c>
      <c r="H9" s="15"/>
      <c r="I9" s="15"/>
      <c r="J9" s="15">
        <v>1</v>
      </c>
      <c r="K9" s="15"/>
    </row>
    <row r="10" spans="1:12">
      <c r="A10" s="201"/>
      <c r="B10" s="204"/>
      <c r="C10" s="52"/>
      <c r="D10" s="53" t="s">
        <v>136</v>
      </c>
      <c r="E10" s="103" t="s">
        <v>247</v>
      </c>
      <c r="F10" s="12"/>
      <c r="G10" s="78">
        <v>1</v>
      </c>
      <c r="H10" s="78"/>
      <c r="I10" s="78"/>
      <c r="J10" s="78"/>
      <c r="K10" s="78">
        <v>1</v>
      </c>
    </row>
    <row r="11" spans="1:12">
      <c r="A11" s="201"/>
      <c r="B11" s="204"/>
      <c r="C11" s="206" t="s">
        <v>51</v>
      </c>
      <c r="D11" s="53" t="s">
        <v>137</v>
      </c>
      <c r="E11" s="119" t="s">
        <v>45</v>
      </c>
      <c r="F11" s="12"/>
      <c r="G11" s="12">
        <v>1</v>
      </c>
      <c r="H11" s="15"/>
      <c r="I11" s="15"/>
      <c r="J11" s="15">
        <v>1</v>
      </c>
      <c r="K11" s="15"/>
    </row>
    <row r="12" spans="1:12">
      <c r="A12" s="201"/>
      <c r="B12" s="204"/>
      <c r="C12" s="207"/>
      <c r="D12" s="53" t="s">
        <v>137</v>
      </c>
      <c r="E12" s="119" t="s">
        <v>46</v>
      </c>
      <c r="F12" s="12"/>
      <c r="G12" s="12">
        <v>1</v>
      </c>
      <c r="H12" s="15"/>
      <c r="I12" s="15"/>
      <c r="J12" s="15"/>
      <c r="K12" s="15">
        <v>1</v>
      </c>
    </row>
    <row r="13" spans="1:12">
      <c r="A13" s="201"/>
      <c r="B13" s="204"/>
      <c r="C13" s="100" t="s">
        <v>243</v>
      </c>
      <c r="D13" s="94"/>
      <c r="E13" s="119"/>
      <c r="F13" s="92"/>
      <c r="G13" s="92"/>
      <c r="H13" s="93"/>
      <c r="I13" s="93"/>
      <c r="J13" s="93"/>
      <c r="K13" s="93"/>
    </row>
    <row r="14" spans="1:12">
      <c r="A14" s="201"/>
      <c r="B14" s="204"/>
      <c r="C14" s="77" t="s">
        <v>40</v>
      </c>
      <c r="D14" s="53" t="s">
        <v>138</v>
      </c>
      <c r="E14" s="103" t="s">
        <v>246</v>
      </c>
      <c r="F14" s="12"/>
      <c r="G14" s="12">
        <v>1</v>
      </c>
      <c r="H14" s="15"/>
      <c r="I14" s="15"/>
      <c r="J14" s="15"/>
      <c r="K14" s="15">
        <v>1</v>
      </c>
    </row>
    <row r="15" spans="1:12">
      <c r="A15" s="201"/>
      <c r="B15" s="204"/>
      <c r="C15" s="206" t="s">
        <v>36</v>
      </c>
      <c r="D15" s="53" t="s">
        <v>139</v>
      </c>
      <c r="E15" s="103" t="s">
        <v>248</v>
      </c>
      <c r="F15" s="12"/>
      <c r="G15" s="12">
        <v>1</v>
      </c>
      <c r="H15" s="15"/>
      <c r="I15" s="15"/>
      <c r="J15" s="15"/>
      <c r="K15" s="15">
        <v>1</v>
      </c>
    </row>
    <row r="16" spans="1:12">
      <c r="A16" s="201"/>
      <c r="B16" s="204"/>
      <c r="C16" s="207"/>
      <c r="D16" s="53" t="s">
        <v>139</v>
      </c>
      <c r="E16" s="103" t="s">
        <v>249</v>
      </c>
      <c r="F16" s="12"/>
      <c r="G16" s="12">
        <v>1</v>
      </c>
      <c r="H16" s="15"/>
      <c r="I16" s="15"/>
      <c r="J16" s="15"/>
      <c r="K16" s="15">
        <v>1</v>
      </c>
    </row>
    <row r="17" spans="1:11" ht="32.25" customHeight="1">
      <c r="A17" s="201"/>
      <c r="B17" s="204"/>
      <c r="C17" s="19" t="s">
        <v>37</v>
      </c>
      <c r="D17" s="219" t="s">
        <v>213</v>
      </c>
      <c r="E17" s="216" t="s">
        <v>250</v>
      </c>
      <c r="F17" s="210"/>
      <c r="G17" s="210">
        <v>1</v>
      </c>
      <c r="H17" s="213"/>
      <c r="I17" s="213"/>
      <c r="J17" s="210">
        <v>1</v>
      </c>
      <c r="K17" s="213"/>
    </row>
    <row r="18" spans="1:11" ht="15" customHeight="1">
      <c r="A18" s="201"/>
      <c r="B18" s="204"/>
      <c r="C18" s="19" t="s">
        <v>38</v>
      </c>
      <c r="D18" s="220"/>
      <c r="E18" s="217"/>
      <c r="F18" s="211"/>
      <c r="G18" s="211"/>
      <c r="H18" s="214"/>
      <c r="I18" s="214"/>
      <c r="J18" s="211"/>
      <c r="K18" s="214"/>
    </row>
    <row r="19" spans="1:11" ht="15" customHeight="1">
      <c r="A19" s="201"/>
      <c r="B19" s="204"/>
      <c r="C19" s="19" t="s">
        <v>39</v>
      </c>
      <c r="D19" s="221"/>
      <c r="E19" s="218"/>
      <c r="F19" s="212"/>
      <c r="G19" s="212"/>
      <c r="H19" s="215"/>
      <c r="I19" s="215"/>
      <c r="J19" s="212"/>
      <c r="K19" s="215"/>
    </row>
    <row r="20" spans="1:11">
      <c r="A20" s="201"/>
      <c r="B20" s="204"/>
      <c r="C20" s="44"/>
      <c r="D20" s="57" t="s">
        <v>16</v>
      </c>
      <c r="E20" s="46" t="s">
        <v>153</v>
      </c>
      <c r="F20" s="12"/>
      <c r="G20" s="12">
        <v>1</v>
      </c>
      <c r="H20" s="15"/>
      <c r="I20" s="15"/>
      <c r="J20" s="12">
        <v>1</v>
      </c>
      <c r="K20" s="15"/>
    </row>
    <row r="21" spans="1:11">
      <c r="A21" s="201"/>
      <c r="B21" s="204"/>
      <c r="C21" s="44"/>
      <c r="D21" s="54" t="s">
        <v>16</v>
      </c>
      <c r="E21" s="103" t="s">
        <v>251</v>
      </c>
      <c r="F21" s="35"/>
      <c r="G21" s="35">
        <v>1</v>
      </c>
      <c r="H21" s="36"/>
      <c r="I21" s="36"/>
      <c r="J21" s="35">
        <v>1</v>
      </c>
      <c r="K21" s="36"/>
    </row>
    <row r="22" spans="1:11">
      <c r="A22" s="201"/>
      <c r="B22" s="204"/>
      <c r="C22" s="37"/>
      <c r="D22" s="54" t="s">
        <v>16</v>
      </c>
      <c r="E22" s="44" t="s">
        <v>154</v>
      </c>
      <c r="F22" s="35"/>
      <c r="G22" s="35">
        <v>1</v>
      </c>
      <c r="H22" s="36"/>
      <c r="I22" s="36"/>
      <c r="J22" s="35">
        <v>1</v>
      </c>
      <c r="K22" s="36"/>
    </row>
    <row r="23" spans="1:11">
      <c r="A23" s="201"/>
      <c r="B23" s="204"/>
      <c r="C23" s="37"/>
      <c r="D23" s="54" t="s">
        <v>15</v>
      </c>
      <c r="E23" s="79" t="s">
        <v>224</v>
      </c>
      <c r="F23" s="35"/>
      <c r="G23" s="35">
        <v>1</v>
      </c>
      <c r="H23" s="36"/>
      <c r="I23" s="36"/>
      <c r="J23" s="35"/>
      <c r="K23" s="36">
        <v>1</v>
      </c>
    </row>
    <row r="24" spans="1:11">
      <c r="A24" s="201"/>
      <c r="B24" s="204"/>
      <c r="C24" s="37"/>
      <c r="D24" s="54" t="s">
        <v>156</v>
      </c>
      <c r="E24" s="26" t="s">
        <v>252</v>
      </c>
      <c r="F24" s="35"/>
      <c r="G24" s="35">
        <v>1</v>
      </c>
      <c r="H24" s="36"/>
      <c r="I24" s="36"/>
      <c r="J24" s="4"/>
      <c r="K24" s="35">
        <v>1</v>
      </c>
    </row>
    <row r="25" spans="1:11">
      <c r="A25" s="201"/>
      <c r="B25" s="204"/>
      <c r="C25" s="37"/>
      <c r="D25" s="54"/>
      <c r="E25" s="26"/>
      <c r="F25" s="35"/>
      <c r="G25" s="35"/>
      <c r="H25" s="36"/>
      <c r="I25" s="36"/>
      <c r="J25" s="4"/>
      <c r="K25" s="35"/>
    </row>
    <row r="26" spans="1:11">
      <c r="A26" s="201"/>
      <c r="B26" s="204"/>
      <c r="C26" s="37"/>
      <c r="D26" s="54"/>
      <c r="E26" s="26"/>
      <c r="F26" s="35"/>
      <c r="G26" s="35"/>
      <c r="H26" s="36"/>
      <c r="I26" s="36"/>
      <c r="J26" s="4"/>
      <c r="K26" s="35"/>
    </row>
    <row r="27" spans="1:11">
      <c r="A27" s="201"/>
      <c r="B27" s="204"/>
      <c r="C27" s="37"/>
      <c r="D27" s="54"/>
      <c r="E27" s="26"/>
      <c r="F27" s="35"/>
      <c r="G27" s="35"/>
      <c r="H27" s="36"/>
      <c r="I27" s="36"/>
      <c r="J27" s="4"/>
      <c r="K27" s="35"/>
    </row>
    <row r="28" spans="1:11">
      <c r="A28" s="201"/>
      <c r="B28" s="204"/>
      <c r="C28" s="37"/>
      <c r="D28" s="54"/>
      <c r="E28" s="26"/>
      <c r="F28" s="35"/>
      <c r="G28" s="35"/>
      <c r="H28" s="36"/>
      <c r="I28" s="36"/>
      <c r="J28" s="4"/>
      <c r="K28" s="35"/>
    </row>
    <row r="29" spans="1:11">
      <c r="A29" s="201"/>
      <c r="B29" s="204"/>
      <c r="C29" s="37"/>
      <c r="D29" s="54"/>
      <c r="E29" s="79"/>
      <c r="F29" s="35"/>
      <c r="G29" s="35"/>
      <c r="H29" s="36"/>
      <c r="I29" s="36"/>
      <c r="J29" s="4"/>
      <c r="K29" s="35"/>
    </row>
    <row r="30" spans="1:11">
      <c r="A30" s="202"/>
      <c r="B30" s="205"/>
      <c r="C30" s="37"/>
      <c r="D30" s="54"/>
      <c r="E30" s="79"/>
      <c r="F30" s="35"/>
      <c r="G30" s="35"/>
      <c r="H30" s="36"/>
      <c r="I30" s="36"/>
      <c r="J30" s="4"/>
      <c r="K30" s="35"/>
    </row>
    <row r="31" spans="1:11">
      <c r="A31" s="201">
        <v>2</v>
      </c>
      <c r="B31" s="201" t="s">
        <v>131</v>
      </c>
      <c r="C31" s="44" t="s">
        <v>188</v>
      </c>
      <c r="D31" s="54" t="s">
        <v>19</v>
      </c>
      <c r="E31" s="26" t="s">
        <v>253</v>
      </c>
      <c r="F31" s="35"/>
      <c r="G31" s="35">
        <v>1</v>
      </c>
      <c r="H31" s="36"/>
      <c r="I31" s="36"/>
      <c r="J31" s="35"/>
      <c r="K31" s="36">
        <v>1</v>
      </c>
    </row>
    <row r="32" spans="1:11">
      <c r="A32" s="201"/>
      <c r="B32" s="201"/>
      <c r="C32" s="37"/>
      <c r="D32" s="54" t="s">
        <v>19</v>
      </c>
      <c r="E32" s="26" t="s">
        <v>254</v>
      </c>
      <c r="F32" s="35"/>
      <c r="G32" s="35">
        <v>1</v>
      </c>
      <c r="H32" s="36"/>
      <c r="I32" s="36"/>
      <c r="J32" s="35"/>
      <c r="K32" s="36">
        <v>1</v>
      </c>
    </row>
    <row r="33" spans="1:11">
      <c r="A33" s="201"/>
      <c r="B33" s="201"/>
      <c r="C33" s="37"/>
      <c r="D33" s="54"/>
      <c r="E33" s="26"/>
      <c r="F33" s="35"/>
      <c r="G33" s="35"/>
      <c r="H33" s="36"/>
      <c r="I33" s="36"/>
      <c r="J33" s="35"/>
      <c r="K33" s="36"/>
    </row>
    <row r="34" spans="1:11">
      <c r="A34" s="202"/>
      <c r="B34" s="202"/>
      <c r="C34" s="37"/>
      <c r="D34" s="54"/>
      <c r="E34" s="26"/>
      <c r="F34" s="35"/>
      <c r="G34" s="35"/>
      <c r="H34" s="36"/>
      <c r="I34" s="36"/>
      <c r="J34" s="35"/>
      <c r="K34" s="36"/>
    </row>
    <row r="35" spans="1:11">
      <c r="A35" s="200">
        <v>3</v>
      </c>
      <c r="B35" s="203" t="s">
        <v>48</v>
      </c>
      <c r="C35" s="22" t="s">
        <v>49</v>
      </c>
      <c r="D35" s="53"/>
      <c r="E35" s="33"/>
      <c r="F35" s="18"/>
      <c r="G35" s="18"/>
      <c r="H35" s="21"/>
      <c r="I35" s="21"/>
      <c r="J35" s="18"/>
      <c r="K35" s="21"/>
    </row>
    <row r="36" spans="1:11" ht="28.5" customHeight="1">
      <c r="A36" s="201"/>
      <c r="B36" s="204"/>
      <c r="C36" s="22" t="s">
        <v>51</v>
      </c>
      <c r="D36" s="54" t="s">
        <v>17</v>
      </c>
      <c r="E36" s="103" t="s">
        <v>255</v>
      </c>
      <c r="F36" s="39"/>
      <c r="G36" s="39">
        <v>1</v>
      </c>
      <c r="H36" s="40"/>
      <c r="I36" s="40"/>
      <c r="J36" s="39">
        <v>1</v>
      </c>
      <c r="K36" s="40"/>
    </row>
    <row r="37" spans="1:11">
      <c r="A37" s="201"/>
      <c r="B37" s="204"/>
      <c r="C37" s="22" t="s">
        <v>52</v>
      </c>
      <c r="D37" s="55" t="s">
        <v>15</v>
      </c>
      <c r="E37" s="79" t="s">
        <v>225</v>
      </c>
      <c r="F37" s="39"/>
      <c r="G37" s="39">
        <v>1</v>
      </c>
      <c r="H37" s="40"/>
      <c r="I37" s="40"/>
      <c r="J37" s="39"/>
      <c r="K37" s="40">
        <v>1</v>
      </c>
    </row>
    <row r="38" spans="1:11">
      <c r="A38" s="201"/>
      <c r="B38" s="204"/>
      <c r="C38" s="22" t="s">
        <v>53</v>
      </c>
      <c r="D38" s="55" t="s">
        <v>15</v>
      </c>
      <c r="E38" s="79" t="s">
        <v>226</v>
      </c>
      <c r="F38" s="39"/>
      <c r="G38" s="39">
        <v>1</v>
      </c>
      <c r="H38" s="40"/>
      <c r="I38" s="40"/>
      <c r="J38" s="39"/>
      <c r="K38" s="40">
        <v>1</v>
      </c>
    </row>
    <row r="39" spans="1:11">
      <c r="A39" s="201"/>
      <c r="B39" s="204"/>
      <c r="C39" s="23" t="s">
        <v>54</v>
      </c>
      <c r="D39" s="55" t="s">
        <v>15</v>
      </c>
      <c r="E39" s="49" t="s">
        <v>205</v>
      </c>
      <c r="F39" s="39"/>
      <c r="G39" s="39">
        <v>1</v>
      </c>
      <c r="H39" s="40"/>
      <c r="I39" s="40"/>
      <c r="J39" s="39"/>
      <c r="K39" s="40">
        <v>1</v>
      </c>
    </row>
    <row r="40" spans="1:11">
      <c r="A40" s="201"/>
      <c r="B40" s="204"/>
      <c r="C40" s="23" t="s">
        <v>55</v>
      </c>
      <c r="D40" s="104" t="s">
        <v>15</v>
      </c>
      <c r="E40" s="103" t="s">
        <v>256</v>
      </c>
      <c r="F40" s="39"/>
      <c r="G40" s="39">
        <v>1</v>
      </c>
      <c r="H40" s="40"/>
      <c r="I40" s="40"/>
      <c r="J40" s="39"/>
      <c r="K40" s="40">
        <v>1</v>
      </c>
    </row>
    <row r="41" spans="1:11">
      <c r="A41" s="201"/>
      <c r="B41" s="204"/>
      <c r="C41" s="23" t="s">
        <v>56</v>
      </c>
      <c r="D41" s="99" t="s">
        <v>19</v>
      </c>
      <c r="E41" s="33" t="s">
        <v>140</v>
      </c>
      <c r="F41" s="97">
        <v>1</v>
      </c>
      <c r="G41" s="97"/>
      <c r="H41" s="98">
        <v>1</v>
      </c>
      <c r="I41" s="21"/>
      <c r="J41" s="18"/>
      <c r="K41" s="21"/>
    </row>
    <row r="42" spans="1:11">
      <c r="A42" s="201"/>
      <c r="B42" s="204"/>
      <c r="C42" s="22" t="s">
        <v>57</v>
      </c>
      <c r="D42" s="53"/>
      <c r="E42" s="119"/>
      <c r="F42" s="18"/>
      <c r="G42" s="18"/>
      <c r="H42" s="21"/>
      <c r="I42" s="21"/>
      <c r="J42" s="18"/>
      <c r="K42" s="21"/>
    </row>
    <row r="43" spans="1:11">
      <c r="A43" s="202"/>
      <c r="B43" s="204"/>
      <c r="C43" s="24" t="s">
        <v>50</v>
      </c>
      <c r="D43" s="53"/>
      <c r="E43" s="119"/>
      <c r="F43" s="18"/>
      <c r="G43" s="18"/>
      <c r="H43" s="21"/>
      <c r="I43" s="21"/>
      <c r="J43" s="18"/>
      <c r="K43" s="21"/>
    </row>
    <row r="44" spans="1:11">
      <c r="A44" s="200">
        <v>4</v>
      </c>
      <c r="B44" s="203" t="s">
        <v>148</v>
      </c>
      <c r="C44" s="15" t="s">
        <v>141</v>
      </c>
      <c r="D44" s="54" t="s">
        <v>157</v>
      </c>
      <c r="E44" s="38" t="s">
        <v>147</v>
      </c>
      <c r="F44" s="18">
        <v>1</v>
      </c>
      <c r="G44" s="18"/>
      <c r="H44" s="21">
        <v>1</v>
      </c>
      <c r="I44" s="21"/>
      <c r="J44" s="18"/>
      <c r="K44" s="21"/>
    </row>
    <row r="45" spans="1:11">
      <c r="A45" s="201"/>
      <c r="B45" s="204"/>
      <c r="C45" s="4" t="s">
        <v>79</v>
      </c>
      <c r="D45" s="54" t="s">
        <v>157</v>
      </c>
      <c r="E45" s="26" t="s">
        <v>158</v>
      </c>
      <c r="F45" s="115">
        <v>1</v>
      </c>
      <c r="G45" s="115"/>
      <c r="H45" s="116">
        <v>1</v>
      </c>
      <c r="I45" s="116"/>
      <c r="J45" s="115"/>
      <c r="K45" s="116"/>
    </row>
    <row r="46" spans="1:11">
      <c r="A46" s="201"/>
      <c r="B46" s="204"/>
      <c r="C46" s="4" t="s">
        <v>80</v>
      </c>
      <c r="D46" s="54" t="s">
        <v>157</v>
      </c>
      <c r="E46" s="26" t="s">
        <v>159</v>
      </c>
      <c r="F46" s="115">
        <v>1</v>
      </c>
      <c r="G46" s="115"/>
      <c r="H46" s="116">
        <v>1</v>
      </c>
      <c r="I46" s="116"/>
      <c r="J46" s="115"/>
      <c r="K46" s="116"/>
    </row>
    <row r="47" spans="1:11">
      <c r="A47" s="201"/>
      <c r="B47" s="204"/>
      <c r="C47" s="4" t="s">
        <v>81</v>
      </c>
      <c r="D47" s="54" t="s">
        <v>157</v>
      </c>
      <c r="E47" s="26" t="s">
        <v>160</v>
      </c>
      <c r="F47" s="115">
        <v>1</v>
      </c>
      <c r="G47" s="115"/>
      <c r="H47" s="116">
        <v>1</v>
      </c>
      <c r="I47" s="116"/>
      <c r="J47" s="115"/>
      <c r="K47" s="116"/>
    </row>
    <row r="48" spans="1:11">
      <c r="A48" s="201"/>
      <c r="B48" s="204"/>
      <c r="C48" s="4" t="s">
        <v>82</v>
      </c>
      <c r="D48" s="54" t="s">
        <v>175</v>
      </c>
      <c r="E48" s="26" t="s">
        <v>177</v>
      </c>
      <c r="F48" s="115">
        <v>1</v>
      </c>
      <c r="G48" s="115"/>
      <c r="H48" s="116">
        <v>1</v>
      </c>
      <c r="I48" s="116"/>
      <c r="J48" s="115"/>
      <c r="K48" s="116"/>
    </row>
    <row r="49" spans="1:11">
      <c r="A49" s="201"/>
      <c r="B49" s="204"/>
      <c r="C49" s="4" t="s">
        <v>146</v>
      </c>
      <c r="D49" s="54" t="s">
        <v>161</v>
      </c>
      <c r="E49" s="26" t="s">
        <v>257</v>
      </c>
      <c r="F49" s="115">
        <v>1</v>
      </c>
      <c r="G49" s="115"/>
      <c r="H49" s="116"/>
      <c r="I49" s="116">
        <v>1</v>
      </c>
      <c r="J49" s="115"/>
      <c r="K49" s="116"/>
    </row>
    <row r="50" spans="1:11">
      <c r="A50" s="201"/>
      <c r="B50" s="204"/>
      <c r="C50" s="4"/>
      <c r="D50" s="54" t="s">
        <v>161</v>
      </c>
      <c r="E50" s="44" t="s">
        <v>162</v>
      </c>
      <c r="F50" s="115">
        <v>1</v>
      </c>
      <c r="G50" s="115"/>
      <c r="H50" s="116">
        <v>1</v>
      </c>
      <c r="I50" s="116"/>
      <c r="J50" s="115"/>
      <c r="K50" s="116"/>
    </row>
    <row r="51" spans="1:11">
      <c r="A51" s="201"/>
      <c r="B51" s="204"/>
      <c r="C51" s="15" t="s">
        <v>142</v>
      </c>
      <c r="D51" s="54" t="s">
        <v>161</v>
      </c>
      <c r="E51" s="26" t="s">
        <v>163</v>
      </c>
      <c r="F51" s="115">
        <v>1</v>
      </c>
      <c r="G51" s="115"/>
      <c r="H51" s="116">
        <v>1</v>
      </c>
      <c r="I51" s="116"/>
      <c r="J51" s="115"/>
      <c r="K51" s="116"/>
    </row>
    <row r="52" spans="1:11">
      <c r="A52" s="201"/>
      <c r="B52" s="204"/>
      <c r="C52" s="4" t="s">
        <v>58</v>
      </c>
      <c r="D52" s="72" t="s">
        <v>16</v>
      </c>
      <c r="E52" s="48" t="s">
        <v>212</v>
      </c>
      <c r="F52" s="115">
        <v>1</v>
      </c>
      <c r="G52" s="115"/>
      <c r="H52" s="115">
        <v>1</v>
      </c>
      <c r="I52" s="116"/>
      <c r="J52" s="115"/>
      <c r="K52" s="116"/>
    </row>
    <row r="53" spans="1:11">
      <c r="A53" s="201"/>
      <c r="B53" s="204"/>
      <c r="C53" s="26" t="s">
        <v>59</v>
      </c>
      <c r="D53" s="54"/>
      <c r="E53" s="26"/>
      <c r="F53" s="97"/>
      <c r="G53" s="97"/>
      <c r="H53" s="98"/>
      <c r="I53" s="98"/>
      <c r="J53" s="97"/>
      <c r="K53" s="98"/>
    </row>
    <row r="54" spans="1:11">
      <c r="A54" s="201"/>
      <c r="B54" s="204"/>
      <c r="C54" s="4" t="s">
        <v>60</v>
      </c>
      <c r="D54" s="72"/>
      <c r="E54" s="48"/>
      <c r="F54" s="97"/>
      <c r="G54" s="97"/>
      <c r="H54" s="97"/>
      <c r="I54" s="98"/>
      <c r="J54" s="97"/>
      <c r="K54" s="98"/>
    </row>
    <row r="55" spans="1:11">
      <c r="A55" s="201"/>
      <c r="B55" s="204"/>
      <c r="C55" s="4" t="s">
        <v>61</v>
      </c>
      <c r="D55" s="54"/>
      <c r="E55" s="26"/>
      <c r="F55" s="97"/>
      <c r="G55" s="97"/>
      <c r="H55" s="98"/>
      <c r="I55" s="21"/>
      <c r="J55" s="18"/>
      <c r="K55" s="21"/>
    </row>
    <row r="56" spans="1:11" ht="30">
      <c r="A56" s="201"/>
      <c r="B56" s="204"/>
      <c r="C56" s="26" t="s">
        <v>62</v>
      </c>
      <c r="D56" s="72"/>
      <c r="E56" s="48"/>
      <c r="F56" s="97"/>
      <c r="G56" s="97"/>
      <c r="H56" s="97"/>
      <c r="I56" s="21"/>
      <c r="J56" s="18"/>
      <c r="K56" s="21"/>
    </row>
    <row r="57" spans="1:11">
      <c r="A57" s="201"/>
      <c r="B57" s="204"/>
      <c r="C57" s="4" t="s">
        <v>63</v>
      </c>
      <c r="D57" s="53"/>
      <c r="E57" s="26"/>
      <c r="F57" s="18"/>
      <c r="G57" s="18"/>
      <c r="H57" s="21"/>
      <c r="I57" s="21"/>
      <c r="J57" s="18"/>
      <c r="K57" s="21"/>
    </row>
    <row r="58" spans="1:11">
      <c r="A58" s="201"/>
      <c r="B58" s="204"/>
      <c r="C58" s="4" t="s">
        <v>64</v>
      </c>
      <c r="D58" s="53"/>
      <c r="E58" s="26"/>
      <c r="F58" s="18"/>
      <c r="G58" s="18"/>
      <c r="H58" s="21"/>
      <c r="I58" s="21"/>
      <c r="J58" s="18"/>
      <c r="K58" s="21"/>
    </row>
    <row r="59" spans="1:11">
      <c r="A59" s="201"/>
      <c r="B59" s="204"/>
      <c r="C59" s="17" t="s">
        <v>65</v>
      </c>
      <c r="D59" s="53"/>
      <c r="E59" s="26"/>
      <c r="F59" s="18"/>
      <c r="G59" s="18"/>
      <c r="H59" s="21"/>
      <c r="I59" s="21"/>
      <c r="J59" s="18"/>
      <c r="K59" s="21"/>
    </row>
    <row r="60" spans="1:11">
      <c r="A60" s="201"/>
      <c r="B60" s="204"/>
      <c r="C60" s="4" t="s">
        <v>66</v>
      </c>
      <c r="D60" s="53"/>
      <c r="E60" s="45"/>
      <c r="F60" s="18"/>
      <c r="G60" s="18"/>
      <c r="H60" s="21"/>
      <c r="I60" s="21"/>
      <c r="J60" s="18"/>
      <c r="K60" s="21"/>
    </row>
    <row r="61" spans="1:11">
      <c r="A61" s="201"/>
      <c r="B61" s="204"/>
      <c r="C61" s="28" t="s">
        <v>67</v>
      </c>
      <c r="D61" s="53"/>
      <c r="E61" s="119"/>
      <c r="F61" s="18"/>
      <c r="G61" s="18"/>
      <c r="H61" s="21"/>
      <c r="I61" s="21"/>
      <c r="J61" s="18"/>
      <c r="K61" s="21"/>
    </row>
    <row r="62" spans="1:11">
      <c r="A62" s="201"/>
      <c r="B62" s="204"/>
      <c r="C62" s="29" t="s">
        <v>68</v>
      </c>
      <c r="D62" s="53"/>
      <c r="E62" s="119"/>
      <c r="F62" s="18"/>
      <c r="G62" s="18"/>
      <c r="H62" s="21"/>
      <c r="I62" s="21"/>
      <c r="J62" s="18"/>
      <c r="K62" s="21"/>
    </row>
    <row r="63" spans="1:11">
      <c r="A63" s="201"/>
      <c r="B63" s="204"/>
      <c r="C63" s="28" t="s">
        <v>69</v>
      </c>
      <c r="D63" s="53"/>
      <c r="E63" s="119"/>
      <c r="F63" s="18"/>
      <c r="G63" s="18"/>
      <c r="H63" s="21"/>
      <c r="I63" s="21"/>
      <c r="J63" s="18"/>
      <c r="K63" s="21"/>
    </row>
    <row r="64" spans="1:11">
      <c r="A64" s="201"/>
      <c r="B64" s="204"/>
      <c r="C64" s="28"/>
      <c r="D64" s="53"/>
      <c r="E64" s="119"/>
      <c r="F64" s="18"/>
      <c r="G64" s="18"/>
      <c r="H64" s="21"/>
      <c r="I64" s="21"/>
      <c r="J64" s="18"/>
      <c r="K64" s="21"/>
    </row>
    <row r="65" spans="1:11">
      <c r="A65" s="201"/>
      <c r="B65" s="204"/>
      <c r="C65" s="29"/>
      <c r="D65" s="53"/>
      <c r="E65" s="20"/>
      <c r="F65" s="18"/>
      <c r="G65" s="18"/>
      <c r="H65" s="21"/>
      <c r="I65" s="21"/>
      <c r="J65" s="18"/>
      <c r="K65" s="21"/>
    </row>
    <row r="66" spans="1:11">
      <c r="A66" s="201"/>
      <c r="B66" s="204"/>
      <c r="C66" s="28"/>
      <c r="D66" s="53"/>
      <c r="E66" s="20"/>
      <c r="F66" s="18"/>
      <c r="G66" s="18"/>
      <c r="H66" s="21"/>
      <c r="I66" s="21"/>
      <c r="J66" s="18"/>
      <c r="K66" s="21"/>
    </row>
    <row r="67" spans="1:11">
      <c r="A67" s="201"/>
      <c r="B67" s="204"/>
      <c r="C67" s="15" t="s">
        <v>143</v>
      </c>
      <c r="D67" s="53"/>
      <c r="E67" s="114"/>
      <c r="F67" s="12"/>
      <c r="G67" s="12"/>
      <c r="H67" s="15"/>
      <c r="I67" s="15"/>
      <c r="J67" s="15"/>
      <c r="K67" s="15"/>
    </row>
    <row r="68" spans="1:11">
      <c r="A68" s="201"/>
      <c r="B68" s="204"/>
      <c r="C68" s="17" t="s">
        <v>221</v>
      </c>
      <c r="D68" s="53"/>
      <c r="E68" s="114"/>
      <c r="F68" s="12"/>
      <c r="G68" s="12"/>
      <c r="H68" s="15"/>
      <c r="I68" s="15"/>
      <c r="J68" s="15"/>
      <c r="K68" s="15"/>
    </row>
    <row r="69" spans="1:11">
      <c r="A69" s="201"/>
      <c r="B69" s="204"/>
      <c r="C69" s="17" t="s">
        <v>149</v>
      </c>
      <c r="D69" s="53"/>
      <c r="E69" s="114"/>
      <c r="F69" s="12"/>
      <c r="G69" s="12"/>
      <c r="H69" s="15"/>
      <c r="I69" s="15"/>
      <c r="J69" s="15"/>
      <c r="K69" s="15"/>
    </row>
    <row r="70" spans="1:11">
      <c r="A70" s="201"/>
      <c r="B70" s="204"/>
      <c r="C70" s="17" t="s">
        <v>70</v>
      </c>
      <c r="D70" s="53"/>
      <c r="E70" s="114"/>
      <c r="F70" s="8"/>
      <c r="G70" s="8"/>
      <c r="H70" s="8"/>
      <c r="I70" s="8"/>
      <c r="J70" s="8"/>
      <c r="K70" s="8"/>
    </row>
    <row r="71" spans="1:11">
      <c r="A71" s="201"/>
      <c r="B71" s="204"/>
      <c r="C71" s="17" t="s">
        <v>228</v>
      </c>
      <c r="D71" s="81" t="s">
        <v>218</v>
      </c>
      <c r="E71" s="82" t="s">
        <v>229</v>
      </c>
      <c r="F71" s="8">
        <v>1</v>
      </c>
      <c r="G71" s="8"/>
      <c r="H71" s="8">
        <v>1</v>
      </c>
      <c r="I71" s="8"/>
      <c r="J71" s="8"/>
      <c r="K71" s="8"/>
    </row>
    <row r="72" spans="1:11">
      <c r="A72" s="201"/>
      <c r="B72" s="204"/>
      <c r="C72" s="4" t="s">
        <v>71</v>
      </c>
      <c r="D72" s="53"/>
      <c r="E72" s="114"/>
      <c r="F72" s="8"/>
      <c r="G72" s="8"/>
      <c r="H72" s="8"/>
      <c r="I72" s="8"/>
      <c r="J72" s="8"/>
      <c r="K72" s="8"/>
    </row>
    <row r="73" spans="1:11">
      <c r="A73" s="201"/>
      <c r="B73" s="204"/>
      <c r="C73" s="4" t="s">
        <v>222</v>
      </c>
      <c r="D73" s="53"/>
      <c r="E73" s="114"/>
      <c r="F73" s="8"/>
      <c r="G73" s="8"/>
      <c r="H73" s="8"/>
      <c r="I73" s="8"/>
      <c r="J73" s="8"/>
      <c r="K73" s="8"/>
    </row>
    <row r="74" spans="1:11">
      <c r="A74" s="201"/>
      <c r="B74" s="204"/>
      <c r="C74" s="15" t="s">
        <v>144</v>
      </c>
      <c r="D74" s="53"/>
      <c r="E74" s="114"/>
      <c r="F74" s="8"/>
      <c r="G74" s="8"/>
      <c r="H74" s="8"/>
      <c r="I74" s="8"/>
      <c r="J74" s="8"/>
      <c r="K74" s="8"/>
    </row>
    <row r="75" spans="1:11">
      <c r="A75" s="201"/>
      <c r="B75" s="204"/>
      <c r="C75" s="27" t="s">
        <v>72</v>
      </c>
      <c r="D75" s="53"/>
      <c r="E75" s="114"/>
      <c r="F75" s="8"/>
      <c r="G75" s="8"/>
      <c r="H75" s="8"/>
      <c r="I75" s="8"/>
      <c r="J75" s="8"/>
      <c r="K75" s="8"/>
    </row>
    <row r="76" spans="1:11">
      <c r="A76" s="201"/>
      <c r="B76" s="204"/>
      <c r="C76" s="27" t="s">
        <v>73</v>
      </c>
      <c r="D76" s="53"/>
      <c r="E76" s="114"/>
      <c r="F76" s="8"/>
      <c r="G76" s="8"/>
      <c r="H76" s="8"/>
      <c r="I76" s="8"/>
      <c r="J76" s="8"/>
      <c r="K76" s="8"/>
    </row>
    <row r="77" spans="1:11">
      <c r="A77" s="201"/>
      <c r="B77" s="204"/>
      <c r="C77" s="27" t="s">
        <v>74</v>
      </c>
      <c r="D77" s="53"/>
      <c r="E77" s="114"/>
      <c r="F77" s="8"/>
      <c r="G77" s="8"/>
      <c r="H77" s="8"/>
      <c r="I77" s="8"/>
      <c r="J77" s="8"/>
      <c r="K77" s="8"/>
    </row>
    <row r="78" spans="1:11">
      <c r="A78" s="201"/>
      <c r="B78" s="204"/>
      <c r="C78" s="27" t="s">
        <v>75</v>
      </c>
      <c r="D78" s="53"/>
      <c r="E78" s="114"/>
      <c r="F78" s="8"/>
      <c r="G78" s="8"/>
      <c r="H78" s="8"/>
      <c r="I78" s="8"/>
      <c r="J78" s="8"/>
      <c r="K78" s="8"/>
    </row>
    <row r="79" spans="1:11">
      <c r="A79" s="201"/>
      <c r="B79" s="204"/>
      <c r="C79" s="27" t="s">
        <v>76</v>
      </c>
      <c r="D79" s="53"/>
      <c r="E79" s="114"/>
      <c r="F79" s="8"/>
      <c r="G79" s="8"/>
      <c r="H79" s="8"/>
      <c r="I79" s="8"/>
      <c r="J79" s="8"/>
      <c r="K79" s="8"/>
    </row>
    <row r="80" spans="1:11">
      <c r="A80" s="201"/>
      <c r="B80" s="204"/>
      <c r="C80" s="15" t="s">
        <v>145</v>
      </c>
      <c r="D80" s="53"/>
      <c r="E80" s="114"/>
      <c r="F80" s="8"/>
      <c r="G80" s="8"/>
      <c r="H80" s="8"/>
      <c r="I80" s="8"/>
      <c r="J80" s="8"/>
      <c r="K80" s="8"/>
    </row>
    <row r="81" spans="1:11">
      <c r="A81" s="201"/>
      <c r="B81" s="204"/>
      <c r="C81" s="27" t="s">
        <v>77</v>
      </c>
      <c r="D81" s="53"/>
      <c r="E81" s="114"/>
      <c r="F81" s="8"/>
      <c r="G81" s="8"/>
      <c r="H81" s="8"/>
      <c r="I81" s="8"/>
      <c r="J81" s="8"/>
      <c r="K81" s="8"/>
    </row>
    <row r="82" spans="1:11">
      <c r="A82" s="202"/>
      <c r="B82" s="205"/>
      <c r="C82" s="27" t="s">
        <v>78</v>
      </c>
      <c r="D82" s="53"/>
      <c r="E82" s="114"/>
      <c r="F82" s="8"/>
      <c r="G82" s="8"/>
      <c r="H82" s="8"/>
      <c r="I82" s="8"/>
      <c r="J82" s="8"/>
      <c r="K82" s="8"/>
    </row>
    <row r="83" spans="1:11">
      <c r="A83" s="200">
        <v>5</v>
      </c>
      <c r="B83" s="200" t="s">
        <v>83</v>
      </c>
      <c r="C83" s="16" t="s">
        <v>84</v>
      </c>
      <c r="D83" s="53"/>
      <c r="E83" s="43"/>
      <c r="F83" s="8"/>
      <c r="G83" s="8"/>
      <c r="H83" s="8"/>
      <c r="I83" s="8"/>
      <c r="J83" s="8"/>
      <c r="K83" s="8"/>
    </row>
    <row r="84" spans="1:11">
      <c r="A84" s="201"/>
      <c r="B84" s="201"/>
      <c r="C84" s="4" t="s">
        <v>85</v>
      </c>
      <c r="D84" s="53"/>
      <c r="E84" s="43"/>
      <c r="F84" s="8"/>
      <c r="G84" s="8"/>
      <c r="H84" s="8"/>
      <c r="I84" s="8"/>
      <c r="J84" s="8"/>
      <c r="K84" s="8"/>
    </row>
    <row r="85" spans="1:11">
      <c r="A85" s="201"/>
      <c r="B85" s="201"/>
      <c r="C85" s="4" t="s">
        <v>86</v>
      </c>
      <c r="D85" s="54" t="s">
        <v>16</v>
      </c>
      <c r="E85" s="44" t="s">
        <v>150</v>
      </c>
      <c r="F85" s="8">
        <v>1</v>
      </c>
      <c r="G85" s="8"/>
      <c r="H85" s="8">
        <v>1</v>
      </c>
      <c r="I85" s="8"/>
      <c r="J85" s="8"/>
      <c r="K85" s="8"/>
    </row>
    <row r="86" spans="1:11">
      <c r="A86" s="202"/>
      <c r="B86" s="202"/>
      <c r="C86" s="4" t="s">
        <v>87</v>
      </c>
      <c r="D86" s="53"/>
      <c r="E86" s="44"/>
      <c r="F86" s="8"/>
      <c r="G86" s="8"/>
      <c r="H86" s="8"/>
      <c r="I86" s="8"/>
      <c r="J86" s="8"/>
      <c r="K86" s="8"/>
    </row>
    <row r="87" spans="1:11" ht="15" customHeight="1">
      <c r="A87" s="200">
        <v>6</v>
      </c>
      <c r="B87" s="203" t="s">
        <v>220</v>
      </c>
      <c r="C87" s="4" t="s">
        <v>88</v>
      </c>
      <c r="D87" s="54" t="s">
        <v>20</v>
      </c>
      <c r="E87" s="79" t="s">
        <v>227</v>
      </c>
      <c r="F87" s="8"/>
      <c r="G87" s="8">
        <v>1</v>
      </c>
      <c r="H87" s="8"/>
      <c r="I87" s="8"/>
      <c r="J87" s="8">
        <v>1</v>
      </c>
      <c r="K87" s="8"/>
    </row>
    <row r="88" spans="1:11" ht="30">
      <c r="A88" s="201"/>
      <c r="B88" s="204"/>
      <c r="C88" s="4" t="s">
        <v>203</v>
      </c>
      <c r="D88" s="75" t="s">
        <v>15</v>
      </c>
      <c r="E88" s="106" t="s">
        <v>258</v>
      </c>
      <c r="F88" s="8"/>
      <c r="G88" s="47">
        <v>1</v>
      </c>
      <c r="H88" s="8"/>
      <c r="I88" s="8"/>
      <c r="J88" s="47">
        <v>1</v>
      </c>
      <c r="K88" s="47"/>
    </row>
    <row r="89" spans="1:11">
      <c r="A89" s="201"/>
      <c r="B89" s="204"/>
      <c r="C89" s="16" t="s">
        <v>84</v>
      </c>
      <c r="D89" s="54" t="s">
        <v>15</v>
      </c>
      <c r="E89" s="103" t="s">
        <v>259</v>
      </c>
      <c r="F89" s="8"/>
      <c r="G89" s="8">
        <v>1</v>
      </c>
      <c r="H89" s="8"/>
      <c r="I89" s="8"/>
      <c r="J89" s="8"/>
      <c r="K89" s="8">
        <v>1</v>
      </c>
    </row>
    <row r="90" spans="1:11">
      <c r="A90" s="201"/>
      <c r="B90" s="204"/>
      <c r="C90" s="4" t="s">
        <v>202</v>
      </c>
      <c r="D90" s="54" t="s">
        <v>15</v>
      </c>
      <c r="E90" s="103" t="s">
        <v>260</v>
      </c>
      <c r="F90" s="8"/>
      <c r="G90" s="8">
        <v>1</v>
      </c>
      <c r="H90" s="8"/>
      <c r="I90" s="8"/>
      <c r="J90" s="8">
        <v>1</v>
      </c>
      <c r="K90" s="8"/>
    </row>
    <row r="91" spans="1:11">
      <c r="A91" s="201"/>
      <c r="B91" s="204"/>
      <c r="C91" s="4" t="s">
        <v>93</v>
      </c>
      <c r="D91" s="54" t="s">
        <v>15</v>
      </c>
      <c r="E91" s="103" t="s">
        <v>261</v>
      </c>
      <c r="F91" s="8"/>
      <c r="G91" s="8">
        <v>1</v>
      </c>
      <c r="H91" s="8"/>
      <c r="I91" s="8"/>
      <c r="J91" s="8">
        <v>1</v>
      </c>
      <c r="K91" s="8"/>
    </row>
    <row r="92" spans="1:11">
      <c r="A92" s="201"/>
      <c r="B92" s="204"/>
      <c r="C92" s="4" t="s">
        <v>204</v>
      </c>
      <c r="D92" s="54" t="s">
        <v>15</v>
      </c>
      <c r="E92" s="44" t="s">
        <v>151</v>
      </c>
      <c r="F92" s="8"/>
      <c r="G92" s="8">
        <v>1</v>
      </c>
      <c r="H92" s="8"/>
      <c r="I92" s="8"/>
      <c r="J92" s="8">
        <v>1</v>
      </c>
      <c r="K92" s="8"/>
    </row>
    <row r="93" spans="1:11" ht="30">
      <c r="A93" s="201"/>
      <c r="B93" s="204"/>
      <c r="C93" s="67" t="s">
        <v>94</v>
      </c>
      <c r="D93" s="54" t="s">
        <v>17</v>
      </c>
      <c r="E93" s="44" t="s">
        <v>152</v>
      </c>
      <c r="F93" s="8"/>
      <c r="G93" s="47">
        <v>1</v>
      </c>
      <c r="H93" s="47"/>
      <c r="I93" s="47"/>
      <c r="J93" s="47">
        <v>1</v>
      </c>
      <c r="K93" s="8"/>
    </row>
    <row r="94" spans="1:11">
      <c r="A94" s="201"/>
      <c r="B94" s="204"/>
      <c r="C94" s="67" t="s">
        <v>242</v>
      </c>
      <c r="D94" s="54" t="s">
        <v>18</v>
      </c>
      <c r="E94" s="151" t="s">
        <v>187</v>
      </c>
      <c r="F94" s="47"/>
      <c r="G94" s="47">
        <v>1</v>
      </c>
      <c r="H94" s="47"/>
      <c r="I94" s="47"/>
      <c r="J94" s="47"/>
      <c r="K94" s="47">
        <v>1</v>
      </c>
    </row>
    <row r="95" spans="1:11">
      <c r="A95" s="201"/>
      <c r="B95" s="204"/>
      <c r="C95" s="26"/>
      <c r="D95" s="54" t="s">
        <v>18</v>
      </c>
      <c r="E95" s="67" t="s">
        <v>262</v>
      </c>
      <c r="F95" s="8"/>
      <c r="G95" s="8">
        <v>1</v>
      </c>
      <c r="H95" s="8"/>
      <c r="I95" s="8"/>
      <c r="J95" s="8"/>
      <c r="K95" s="8">
        <v>1</v>
      </c>
    </row>
    <row r="96" spans="1:11">
      <c r="A96" s="201"/>
      <c r="B96" s="204"/>
      <c r="C96" s="4"/>
      <c r="D96" s="54" t="s">
        <v>18</v>
      </c>
      <c r="E96" s="67" t="s">
        <v>206</v>
      </c>
      <c r="F96" s="8"/>
      <c r="G96" s="8">
        <v>1</v>
      </c>
      <c r="H96" s="8"/>
      <c r="I96" s="8"/>
      <c r="J96" s="8"/>
      <c r="K96" s="8">
        <v>1</v>
      </c>
    </row>
    <row r="97" spans="1:11">
      <c r="A97" s="201"/>
      <c r="B97" s="204"/>
      <c r="C97" s="4"/>
      <c r="D97" s="54" t="s">
        <v>18</v>
      </c>
      <c r="E97" s="67" t="s">
        <v>263</v>
      </c>
      <c r="F97" s="8"/>
      <c r="G97" s="8">
        <v>1</v>
      </c>
      <c r="H97" s="8"/>
      <c r="I97" s="8"/>
      <c r="J97" s="8"/>
      <c r="K97" s="8">
        <v>1</v>
      </c>
    </row>
    <row r="98" spans="1:11">
      <c r="A98" s="201"/>
      <c r="B98" s="204"/>
      <c r="C98" s="4"/>
      <c r="D98" s="54"/>
      <c r="E98" s="26"/>
      <c r="F98" s="8"/>
      <c r="G98" s="8"/>
      <c r="H98" s="8"/>
      <c r="I98" s="8"/>
      <c r="J98" s="8"/>
      <c r="K98" s="8"/>
    </row>
    <row r="99" spans="1:11">
      <c r="A99" s="201"/>
      <c r="B99" s="204"/>
      <c r="C99" s="4"/>
      <c r="D99" s="54"/>
      <c r="E99" s="26"/>
      <c r="F99" s="8"/>
      <c r="G99" s="8"/>
      <c r="H99" s="8"/>
      <c r="I99" s="8"/>
      <c r="J99" s="8"/>
      <c r="K99" s="8"/>
    </row>
    <row r="100" spans="1:11">
      <c r="A100" s="202"/>
      <c r="B100" s="205"/>
      <c r="C100" s="4"/>
      <c r="D100" s="75" t="s">
        <v>218</v>
      </c>
      <c r="E100" s="152" t="s">
        <v>264</v>
      </c>
      <c r="F100" s="8"/>
      <c r="G100" s="8">
        <v>1</v>
      </c>
      <c r="H100" s="8"/>
      <c r="I100" s="8"/>
      <c r="J100" s="8"/>
      <c r="K100" s="8">
        <v>1</v>
      </c>
    </row>
    <row r="101" spans="1:11">
      <c r="A101" s="200">
        <v>7</v>
      </c>
      <c r="B101" s="200" t="s">
        <v>164</v>
      </c>
      <c r="C101" s="4" t="s">
        <v>165</v>
      </c>
      <c r="D101" s="157" t="s">
        <v>167</v>
      </c>
      <c r="E101" s="26" t="s">
        <v>277</v>
      </c>
      <c r="F101" s="8"/>
      <c r="G101" s="8"/>
      <c r="H101" s="8"/>
      <c r="I101" s="8">
        <v>1</v>
      </c>
      <c r="J101" s="8"/>
      <c r="K101" s="8"/>
    </row>
    <row r="102" spans="1:11">
      <c r="A102" s="201"/>
      <c r="B102" s="201"/>
      <c r="C102" s="4" t="s">
        <v>170</v>
      </c>
      <c r="D102" s="56" t="s">
        <v>167</v>
      </c>
      <c r="E102" s="26" t="s">
        <v>230</v>
      </c>
      <c r="F102" s="8">
        <v>1</v>
      </c>
      <c r="G102" s="8"/>
      <c r="H102" s="8"/>
      <c r="I102" s="8">
        <v>1</v>
      </c>
      <c r="J102" s="8"/>
      <c r="K102" s="8"/>
    </row>
    <row r="103" spans="1:11">
      <c r="A103" s="201"/>
      <c r="B103" s="201"/>
      <c r="C103" s="4" t="s">
        <v>169</v>
      </c>
      <c r="D103" s="56" t="s">
        <v>167</v>
      </c>
      <c r="E103" s="26" t="s">
        <v>166</v>
      </c>
      <c r="F103" s="8">
        <v>1</v>
      </c>
      <c r="G103" s="8"/>
      <c r="H103" s="8">
        <v>1</v>
      </c>
      <c r="I103" s="8"/>
      <c r="J103" s="8"/>
      <c r="K103" s="8"/>
    </row>
    <row r="104" spans="1:11">
      <c r="A104" s="201"/>
      <c r="B104" s="201"/>
      <c r="C104" s="4" t="s">
        <v>171</v>
      </c>
      <c r="D104" s="56" t="s">
        <v>168</v>
      </c>
      <c r="E104" s="26" t="s">
        <v>265</v>
      </c>
      <c r="F104" s="8">
        <v>1</v>
      </c>
      <c r="G104" s="8"/>
      <c r="H104" s="8"/>
      <c r="I104" s="8">
        <v>1</v>
      </c>
      <c r="J104" s="8"/>
      <c r="K104" s="8"/>
    </row>
    <row r="105" spans="1:11">
      <c r="A105" s="201"/>
      <c r="B105" s="201"/>
      <c r="C105" s="4"/>
      <c r="D105" s="54" t="s">
        <v>181</v>
      </c>
      <c r="E105" s="44" t="s">
        <v>182</v>
      </c>
      <c r="F105" s="8">
        <v>1</v>
      </c>
      <c r="G105" s="8"/>
      <c r="H105" s="8"/>
      <c r="I105" s="8">
        <v>1</v>
      </c>
      <c r="J105" s="8"/>
      <c r="K105" s="8"/>
    </row>
    <row r="106" spans="1:11">
      <c r="A106" s="201"/>
      <c r="B106" s="201"/>
      <c r="C106" s="4"/>
      <c r="D106" s="54" t="s">
        <v>181</v>
      </c>
      <c r="E106" s="44" t="s">
        <v>183</v>
      </c>
      <c r="F106" s="8">
        <v>1</v>
      </c>
      <c r="G106" s="8"/>
      <c r="H106" s="8"/>
      <c r="I106" s="8">
        <v>1</v>
      </c>
      <c r="J106" s="8"/>
      <c r="K106" s="8"/>
    </row>
    <row r="107" spans="1:11">
      <c r="A107" s="201"/>
      <c r="B107" s="201"/>
      <c r="C107" s="4"/>
      <c r="D107" s="54" t="s">
        <v>31</v>
      </c>
      <c r="E107" s="26" t="s">
        <v>172</v>
      </c>
      <c r="F107" s="8">
        <v>1</v>
      </c>
      <c r="G107" s="8"/>
      <c r="H107" s="8">
        <v>1</v>
      </c>
      <c r="I107" s="8"/>
      <c r="J107" s="8"/>
      <c r="K107" s="8"/>
    </row>
    <row r="108" spans="1:11">
      <c r="A108" s="201"/>
      <c r="B108" s="201"/>
      <c r="C108" s="4"/>
      <c r="D108" s="54" t="s">
        <v>31</v>
      </c>
      <c r="E108" s="26" t="s">
        <v>210</v>
      </c>
      <c r="F108" s="8">
        <v>1</v>
      </c>
      <c r="G108" s="8"/>
      <c r="H108" s="8"/>
      <c r="I108" s="8">
        <v>1</v>
      </c>
      <c r="J108" s="8"/>
      <c r="K108" s="8"/>
    </row>
    <row r="109" spans="1:11">
      <c r="A109" s="201"/>
      <c r="B109" s="201"/>
      <c r="C109" s="4"/>
      <c r="D109" s="54" t="s">
        <v>31</v>
      </c>
      <c r="E109" s="26" t="s">
        <v>186</v>
      </c>
      <c r="F109" s="8">
        <v>1</v>
      </c>
      <c r="G109" s="8"/>
      <c r="H109" s="8">
        <v>1</v>
      </c>
      <c r="I109" s="8"/>
      <c r="J109" s="8"/>
      <c r="K109" s="8"/>
    </row>
    <row r="110" spans="1:11">
      <c r="A110" s="201"/>
      <c r="B110" s="201"/>
      <c r="C110" s="4"/>
      <c r="D110" s="54" t="s">
        <v>31</v>
      </c>
      <c r="E110" s="26" t="s">
        <v>184</v>
      </c>
      <c r="F110" s="8">
        <v>1</v>
      </c>
      <c r="G110" s="8"/>
      <c r="H110" s="8">
        <v>1</v>
      </c>
      <c r="I110" s="8"/>
      <c r="J110" s="8"/>
      <c r="K110" s="8"/>
    </row>
    <row r="111" spans="1:11">
      <c r="A111" s="201"/>
      <c r="B111" s="201"/>
      <c r="C111" s="4"/>
      <c r="D111" s="54" t="s">
        <v>31</v>
      </c>
      <c r="E111" s="26" t="s">
        <v>239</v>
      </c>
      <c r="F111" s="8">
        <v>1</v>
      </c>
      <c r="G111" s="8"/>
      <c r="H111" s="8">
        <v>1</v>
      </c>
      <c r="I111" s="8"/>
      <c r="J111" s="8"/>
      <c r="K111" s="8"/>
    </row>
    <row r="112" spans="1:11">
      <c r="A112" s="201"/>
      <c r="B112" s="201"/>
      <c r="C112" s="4"/>
      <c r="D112" s="54" t="s">
        <v>31</v>
      </c>
      <c r="E112" s="26" t="s">
        <v>231</v>
      </c>
      <c r="F112" s="8">
        <v>1</v>
      </c>
      <c r="G112" s="8"/>
      <c r="H112" s="8"/>
      <c r="I112" s="8">
        <v>1</v>
      </c>
      <c r="J112" s="8"/>
      <c r="K112" s="8"/>
    </row>
    <row r="113" spans="1:11">
      <c r="A113" s="201"/>
      <c r="B113" s="201"/>
      <c r="C113" s="4"/>
      <c r="D113" s="54" t="s">
        <v>31</v>
      </c>
      <c r="E113" s="26" t="s">
        <v>173</v>
      </c>
      <c r="F113" s="8">
        <v>1</v>
      </c>
      <c r="G113" s="8"/>
      <c r="H113" s="8"/>
      <c r="I113" s="8">
        <v>1</v>
      </c>
      <c r="J113" s="8"/>
      <c r="K113" s="8"/>
    </row>
    <row r="114" spans="1:11">
      <c r="A114" s="201"/>
      <c r="B114" s="201"/>
      <c r="C114" s="4"/>
      <c r="D114" s="72" t="s">
        <v>31</v>
      </c>
      <c r="E114" s="26" t="s">
        <v>214</v>
      </c>
      <c r="F114" s="8">
        <v>1</v>
      </c>
      <c r="G114" s="8"/>
      <c r="H114" s="8">
        <v>1</v>
      </c>
      <c r="I114" s="8"/>
      <c r="J114" s="8"/>
      <c r="K114" s="8"/>
    </row>
    <row r="115" spans="1:11">
      <c r="A115" s="201"/>
      <c r="B115" s="201"/>
      <c r="C115" s="4"/>
      <c r="D115" s="72" t="s">
        <v>31</v>
      </c>
      <c r="E115" s="26" t="s">
        <v>274</v>
      </c>
      <c r="F115" s="8">
        <v>1</v>
      </c>
      <c r="G115" s="8"/>
      <c r="H115" s="8"/>
      <c r="I115" s="8">
        <v>1</v>
      </c>
      <c r="J115" s="8"/>
      <c r="K115" s="8"/>
    </row>
    <row r="116" spans="1:11">
      <c r="A116" s="201"/>
      <c r="B116" s="201"/>
      <c r="C116" s="4"/>
      <c r="D116" s="72" t="s">
        <v>31</v>
      </c>
      <c r="E116" s="26" t="s">
        <v>275</v>
      </c>
      <c r="F116" s="8">
        <v>1</v>
      </c>
      <c r="G116" s="8"/>
      <c r="H116" s="8"/>
      <c r="I116" s="8">
        <v>1</v>
      </c>
      <c r="J116" s="8"/>
      <c r="K116" s="8"/>
    </row>
    <row r="117" spans="1:11">
      <c r="A117" s="201"/>
      <c r="B117" s="201"/>
      <c r="C117" s="4"/>
      <c r="D117" s="72" t="s">
        <v>31</v>
      </c>
      <c r="E117" s="26" t="s">
        <v>276</v>
      </c>
      <c r="F117" s="8">
        <v>1</v>
      </c>
      <c r="G117" s="8"/>
      <c r="H117" s="8"/>
      <c r="I117" s="8">
        <v>1</v>
      </c>
      <c r="J117" s="8"/>
      <c r="K117" s="8"/>
    </row>
    <row r="118" spans="1:11">
      <c r="A118" s="201"/>
      <c r="B118" s="201"/>
      <c r="C118" s="4"/>
      <c r="D118" s="62" t="s">
        <v>17</v>
      </c>
      <c r="E118" s="26" t="s">
        <v>207</v>
      </c>
      <c r="F118" s="8">
        <v>1</v>
      </c>
      <c r="G118" s="8"/>
      <c r="H118" s="8"/>
      <c r="I118" s="8">
        <v>1</v>
      </c>
      <c r="J118" s="8"/>
      <c r="K118" s="8"/>
    </row>
    <row r="119" spans="1:11">
      <c r="A119" s="201"/>
      <c r="B119" s="201"/>
      <c r="C119" s="4"/>
      <c r="D119" s="54" t="s">
        <v>175</v>
      </c>
      <c r="E119" s="26" t="s">
        <v>176</v>
      </c>
      <c r="F119" s="8">
        <v>1</v>
      </c>
      <c r="G119" s="8"/>
      <c r="H119" s="8">
        <v>1</v>
      </c>
      <c r="I119" s="8"/>
      <c r="J119" s="8"/>
      <c r="K119" s="8"/>
    </row>
    <row r="120" spans="1:11">
      <c r="A120" s="201"/>
      <c r="B120" s="201"/>
      <c r="C120" s="4"/>
      <c r="D120" s="54" t="s">
        <v>21</v>
      </c>
      <c r="E120" s="26" t="s">
        <v>29</v>
      </c>
      <c r="F120" s="8">
        <v>1</v>
      </c>
      <c r="G120" s="8"/>
      <c r="H120" s="8">
        <v>1</v>
      </c>
      <c r="I120" s="8"/>
      <c r="J120" s="8"/>
      <c r="K120" s="8"/>
    </row>
    <row r="121" spans="1:11">
      <c r="A121" s="201"/>
      <c r="B121" s="201"/>
      <c r="C121" s="4"/>
      <c r="D121" s="54" t="s">
        <v>21</v>
      </c>
      <c r="E121" s="26" t="s">
        <v>232</v>
      </c>
      <c r="F121" s="8">
        <v>1</v>
      </c>
      <c r="G121" s="8"/>
      <c r="H121" s="8">
        <v>1</v>
      </c>
      <c r="I121" s="8"/>
      <c r="J121" s="8"/>
      <c r="K121" s="8"/>
    </row>
    <row r="122" spans="1:11">
      <c r="A122" s="201"/>
      <c r="B122" s="201"/>
      <c r="C122" s="4"/>
      <c r="D122" s="54" t="s">
        <v>21</v>
      </c>
      <c r="E122" s="26" t="s">
        <v>30</v>
      </c>
      <c r="F122" s="8">
        <v>1</v>
      </c>
      <c r="G122" s="8"/>
      <c r="H122" s="8">
        <v>1</v>
      </c>
      <c r="I122" s="8"/>
      <c r="J122" s="8"/>
      <c r="K122" s="8"/>
    </row>
    <row r="123" spans="1:11">
      <c r="A123" s="201"/>
      <c r="B123" s="201"/>
      <c r="C123" s="4"/>
      <c r="D123" s="54" t="s">
        <v>21</v>
      </c>
      <c r="E123" s="26" t="s">
        <v>185</v>
      </c>
      <c r="F123" s="8">
        <v>1</v>
      </c>
      <c r="G123" s="8"/>
      <c r="H123" s="8">
        <v>1</v>
      </c>
      <c r="I123" s="8"/>
      <c r="J123" s="8"/>
      <c r="K123" s="8"/>
    </row>
    <row r="124" spans="1:11">
      <c r="A124" s="201"/>
      <c r="B124" s="201"/>
      <c r="C124" s="4"/>
      <c r="D124" s="54" t="s">
        <v>21</v>
      </c>
      <c r="E124" s="26" t="s">
        <v>174</v>
      </c>
      <c r="F124" s="8">
        <v>1</v>
      </c>
      <c r="G124" s="8"/>
      <c r="H124" s="8">
        <v>1</v>
      </c>
      <c r="I124" s="8"/>
      <c r="J124" s="8"/>
      <c r="K124" s="8"/>
    </row>
    <row r="125" spans="1:11">
      <c r="A125" s="201"/>
      <c r="B125" s="201"/>
      <c r="C125" s="4"/>
      <c r="D125" s="55" t="s">
        <v>21</v>
      </c>
      <c r="E125" s="153" t="s">
        <v>269</v>
      </c>
      <c r="F125" s="8">
        <v>1</v>
      </c>
      <c r="G125" s="8"/>
      <c r="H125" s="8">
        <v>1</v>
      </c>
      <c r="I125" s="8"/>
      <c r="J125" s="8"/>
      <c r="K125" s="8"/>
    </row>
    <row r="126" spans="1:11">
      <c r="A126" s="201"/>
      <c r="B126" s="201"/>
      <c r="C126" s="4"/>
      <c r="D126" s="54" t="s">
        <v>28</v>
      </c>
      <c r="E126" s="44" t="s">
        <v>178</v>
      </c>
      <c r="F126" s="8">
        <v>1</v>
      </c>
      <c r="G126" s="8"/>
      <c r="H126" s="8">
        <v>1</v>
      </c>
      <c r="I126" s="8"/>
      <c r="J126" s="8"/>
      <c r="K126" s="8"/>
    </row>
    <row r="127" spans="1:11">
      <c r="A127" s="201"/>
      <c r="B127" s="201"/>
      <c r="C127" s="4"/>
      <c r="D127" s="54" t="s">
        <v>18</v>
      </c>
      <c r="E127" s="67" t="s">
        <v>32</v>
      </c>
      <c r="F127" s="8">
        <v>1</v>
      </c>
      <c r="G127" s="8"/>
      <c r="H127" s="8">
        <v>1</v>
      </c>
      <c r="I127" s="8"/>
      <c r="J127" s="8"/>
      <c r="K127" s="8"/>
    </row>
    <row r="128" spans="1:11">
      <c r="A128" s="201"/>
      <c r="B128" s="201"/>
      <c r="C128" s="4"/>
      <c r="D128" s="54" t="s">
        <v>18</v>
      </c>
      <c r="E128" s="154" t="s">
        <v>271</v>
      </c>
      <c r="F128" s="8">
        <v>1</v>
      </c>
      <c r="G128" s="8"/>
      <c r="H128" s="8">
        <v>1</v>
      </c>
      <c r="I128" s="8"/>
      <c r="J128" s="8"/>
      <c r="K128" s="8"/>
    </row>
    <row r="129" spans="1:11">
      <c r="A129" s="201"/>
      <c r="B129" s="201"/>
      <c r="C129" s="4"/>
      <c r="D129" s="54" t="s">
        <v>18</v>
      </c>
      <c r="E129" s="67" t="s">
        <v>233</v>
      </c>
      <c r="F129" s="8">
        <v>1</v>
      </c>
      <c r="G129" s="8"/>
      <c r="H129" s="8">
        <v>1</v>
      </c>
      <c r="I129" s="8"/>
      <c r="J129" s="8"/>
      <c r="K129" s="8"/>
    </row>
    <row r="130" spans="1:11">
      <c r="A130" s="201"/>
      <c r="B130" s="201"/>
      <c r="C130" s="4"/>
      <c r="D130" s="72" t="s">
        <v>213</v>
      </c>
      <c r="E130" s="26" t="s">
        <v>179</v>
      </c>
      <c r="F130" s="8">
        <v>1</v>
      </c>
      <c r="G130" s="8"/>
      <c r="H130" s="8">
        <v>1</v>
      </c>
      <c r="I130" s="8"/>
      <c r="J130" s="8"/>
      <c r="K130" s="8"/>
    </row>
    <row r="131" spans="1:11">
      <c r="A131" s="201"/>
      <c r="B131" s="201"/>
      <c r="C131" s="4"/>
      <c r="D131" s="72" t="s">
        <v>213</v>
      </c>
      <c r="E131" s="153" t="s">
        <v>180</v>
      </c>
      <c r="F131" s="8">
        <v>1</v>
      </c>
      <c r="G131" s="8"/>
      <c r="H131" s="8">
        <v>1</v>
      </c>
      <c r="I131" s="8"/>
      <c r="J131" s="8"/>
      <c r="K131" s="8"/>
    </row>
    <row r="132" spans="1:11">
      <c r="A132" s="201"/>
      <c r="B132" s="201"/>
      <c r="C132" s="4"/>
      <c r="D132" s="118" t="s">
        <v>266</v>
      </c>
      <c r="E132" s="109" t="s">
        <v>267</v>
      </c>
      <c r="F132" s="115"/>
      <c r="G132" s="83">
        <v>1</v>
      </c>
      <c r="H132" s="116"/>
      <c r="I132" s="116"/>
      <c r="J132" s="115"/>
      <c r="K132" s="84">
        <v>1</v>
      </c>
    </row>
    <row r="133" spans="1:11">
      <c r="A133" s="201"/>
      <c r="B133" s="201"/>
      <c r="C133" s="4"/>
      <c r="D133" s="143"/>
      <c r="E133" s="144" t="s">
        <v>272</v>
      </c>
      <c r="F133" s="115"/>
      <c r="G133" s="83">
        <v>1</v>
      </c>
      <c r="H133" s="116"/>
      <c r="I133" s="116"/>
      <c r="J133" s="115"/>
      <c r="K133" s="84">
        <v>1</v>
      </c>
    </row>
    <row r="134" spans="1:11">
      <c r="A134" s="201"/>
      <c r="B134" s="201"/>
      <c r="C134" s="4"/>
      <c r="D134" s="117"/>
      <c r="E134" s="109" t="s">
        <v>268</v>
      </c>
      <c r="F134" s="115"/>
      <c r="G134" s="83">
        <v>1</v>
      </c>
      <c r="H134" s="116"/>
      <c r="I134" s="116"/>
      <c r="J134" s="115"/>
      <c r="K134" s="84">
        <v>1</v>
      </c>
    </row>
    <row r="135" spans="1:11">
      <c r="A135" s="70"/>
      <c r="B135" s="70"/>
      <c r="C135" s="208" t="s">
        <v>47</v>
      </c>
      <c r="D135" s="222"/>
      <c r="E135" s="119"/>
      <c r="F135" s="18"/>
      <c r="G135" s="83"/>
      <c r="H135" s="21"/>
      <c r="I135" s="21"/>
      <c r="J135" s="18"/>
      <c r="K135" s="84"/>
    </row>
    <row r="136" spans="1:11">
      <c r="A136" s="70"/>
      <c r="B136" s="70"/>
      <c r="C136" s="209"/>
      <c r="D136" s="221"/>
      <c r="E136" s="119"/>
      <c r="F136" s="18"/>
      <c r="G136" s="83"/>
      <c r="H136" s="21"/>
      <c r="I136" s="21"/>
      <c r="J136" s="18"/>
      <c r="K136" s="84"/>
    </row>
    <row r="137" spans="1:11">
      <c r="A137" s="34">
        <v>8</v>
      </c>
      <c r="B137" s="34" t="s">
        <v>89</v>
      </c>
      <c r="C137" s="48" t="s">
        <v>189</v>
      </c>
      <c r="D137" s="54" t="s">
        <v>190</v>
      </c>
      <c r="E137" s="79" t="s">
        <v>234</v>
      </c>
      <c r="F137" s="47"/>
      <c r="G137" s="47">
        <v>1</v>
      </c>
      <c r="H137" s="47"/>
      <c r="I137" s="47"/>
      <c r="J137" s="47"/>
      <c r="K137" s="47">
        <v>1</v>
      </c>
    </row>
    <row r="138" spans="1:11">
      <c r="A138" s="200">
        <v>9</v>
      </c>
      <c r="B138" s="203" t="s">
        <v>191</v>
      </c>
      <c r="C138" s="16" t="s">
        <v>192</v>
      </c>
      <c r="D138" s="54"/>
      <c r="E138" s="79"/>
      <c r="F138" s="8"/>
      <c r="G138" s="8"/>
      <c r="H138" s="8"/>
      <c r="I138" s="8"/>
      <c r="J138" s="8"/>
      <c r="K138" s="8"/>
    </row>
    <row r="139" spans="1:11">
      <c r="A139" s="201"/>
      <c r="B139" s="204"/>
      <c r="C139" s="16" t="s">
        <v>193</v>
      </c>
      <c r="D139" s="54"/>
      <c r="E139" s="44"/>
      <c r="F139" s="8"/>
      <c r="G139" s="8"/>
      <c r="H139" s="8"/>
      <c r="I139" s="8"/>
      <c r="J139" s="8"/>
      <c r="K139" s="8"/>
    </row>
    <row r="140" spans="1:11">
      <c r="A140" s="201"/>
      <c r="B140" s="204"/>
      <c r="C140" s="16" t="s">
        <v>194</v>
      </c>
      <c r="D140" s="54"/>
      <c r="E140" s="44"/>
      <c r="F140" s="8"/>
      <c r="G140" s="8"/>
      <c r="H140" s="8"/>
      <c r="I140" s="8"/>
      <c r="J140" s="8"/>
      <c r="K140" s="8"/>
    </row>
    <row r="141" spans="1:11">
      <c r="A141" s="201"/>
      <c r="B141" s="204"/>
      <c r="C141" s="16" t="s">
        <v>195</v>
      </c>
      <c r="D141" s="54"/>
      <c r="E141" s="44"/>
      <c r="F141" s="8"/>
      <c r="G141" s="8"/>
      <c r="H141" s="8"/>
      <c r="I141" s="8"/>
      <c r="J141" s="8"/>
      <c r="K141" s="8"/>
    </row>
    <row r="142" spans="1:11">
      <c r="A142" s="202"/>
      <c r="B142" s="205"/>
      <c r="C142" s="16" t="s">
        <v>196</v>
      </c>
      <c r="D142" s="54"/>
      <c r="E142" s="44"/>
      <c r="F142" s="8"/>
      <c r="G142" s="8"/>
      <c r="H142" s="8"/>
      <c r="I142" s="8"/>
      <c r="J142" s="8"/>
      <c r="K142" s="8"/>
    </row>
    <row r="143" spans="1:11">
      <c r="A143" s="200">
        <v>10</v>
      </c>
      <c r="B143" s="200" t="s">
        <v>90</v>
      </c>
      <c r="C143" s="26" t="s">
        <v>197</v>
      </c>
      <c r="D143" s="53"/>
      <c r="E143" s="44"/>
      <c r="F143" s="8"/>
      <c r="G143" s="8"/>
      <c r="H143" s="8"/>
      <c r="I143" s="8"/>
      <c r="J143" s="8"/>
      <c r="K143" s="8"/>
    </row>
    <row r="144" spans="1:11">
      <c r="A144" s="201"/>
      <c r="B144" s="201"/>
      <c r="C144" s="67" t="s">
        <v>91</v>
      </c>
      <c r="D144" s="53"/>
      <c r="E144" s="43"/>
      <c r="F144" s="8"/>
      <c r="G144" s="8"/>
      <c r="H144" s="8"/>
      <c r="I144" s="8"/>
      <c r="J144" s="8"/>
      <c r="K144" s="8"/>
    </row>
    <row r="145" spans="1:11">
      <c r="A145" s="202"/>
      <c r="B145" s="201"/>
      <c r="C145" s="67" t="s">
        <v>92</v>
      </c>
      <c r="D145" s="53"/>
      <c r="E145" s="43"/>
      <c r="F145" s="8"/>
      <c r="G145" s="8"/>
      <c r="H145" s="8"/>
      <c r="I145" s="8"/>
      <c r="J145" s="8"/>
      <c r="K145" s="8"/>
    </row>
    <row r="146" spans="1:11" ht="30">
      <c r="A146" s="47">
        <v>11</v>
      </c>
      <c r="B146" s="50" t="s">
        <v>95</v>
      </c>
      <c r="C146" s="68" t="s">
        <v>96</v>
      </c>
      <c r="D146" s="55" t="s">
        <v>18</v>
      </c>
      <c r="E146" s="85" t="s">
        <v>235</v>
      </c>
      <c r="F146" s="47"/>
      <c r="G146" s="47">
        <v>1</v>
      </c>
      <c r="H146" s="47"/>
      <c r="I146" s="47"/>
      <c r="J146" s="47">
        <v>1</v>
      </c>
      <c r="K146" s="47"/>
    </row>
    <row r="147" spans="1:11" ht="19.5" customHeight="1">
      <c r="A147" s="200">
        <v>10</v>
      </c>
      <c r="B147" s="203" t="s">
        <v>97</v>
      </c>
      <c r="C147" s="67" t="s">
        <v>211</v>
      </c>
      <c r="D147" s="55" t="s">
        <v>21</v>
      </c>
      <c r="E147" s="79" t="s">
        <v>236</v>
      </c>
      <c r="F147" s="8">
        <v>1</v>
      </c>
      <c r="G147" s="8"/>
      <c r="H147" s="8">
        <v>1</v>
      </c>
      <c r="I147" s="8"/>
      <c r="J147" s="8"/>
      <c r="K147" s="8"/>
    </row>
    <row r="148" spans="1:11" ht="19.5" customHeight="1">
      <c r="A148" s="202"/>
      <c r="B148" s="205"/>
      <c r="C148" s="4" t="s">
        <v>98</v>
      </c>
      <c r="D148" s="53"/>
      <c r="E148" s="51"/>
      <c r="F148" s="8"/>
      <c r="G148" s="8"/>
      <c r="H148" s="8"/>
      <c r="I148" s="8"/>
      <c r="J148" s="8"/>
      <c r="K148" s="8"/>
    </row>
    <row r="149" spans="1:11" ht="22.5" customHeight="1">
      <c r="A149" s="42">
        <v>11</v>
      </c>
      <c r="B149" s="42" t="s">
        <v>99</v>
      </c>
      <c r="C149" s="41" t="s">
        <v>101</v>
      </c>
      <c r="D149" s="53"/>
      <c r="E149" s="51"/>
      <c r="F149" s="8"/>
      <c r="G149" s="8"/>
      <c r="H149" s="8"/>
      <c r="I149" s="8"/>
      <c r="J149" s="8"/>
      <c r="K149" s="8"/>
    </row>
    <row r="150" spans="1:11" ht="22.5" customHeight="1">
      <c r="A150" s="42">
        <v>12</v>
      </c>
      <c r="B150" s="42" t="s">
        <v>100</v>
      </c>
      <c r="C150" s="41" t="s">
        <v>101</v>
      </c>
      <c r="D150" s="55"/>
      <c r="E150" s="49"/>
      <c r="F150" s="8"/>
      <c r="G150" s="47"/>
      <c r="H150" s="47"/>
      <c r="I150" s="47"/>
      <c r="J150" s="47"/>
      <c r="K150" s="47"/>
    </row>
    <row r="151" spans="1:11">
      <c r="A151" s="200">
        <v>13</v>
      </c>
      <c r="B151" s="200" t="s">
        <v>102</v>
      </c>
      <c r="C151" s="31" t="s">
        <v>103</v>
      </c>
      <c r="D151" s="72"/>
      <c r="E151" s="71"/>
      <c r="F151" s="47"/>
      <c r="G151" s="8"/>
      <c r="H151" s="8"/>
      <c r="I151" s="47"/>
      <c r="J151" s="8"/>
      <c r="K151" s="8"/>
    </row>
    <row r="152" spans="1:11" ht="45">
      <c r="A152" s="202"/>
      <c r="B152" s="202"/>
      <c r="C152" s="31" t="s">
        <v>104</v>
      </c>
      <c r="D152" s="53"/>
      <c r="E152" s="51"/>
      <c r="F152" s="8"/>
      <c r="G152" s="8"/>
      <c r="H152" s="8"/>
      <c r="I152" s="8"/>
      <c r="J152" s="8"/>
      <c r="K152" s="8"/>
    </row>
    <row r="153" spans="1:11">
      <c r="A153" s="200">
        <v>14</v>
      </c>
      <c r="B153" s="200" t="s">
        <v>105</v>
      </c>
      <c r="C153" s="31" t="s">
        <v>106</v>
      </c>
      <c r="D153" s="72"/>
      <c r="E153" s="71"/>
      <c r="F153" s="8"/>
      <c r="G153" s="8"/>
      <c r="H153" s="8"/>
      <c r="I153" s="8"/>
      <c r="J153" s="8"/>
      <c r="K153" s="8"/>
    </row>
    <row r="154" spans="1:11" ht="45">
      <c r="A154" s="202"/>
      <c r="B154" s="202"/>
      <c r="C154" s="31" t="s">
        <v>107</v>
      </c>
      <c r="D154" s="53"/>
      <c r="E154" s="51"/>
      <c r="F154" s="8"/>
      <c r="G154" s="8"/>
      <c r="H154" s="8"/>
      <c r="I154" s="8"/>
      <c r="J154" s="8"/>
      <c r="K154" s="8"/>
    </row>
    <row r="155" spans="1:11" ht="30">
      <c r="A155" s="203">
        <v>15</v>
      </c>
      <c r="B155" s="200" t="s">
        <v>108</v>
      </c>
      <c r="C155" s="31" t="s">
        <v>109</v>
      </c>
      <c r="D155" s="55" t="s">
        <v>15</v>
      </c>
      <c r="E155" s="158" t="s">
        <v>278</v>
      </c>
      <c r="F155" s="8"/>
      <c r="G155" s="47">
        <v>1</v>
      </c>
      <c r="H155" s="8"/>
      <c r="I155" s="8"/>
      <c r="J155" s="47">
        <v>1</v>
      </c>
      <c r="K155" s="8"/>
    </row>
    <row r="156" spans="1:11" ht="45">
      <c r="A156" s="204"/>
      <c r="B156" s="201"/>
      <c r="C156" s="31" t="s">
        <v>110</v>
      </c>
      <c r="D156" s="55"/>
      <c r="E156" s="49"/>
      <c r="F156" s="8"/>
      <c r="G156" s="47"/>
      <c r="H156" s="8"/>
      <c r="I156" s="8"/>
      <c r="J156" s="47"/>
      <c r="K156" s="8"/>
    </row>
    <row r="157" spans="1:11">
      <c r="A157" s="204"/>
      <c r="B157" s="201"/>
      <c r="C157" s="31" t="s">
        <v>111</v>
      </c>
      <c r="D157" s="53"/>
      <c r="E157" s="51"/>
      <c r="F157" s="8"/>
      <c r="G157" s="8"/>
      <c r="H157" s="8"/>
      <c r="I157" s="8"/>
      <c r="J157" s="8"/>
      <c r="K157" s="8"/>
    </row>
    <row r="158" spans="1:11">
      <c r="A158" s="204"/>
      <c r="B158" s="201"/>
      <c r="C158" s="31" t="s">
        <v>223</v>
      </c>
      <c r="D158" s="80" t="s">
        <v>15</v>
      </c>
      <c r="E158" s="79" t="s">
        <v>237</v>
      </c>
      <c r="F158" s="8"/>
      <c r="G158" s="8">
        <v>1</v>
      </c>
      <c r="H158" s="8"/>
      <c r="I158" s="8"/>
      <c r="J158" s="8">
        <v>1</v>
      </c>
      <c r="K158" s="8"/>
    </row>
    <row r="159" spans="1:11">
      <c r="A159" s="204"/>
      <c r="B159" s="201"/>
      <c r="C159" s="31" t="s">
        <v>112</v>
      </c>
      <c r="D159" s="53"/>
      <c r="E159" s="51"/>
      <c r="F159" s="8"/>
      <c r="G159" s="8"/>
      <c r="H159" s="8"/>
      <c r="I159" s="8"/>
      <c r="J159" s="8"/>
      <c r="K159" s="8"/>
    </row>
    <row r="160" spans="1:11">
      <c r="A160" s="204"/>
      <c r="B160" s="201"/>
      <c r="C160" s="31" t="s">
        <v>113</v>
      </c>
      <c r="D160" s="53"/>
      <c r="E160" s="51"/>
      <c r="F160" s="8"/>
      <c r="G160" s="8"/>
      <c r="H160" s="8"/>
      <c r="I160" s="8"/>
      <c r="J160" s="8"/>
      <c r="K160" s="8"/>
    </row>
    <row r="161" spans="1:11">
      <c r="A161" s="205"/>
      <c r="B161" s="202"/>
      <c r="C161" s="31" t="s">
        <v>114</v>
      </c>
      <c r="D161" s="53"/>
      <c r="E161" s="51"/>
      <c r="F161" s="8"/>
      <c r="G161" s="8"/>
      <c r="H161" s="8"/>
      <c r="I161" s="8"/>
      <c r="J161" s="8"/>
      <c r="K161" s="8"/>
    </row>
    <row r="162" spans="1:11">
      <c r="A162" s="200">
        <v>14</v>
      </c>
      <c r="B162" s="200" t="s">
        <v>115</v>
      </c>
      <c r="C162" s="27" t="s">
        <v>116</v>
      </c>
      <c r="D162" s="72"/>
      <c r="E162" s="71"/>
      <c r="F162" s="8"/>
      <c r="G162" s="8"/>
      <c r="H162" s="8"/>
      <c r="I162" s="8"/>
      <c r="J162" s="8"/>
      <c r="K162" s="8"/>
    </row>
    <row r="163" spans="1:11" ht="45">
      <c r="A163" s="202"/>
      <c r="B163" s="202"/>
      <c r="C163" s="27" t="s">
        <v>117</v>
      </c>
      <c r="D163" s="53"/>
      <c r="E163" s="51"/>
      <c r="F163" s="8"/>
      <c r="G163" s="8"/>
      <c r="H163" s="8"/>
      <c r="I163" s="8"/>
      <c r="J163" s="8"/>
      <c r="K163" s="8"/>
    </row>
    <row r="164" spans="1:11">
      <c r="A164" s="200">
        <v>15</v>
      </c>
      <c r="B164" s="203" t="s">
        <v>118</v>
      </c>
      <c r="C164" s="102" t="s">
        <v>119</v>
      </c>
      <c r="D164" s="55" t="s">
        <v>18</v>
      </c>
      <c r="E164" s="85" t="s">
        <v>238</v>
      </c>
      <c r="F164" s="47"/>
      <c r="G164" s="47">
        <v>1</v>
      </c>
      <c r="H164" s="47"/>
      <c r="I164" s="47"/>
      <c r="J164" s="47">
        <v>1</v>
      </c>
      <c r="K164" s="47"/>
    </row>
    <row r="165" spans="1:11" ht="60">
      <c r="A165" s="202"/>
      <c r="B165" s="205"/>
      <c r="C165" s="101" t="s">
        <v>120</v>
      </c>
      <c r="D165" s="69"/>
      <c r="E165" s="49"/>
      <c r="F165" s="8"/>
      <c r="G165" s="47"/>
      <c r="H165" s="8"/>
      <c r="I165" s="8"/>
      <c r="J165" s="8"/>
      <c r="K165" s="47"/>
    </row>
    <row r="166" spans="1:11" ht="15" customHeight="1">
      <c r="A166" s="63">
        <v>16</v>
      </c>
      <c r="B166" s="64" t="s">
        <v>121</v>
      </c>
      <c r="C166" s="65" t="s">
        <v>122</v>
      </c>
      <c r="D166" s="66"/>
      <c r="E166" s="114"/>
      <c r="F166" s="8"/>
      <c r="G166" s="8"/>
      <c r="H166" s="8"/>
      <c r="I166" s="8"/>
      <c r="J166" s="8"/>
      <c r="K166" s="8"/>
    </row>
    <row r="167" spans="1:11">
      <c r="A167" s="200">
        <v>17</v>
      </c>
      <c r="B167" s="200" t="s">
        <v>123</v>
      </c>
      <c r="C167" s="4" t="s">
        <v>124</v>
      </c>
      <c r="D167" s="55" t="s">
        <v>28</v>
      </c>
      <c r="E167" s="109" t="s">
        <v>270</v>
      </c>
      <c r="F167" s="8"/>
      <c r="G167" s="8">
        <v>1</v>
      </c>
      <c r="H167" s="8"/>
      <c r="I167" s="8"/>
      <c r="J167" s="8"/>
      <c r="K167" s="8">
        <v>1</v>
      </c>
    </row>
    <row r="168" spans="1:11">
      <c r="A168" s="201"/>
      <c r="B168" s="201"/>
      <c r="C168" s="4" t="s">
        <v>201</v>
      </c>
      <c r="D168" s="53"/>
      <c r="E168" s="114"/>
      <c r="F168" s="8"/>
      <c r="G168" s="8"/>
      <c r="H168" s="8"/>
      <c r="I168" s="8"/>
      <c r="J168" s="8"/>
      <c r="K168" s="8"/>
    </row>
    <row r="169" spans="1:11">
      <c r="A169" s="202"/>
      <c r="B169" s="202"/>
      <c r="C169" s="4" t="s">
        <v>125</v>
      </c>
      <c r="D169" s="53"/>
      <c r="E169" s="114"/>
      <c r="F169" s="8"/>
      <c r="G169" s="8"/>
      <c r="H169" s="8"/>
      <c r="I169" s="8"/>
      <c r="J169" s="8"/>
      <c r="K169" s="8"/>
    </row>
    <row r="170" spans="1:11">
      <c r="A170" s="200">
        <v>18</v>
      </c>
      <c r="B170" s="200" t="s">
        <v>126</v>
      </c>
      <c r="C170" s="26" t="s">
        <v>200</v>
      </c>
      <c r="D170" s="55"/>
      <c r="E170" s="49"/>
      <c r="F170" s="8"/>
      <c r="G170" s="8"/>
      <c r="H170" s="8"/>
      <c r="I170" s="8"/>
      <c r="J170" s="8"/>
      <c r="K170" s="8"/>
    </row>
    <row r="171" spans="1:11">
      <c r="A171" s="202"/>
      <c r="B171" s="202"/>
      <c r="C171" s="4" t="s">
        <v>127</v>
      </c>
      <c r="D171" s="53"/>
      <c r="E171" s="114"/>
      <c r="F171" s="8"/>
      <c r="G171" s="8"/>
      <c r="H171" s="8"/>
      <c r="I171" s="8"/>
      <c r="J171" s="8"/>
      <c r="K171" s="8"/>
    </row>
    <row r="172" spans="1:11">
      <c r="A172" s="200">
        <v>19</v>
      </c>
      <c r="B172" s="200" t="s">
        <v>128</v>
      </c>
      <c r="C172" s="4" t="s">
        <v>199</v>
      </c>
      <c r="D172" s="55"/>
      <c r="E172" s="44"/>
      <c r="F172" s="8"/>
      <c r="G172" s="8"/>
      <c r="H172" s="8"/>
      <c r="I172" s="8"/>
      <c r="J172" s="8"/>
      <c r="K172" s="8"/>
    </row>
    <row r="173" spans="1:11">
      <c r="A173" s="201"/>
      <c r="B173" s="201"/>
      <c r="C173" s="4" t="s">
        <v>129</v>
      </c>
      <c r="D173" s="53"/>
      <c r="E173" s="114"/>
      <c r="F173" s="8"/>
      <c r="G173" s="8"/>
      <c r="H173" s="8"/>
      <c r="I173" s="8"/>
      <c r="J173" s="8"/>
      <c r="K173" s="8"/>
    </row>
    <row r="174" spans="1:11">
      <c r="A174" s="201"/>
      <c r="B174" s="201"/>
      <c r="C174" s="4" t="s">
        <v>130</v>
      </c>
      <c r="D174" s="58"/>
      <c r="E174" s="26"/>
      <c r="F174" s="8"/>
      <c r="G174" s="8"/>
      <c r="H174" s="8"/>
      <c r="I174" s="8"/>
      <c r="J174" s="8"/>
      <c r="K174" s="8"/>
    </row>
    <row r="175" spans="1:11">
      <c r="A175" s="200">
        <v>20</v>
      </c>
      <c r="B175" s="200" t="s">
        <v>132</v>
      </c>
      <c r="C175" s="4" t="s">
        <v>133</v>
      </c>
      <c r="D175" s="59" t="s">
        <v>167</v>
      </c>
      <c r="E175" s="26" t="s">
        <v>198</v>
      </c>
      <c r="F175" s="8"/>
      <c r="G175" s="8">
        <v>1</v>
      </c>
      <c r="H175" s="8"/>
      <c r="I175" s="8"/>
      <c r="J175" s="8">
        <v>1</v>
      </c>
      <c r="K175" s="8"/>
    </row>
    <row r="176" spans="1:11">
      <c r="A176" s="201"/>
      <c r="B176" s="201"/>
      <c r="C176" s="4" t="s">
        <v>134</v>
      </c>
      <c r="D176" s="58"/>
      <c r="E176" s="26"/>
      <c r="F176" s="8"/>
      <c r="G176" s="8"/>
      <c r="H176" s="8"/>
      <c r="I176" s="8"/>
      <c r="J176" s="8"/>
      <c r="K176" s="8"/>
    </row>
    <row r="177" spans="1:11">
      <c r="A177" s="201"/>
      <c r="B177" s="201"/>
      <c r="C177" s="4" t="s">
        <v>245</v>
      </c>
      <c r="D177" s="58"/>
      <c r="E177" s="26"/>
      <c r="F177" s="8"/>
      <c r="G177" s="8"/>
      <c r="H177" s="8"/>
      <c r="I177" s="8"/>
      <c r="J177" s="8"/>
      <c r="K177" s="8"/>
    </row>
    <row r="178" spans="1:11">
      <c r="A178" s="201"/>
      <c r="B178" s="201"/>
      <c r="C178" s="4" t="s">
        <v>240</v>
      </c>
      <c r="D178" s="58"/>
      <c r="E178" s="26"/>
      <c r="F178" s="8"/>
      <c r="G178" s="8"/>
      <c r="H178" s="8"/>
      <c r="I178" s="8"/>
      <c r="J178" s="8"/>
      <c r="K178" s="8"/>
    </row>
    <row r="179" spans="1:11">
      <c r="A179" s="202"/>
      <c r="B179" s="202"/>
      <c r="C179" s="4" t="s">
        <v>135</v>
      </c>
      <c r="D179" s="58"/>
      <c r="E179" s="26"/>
      <c r="F179" s="8"/>
      <c r="G179" s="8"/>
      <c r="H179" s="8"/>
      <c r="I179" s="8"/>
      <c r="J179" s="8"/>
      <c r="K179" s="8"/>
    </row>
    <row r="180" spans="1:11">
      <c r="F180" s="13">
        <f t="shared" ref="F180:K180" si="0">SUM(F8:F179)</f>
        <v>43</v>
      </c>
      <c r="G180" s="13">
        <f t="shared" si="0"/>
        <v>43</v>
      </c>
      <c r="H180" s="13">
        <f t="shared" si="0"/>
        <v>31</v>
      </c>
      <c r="I180" s="13">
        <f t="shared" si="0"/>
        <v>13</v>
      </c>
      <c r="J180" s="13">
        <f t="shared" si="0"/>
        <v>19</v>
      </c>
      <c r="K180" s="13">
        <f t="shared" si="0"/>
        <v>24</v>
      </c>
    </row>
    <row r="181" spans="1:11">
      <c r="B181" s="13" t="s">
        <v>215</v>
      </c>
    </row>
    <row r="182" spans="1:11">
      <c r="B182" s="73"/>
      <c r="C182" s="13" t="s">
        <v>216</v>
      </c>
      <c r="H182" s="232" t="s">
        <v>241</v>
      </c>
      <c r="I182" s="232"/>
      <c r="J182" s="232"/>
      <c r="K182" s="232"/>
    </row>
    <row r="183" spans="1:11">
      <c r="B183" s="74"/>
      <c r="C183" s="13" t="s">
        <v>217</v>
      </c>
    </row>
    <row r="184" spans="1:11">
      <c r="B184" s="76"/>
      <c r="C184" s="13" t="s">
        <v>219</v>
      </c>
    </row>
    <row r="186" spans="1:11">
      <c r="K186" s="14" t="s">
        <v>209</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dimension ref="A1:I36"/>
  <sheetViews>
    <sheetView showGridLines="0" topLeftCell="B5" workbookViewId="0">
      <selection activeCell="J7" sqref="J7"/>
    </sheetView>
  </sheetViews>
  <sheetFormatPr defaultRowHeight="15"/>
  <cols>
    <col min="1" max="1" width="5.140625" customWidth="1"/>
    <col min="2" max="2" width="19.85546875" bestFit="1" customWidth="1"/>
    <col min="3" max="3" width="65.140625" style="13" bestFit="1" customWidth="1"/>
    <col min="4" max="4" width="8.140625" customWidth="1"/>
    <col min="5" max="5" width="9.5703125" bestFit="1" customWidth="1"/>
    <col min="9" max="9" width="22.140625" customWidth="1"/>
    <col min="10" max="10" width="36.5703125" customWidth="1"/>
  </cols>
  <sheetData>
    <row r="1" spans="1:7" ht="23.25">
      <c r="A1" s="233" t="s">
        <v>11</v>
      </c>
      <c r="B1" s="233"/>
      <c r="C1" s="233"/>
      <c r="D1" s="233"/>
      <c r="E1" s="233"/>
      <c r="F1" s="233"/>
      <c r="G1" s="233"/>
    </row>
    <row r="2" spans="1:7" ht="15.75" customHeight="1">
      <c r="C2" s="11"/>
    </row>
    <row r="3" spans="1:7" ht="22.5" customHeight="1">
      <c r="A3" s="10" t="s">
        <v>0</v>
      </c>
      <c r="B3" s="10" t="s">
        <v>1</v>
      </c>
      <c r="C3" s="12" t="s">
        <v>23</v>
      </c>
      <c r="D3" s="2" t="s">
        <v>24</v>
      </c>
      <c r="E3" s="2" t="s">
        <v>25</v>
      </c>
      <c r="F3" s="2" t="s">
        <v>26</v>
      </c>
      <c r="G3" s="2" t="s">
        <v>27</v>
      </c>
    </row>
    <row r="4" spans="1:7">
      <c r="A4" s="126">
        <v>1</v>
      </c>
      <c r="B4" s="120" t="s">
        <v>157</v>
      </c>
      <c r="C4" s="25" t="s">
        <v>160</v>
      </c>
      <c r="D4" s="107">
        <v>4</v>
      </c>
      <c r="E4" s="88">
        <f t="shared" ref="E4:E34" si="0">D4/$D$36</f>
        <v>3.7735849056603772E-2</v>
      </c>
      <c r="F4" s="107">
        <v>4</v>
      </c>
      <c r="G4" s="88">
        <f t="shared" ref="G4:G34" si="1">E4*F4</f>
        <v>0.15094339622641509</v>
      </c>
    </row>
    <row r="5" spans="1:7" ht="15" customHeight="1">
      <c r="A5" s="110">
        <v>2</v>
      </c>
      <c r="B5" s="120" t="s">
        <v>175</v>
      </c>
      <c r="C5" s="25" t="s">
        <v>177</v>
      </c>
      <c r="D5" s="107">
        <v>4</v>
      </c>
      <c r="E5" s="88">
        <f t="shared" si="0"/>
        <v>3.7735849056603772E-2</v>
      </c>
      <c r="F5" s="107">
        <v>4</v>
      </c>
      <c r="G5" s="88">
        <f t="shared" si="1"/>
        <v>0.15094339622641509</v>
      </c>
    </row>
    <row r="6" spans="1:7" ht="15" customHeight="1">
      <c r="A6" s="126">
        <v>3</v>
      </c>
      <c r="B6" s="43" t="s">
        <v>161</v>
      </c>
      <c r="C6" s="25" t="s">
        <v>163</v>
      </c>
      <c r="D6" s="107">
        <v>4</v>
      </c>
      <c r="E6" s="88">
        <f t="shared" si="0"/>
        <v>3.7735849056603772E-2</v>
      </c>
      <c r="F6" s="107">
        <v>4</v>
      </c>
      <c r="G6" s="88">
        <f t="shared" si="1"/>
        <v>0.15094339622641509</v>
      </c>
    </row>
    <row r="7" spans="1:7" ht="15" customHeight="1">
      <c r="A7" s="110">
        <v>4</v>
      </c>
      <c r="B7" s="113" t="s">
        <v>218</v>
      </c>
      <c r="C7" s="87" t="s">
        <v>229</v>
      </c>
      <c r="D7" s="107">
        <v>4</v>
      </c>
      <c r="E7" s="88">
        <f t="shared" si="0"/>
        <v>3.7735849056603772E-2</v>
      </c>
      <c r="F7" s="107">
        <v>4</v>
      </c>
      <c r="G7" s="88">
        <f t="shared" si="1"/>
        <v>0.15094339622641509</v>
      </c>
    </row>
    <row r="8" spans="1:7" ht="15" customHeight="1">
      <c r="A8" s="126">
        <v>5</v>
      </c>
      <c r="B8" s="121" t="s">
        <v>167</v>
      </c>
      <c r="C8" s="4" t="s">
        <v>166</v>
      </c>
      <c r="D8" s="107">
        <v>4</v>
      </c>
      <c r="E8" s="88">
        <f t="shared" si="0"/>
        <v>3.7735849056603772E-2</v>
      </c>
      <c r="F8" s="107">
        <v>4</v>
      </c>
      <c r="G8" s="88">
        <f t="shared" si="1"/>
        <v>0.15094339622641509</v>
      </c>
    </row>
    <row r="9" spans="1:7" ht="15" customHeight="1">
      <c r="A9" s="110">
        <v>6</v>
      </c>
      <c r="B9" s="43" t="s">
        <v>31</v>
      </c>
      <c r="C9" s="4" t="s">
        <v>172</v>
      </c>
      <c r="D9" s="107">
        <v>4</v>
      </c>
      <c r="E9" s="88">
        <f t="shared" si="0"/>
        <v>3.7735849056603772E-2</v>
      </c>
      <c r="F9" s="107">
        <v>4</v>
      </c>
      <c r="G9" s="88">
        <f t="shared" si="1"/>
        <v>0.15094339622641509</v>
      </c>
    </row>
    <row r="10" spans="1:7" ht="15" customHeight="1">
      <c r="A10" s="126">
        <v>7</v>
      </c>
      <c r="B10" s="43" t="s">
        <v>21</v>
      </c>
      <c r="C10" s="4" t="s">
        <v>232</v>
      </c>
      <c r="D10" s="107">
        <v>4</v>
      </c>
      <c r="E10" s="88">
        <f t="shared" si="0"/>
        <v>3.7735849056603772E-2</v>
      </c>
      <c r="F10" s="107">
        <v>4</v>
      </c>
      <c r="G10" s="88">
        <f t="shared" si="1"/>
        <v>0.15094339622641509</v>
      </c>
    </row>
    <row r="11" spans="1:7" ht="15" customHeight="1">
      <c r="A11" s="110">
        <v>8</v>
      </c>
      <c r="B11" s="149" t="s">
        <v>21</v>
      </c>
      <c r="C11" s="25" t="s">
        <v>273</v>
      </c>
      <c r="D11" s="107">
        <v>4</v>
      </c>
      <c r="E11" s="88">
        <f t="shared" si="0"/>
        <v>3.7735849056603772E-2</v>
      </c>
      <c r="F11" s="107">
        <v>4</v>
      </c>
      <c r="G11" s="88">
        <f t="shared" si="1"/>
        <v>0.15094339622641509</v>
      </c>
    </row>
    <row r="12" spans="1:7" ht="15" customHeight="1">
      <c r="A12" s="126">
        <v>9</v>
      </c>
      <c r="B12" s="43" t="s">
        <v>18</v>
      </c>
      <c r="C12" s="25" t="s">
        <v>32</v>
      </c>
      <c r="D12" s="89">
        <v>4</v>
      </c>
      <c r="E12" s="88">
        <f t="shared" si="0"/>
        <v>3.7735849056603772E-2</v>
      </c>
      <c r="F12" s="89">
        <v>4</v>
      </c>
      <c r="G12" s="88">
        <f t="shared" si="1"/>
        <v>0.15094339622641509</v>
      </c>
    </row>
    <row r="13" spans="1:7" ht="15" customHeight="1">
      <c r="A13" s="110">
        <v>10</v>
      </c>
      <c r="B13" s="123" t="s">
        <v>19</v>
      </c>
      <c r="C13" s="125" t="s">
        <v>140</v>
      </c>
      <c r="D13" s="107">
        <v>4</v>
      </c>
      <c r="E13" s="88">
        <f t="shared" si="0"/>
        <v>3.7735849056603772E-2</v>
      </c>
      <c r="F13" s="107">
        <v>3</v>
      </c>
      <c r="G13" s="88">
        <f t="shared" si="1"/>
        <v>0.11320754716981132</v>
      </c>
    </row>
    <row r="14" spans="1:7" ht="15" customHeight="1">
      <c r="A14" s="126">
        <v>11</v>
      </c>
      <c r="B14" s="43" t="s">
        <v>157</v>
      </c>
      <c r="C14" s="4" t="s">
        <v>159</v>
      </c>
      <c r="D14" s="107">
        <v>4</v>
      </c>
      <c r="E14" s="88">
        <f t="shared" si="0"/>
        <v>3.7735849056603772E-2</v>
      </c>
      <c r="F14" s="107">
        <v>3</v>
      </c>
      <c r="G14" s="88">
        <f t="shared" si="1"/>
        <v>0.11320754716981132</v>
      </c>
    </row>
    <row r="15" spans="1:7" ht="15" customHeight="1">
      <c r="A15" s="110">
        <v>12</v>
      </c>
      <c r="B15" s="43" t="s">
        <v>16</v>
      </c>
      <c r="C15" s="44" t="s">
        <v>150</v>
      </c>
      <c r="D15" s="107">
        <v>4</v>
      </c>
      <c r="E15" s="88">
        <f t="shared" si="0"/>
        <v>3.7735849056603772E-2</v>
      </c>
      <c r="F15" s="107">
        <v>3</v>
      </c>
      <c r="G15" s="88">
        <f t="shared" si="1"/>
        <v>0.11320754716981132</v>
      </c>
    </row>
    <row r="16" spans="1:7" ht="15" customHeight="1">
      <c r="A16" s="126">
        <v>13</v>
      </c>
      <c r="B16" s="43" t="s">
        <v>31</v>
      </c>
      <c r="C16" s="25" t="s">
        <v>186</v>
      </c>
      <c r="D16" s="107">
        <v>4</v>
      </c>
      <c r="E16" s="88">
        <f t="shared" si="0"/>
        <v>3.7735849056603772E-2</v>
      </c>
      <c r="F16" s="107">
        <v>3</v>
      </c>
      <c r="G16" s="88">
        <f t="shared" si="1"/>
        <v>0.11320754716981132</v>
      </c>
    </row>
    <row r="17" spans="1:7" ht="15" customHeight="1">
      <c r="A17" s="110">
        <v>14</v>
      </c>
      <c r="B17" s="120" t="s">
        <v>31</v>
      </c>
      <c r="C17" s="4" t="s">
        <v>184</v>
      </c>
      <c r="D17" s="107">
        <v>4</v>
      </c>
      <c r="E17" s="88">
        <f t="shared" si="0"/>
        <v>3.7735849056603772E-2</v>
      </c>
      <c r="F17" s="107">
        <v>3</v>
      </c>
      <c r="G17" s="88">
        <f t="shared" si="1"/>
        <v>0.11320754716981132</v>
      </c>
    </row>
    <row r="18" spans="1:7" ht="15" customHeight="1">
      <c r="A18" s="126">
        <v>15</v>
      </c>
      <c r="B18" s="43" t="s">
        <v>175</v>
      </c>
      <c r="C18" s="4" t="s">
        <v>176</v>
      </c>
      <c r="D18" s="107">
        <v>4</v>
      </c>
      <c r="E18" s="88">
        <f t="shared" si="0"/>
        <v>3.7735849056603772E-2</v>
      </c>
      <c r="F18" s="107">
        <v>3</v>
      </c>
      <c r="G18" s="88">
        <f t="shared" si="1"/>
        <v>0.11320754716981132</v>
      </c>
    </row>
    <row r="19" spans="1:7" ht="15" customHeight="1">
      <c r="A19" s="110">
        <v>16</v>
      </c>
      <c r="B19" s="43" t="s">
        <v>21</v>
      </c>
      <c r="C19" s="4" t="s">
        <v>29</v>
      </c>
      <c r="D19" s="107">
        <v>4</v>
      </c>
      <c r="E19" s="88">
        <f t="shared" si="0"/>
        <v>3.7735849056603772E-2</v>
      </c>
      <c r="F19" s="107">
        <v>3</v>
      </c>
      <c r="G19" s="88">
        <f t="shared" si="1"/>
        <v>0.11320754716981132</v>
      </c>
    </row>
    <row r="20" spans="1:7" ht="15" customHeight="1">
      <c r="A20" s="126">
        <v>17</v>
      </c>
      <c r="B20" s="43" t="s">
        <v>31</v>
      </c>
      <c r="C20" s="4" t="s">
        <v>239</v>
      </c>
      <c r="D20" s="107">
        <v>4</v>
      </c>
      <c r="E20" s="88">
        <f t="shared" si="0"/>
        <v>3.7735849056603772E-2</v>
      </c>
      <c r="F20" s="107">
        <v>2</v>
      </c>
      <c r="G20" s="88">
        <f t="shared" si="1"/>
        <v>7.5471698113207544E-2</v>
      </c>
    </row>
    <row r="21" spans="1:7" ht="15" customHeight="1">
      <c r="A21" s="110">
        <v>18</v>
      </c>
      <c r="B21" s="43" t="s">
        <v>157</v>
      </c>
      <c r="C21" s="4" t="s">
        <v>158</v>
      </c>
      <c r="D21" s="107">
        <v>3</v>
      </c>
      <c r="E21" s="88">
        <f t="shared" si="0"/>
        <v>2.8301886792452831E-2</v>
      </c>
      <c r="F21" s="107">
        <v>4</v>
      </c>
      <c r="G21" s="88">
        <f t="shared" si="1"/>
        <v>0.11320754716981132</v>
      </c>
    </row>
    <row r="22" spans="1:7" ht="15" customHeight="1">
      <c r="A22" s="126">
        <v>19</v>
      </c>
      <c r="B22" s="43" t="s">
        <v>161</v>
      </c>
      <c r="C22" s="46" t="s">
        <v>162</v>
      </c>
      <c r="D22" s="107">
        <v>3</v>
      </c>
      <c r="E22" s="88">
        <f t="shared" si="0"/>
        <v>2.8301886792452831E-2</v>
      </c>
      <c r="F22" s="107">
        <v>4</v>
      </c>
      <c r="G22" s="88">
        <f t="shared" si="1"/>
        <v>0.11320754716981132</v>
      </c>
    </row>
    <row r="23" spans="1:7" ht="15" customHeight="1">
      <c r="A23" s="110">
        <v>20</v>
      </c>
      <c r="B23" s="112" t="s">
        <v>16</v>
      </c>
      <c r="C23" s="105" t="s">
        <v>212</v>
      </c>
      <c r="D23" s="107">
        <v>3</v>
      </c>
      <c r="E23" s="88">
        <f t="shared" si="0"/>
        <v>2.8301886792452831E-2</v>
      </c>
      <c r="F23" s="107">
        <v>4</v>
      </c>
      <c r="G23" s="88">
        <f t="shared" si="1"/>
        <v>0.11320754716981132</v>
      </c>
    </row>
    <row r="24" spans="1:7" ht="15" customHeight="1">
      <c r="A24" s="126">
        <v>21</v>
      </c>
      <c r="B24" s="43" t="s">
        <v>21</v>
      </c>
      <c r="C24" s="4" t="s">
        <v>30</v>
      </c>
      <c r="D24" s="107">
        <v>3</v>
      </c>
      <c r="E24" s="88">
        <f t="shared" si="0"/>
        <v>2.8301886792452831E-2</v>
      </c>
      <c r="F24" s="107">
        <v>4</v>
      </c>
      <c r="G24" s="88">
        <f t="shared" si="1"/>
        <v>0.11320754716981132</v>
      </c>
    </row>
    <row r="25" spans="1:7" ht="15" customHeight="1">
      <c r="A25" s="110">
        <v>22</v>
      </c>
      <c r="B25" s="43" t="s">
        <v>21</v>
      </c>
      <c r="C25" s="4" t="s">
        <v>185</v>
      </c>
      <c r="D25" s="107">
        <v>3</v>
      </c>
      <c r="E25" s="88">
        <f t="shared" si="0"/>
        <v>2.8301886792452831E-2</v>
      </c>
      <c r="F25" s="107">
        <v>4</v>
      </c>
      <c r="G25" s="88">
        <f t="shared" si="1"/>
        <v>0.11320754716981132</v>
      </c>
    </row>
    <row r="26" spans="1:7" ht="15" customHeight="1">
      <c r="A26" s="126">
        <v>23</v>
      </c>
      <c r="B26" s="43" t="s">
        <v>21</v>
      </c>
      <c r="C26" s="4" t="s">
        <v>174</v>
      </c>
      <c r="D26" s="86">
        <v>3</v>
      </c>
      <c r="E26" s="88">
        <f t="shared" si="0"/>
        <v>2.8301886792452831E-2</v>
      </c>
      <c r="F26" s="86">
        <v>4</v>
      </c>
      <c r="G26" s="88">
        <f t="shared" si="1"/>
        <v>0.11320754716981132</v>
      </c>
    </row>
    <row r="27" spans="1:7" ht="15" customHeight="1">
      <c r="A27" s="110">
        <v>24</v>
      </c>
      <c r="B27" s="43" t="s">
        <v>157</v>
      </c>
      <c r="C27" s="124" t="s">
        <v>147</v>
      </c>
      <c r="D27" s="86">
        <v>3</v>
      </c>
      <c r="E27" s="88">
        <f t="shared" si="0"/>
        <v>2.8301886792452831E-2</v>
      </c>
      <c r="F27" s="86">
        <v>3</v>
      </c>
      <c r="G27" s="88">
        <f t="shared" si="1"/>
        <v>8.4905660377358499E-2</v>
      </c>
    </row>
    <row r="28" spans="1:7" ht="15" customHeight="1">
      <c r="A28" s="126">
        <v>25</v>
      </c>
      <c r="B28" s="112" t="s">
        <v>31</v>
      </c>
      <c r="C28" s="4" t="s">
        <v>214</v>
      </c>
      <c r="D28" s="86">
        <v>3</v>
      </c>
      <c r="E28" s="88">
        <f t="shared" si="0"/>
        <v>2.8301886792452831E-2</v>
      </c>
      <c r="F28" s="86">
        <v>3</v>
      </c>
      <c r="G28" s="88">
        <f t="shared" si="1"/>
        <v>8.4905660377358499E-2</v>
      </c>
    </row>
    <row r="29" spans="1:7" ht="15" customHeight="1">
      <c r="A29" s="110">
        <v>26</v>
      </c>
      <c r="B29" s="51" t="s">
        <v>21</v>
      </c>
      <c r="C29" s="25" t="s">
        <v>269</v>
      </c>
      <c r="D29" s="86">
        <v>3</v>
      </c>
      <c r="E29" s="88">
        <f t="shared" si="0"/>
        <v>2.8301886792452831E-2</v>
      </c>
      <c r="F29" s="86">
        <v>3</v>
      </c>
      <c r="G29" s="88">
        <f t="shared" si="1"/>
        <v>8.4905660377358499E-2</v>
      </c>
    </row>
    <row r="30" spans="1:7" ht="15" customHeight="1">
      <c r="A30" s="126">
        <v>27</v>
      </c>
      <c r="B30" s="43" t="s">
        <v>28</v>
      </c>
      <c r="C30" s="44" t="s">
        <v>178</v>
      </c>
      <c r="D30" s="86">
        <v>3</v>
      </c>
      <c r="E30" s="88">
        <f t="shared" si="0"/>
        <v>2.8301886792452831E-2</v>
      </c>
      <c r="F30" s="86">
        <v>3</v>
      </c>
      <c r="G30" s="88">
        <f t="shared" si="1"/>
        <v>8.4905660377358499E-2</v>
      </c>
    </row>
    <row r="31" spans="1:7" ht="15" customHeight="1">
      <c r="A31" s="110">
        <v>28</v>
      </c>
      <c r="B31" s="43" t="s">
        <v>18</v>
      </c>
      <c r="C31" s="4" t="s">
        <v>271</v>
      </c>
      <c r="D31" s="10">
        <v>3</v>
      </c>
      <c r="E31" s="61">
        <f t="shared" si="0"/>
        <v>2.8301886792452831E-2</v>
      </c>
      <c r="F31" s="10">
        <v>3</v>
      </c>
      <c r="G31" s="61">
        <f t="shared" si="1"/>
        <v>8.4905660377358499E-2</v>
      </c>
    </row>
    <row r="32" spans="1:7" ht="15" customHeight="1">
      <c r="A32" s="126">
        <v>29</v>
      </c>
      <c r="B32" s="43" t="s">
        <v>18</v>
      </c>
      <c r="C32" s="25" t="s">
        <v>233</v>
      </c>
      <c r="D32" s="10">
        <v>3</v>
      </c>
      <c r="E32" s="61">
        <f t="shared" si="0"/>
        <v>2.8301886792452831E-2</v>
      </c>
      <c r="F32" s="10">
        <v>3</v>
      </c>
      <c r="G32" s="61">
        <f t="shared" si="1"/>
        <v>8.4905660377358499E-2</v>
      </c>
    </row>
    <row r="33" spans="1:9">
      <c r="A33" s="110">
        <v>30</v>
      </c>
      <c r="B33" s="112" t="s">
        <v>213</v>
      </c>
      <c r="C33" s="4" t="s">
        <v>179</v>
      </c>
      <c r="D33" s="10">
        <v>3</v>
      </c>
      <c r="E33" s="61">
        <f t="shared" si="0"/>
        <v>2.8301886792452831E-2</v>
      </c>
      <c r="F33" s="10">
        <v>3</v>
      </c>
      <c r="G33" s="61">
        <f t="shared" si="1"/>
        <v>8.4905660377358499E-2</v>
      </c>
    </row>
    <row r="34" spans="1:9" ht="15" customHeight="1">
      <c r="A34" s="126">
        <v>31</v>
      </c>
      <c r="B34" s="112" t="s">
        <v>213</v>
      </c>
      <c r="C34" s="4" t="s">
        <v>180</v>
      </c>
      <c r="D34" s="10">
        <v>3</v>
      </c>
      <c r="E34" s="61">
        <f t="shared" si="0"/>
        <v>2.8301886792452831E-2</v>
      </c>
      <c r="F34" s="10">
        <v>3</v>
      </c>
      <c r="G34" s="61">
        <f t="shared" si="1"/>
        <v>8.4905660377358499E-2</v>
      </c>
    </row>
    <row r="35" spans="1:9" ht="15" customHeight="1">
      <c r="A35" s="126"/>
      <c r="B35" s="122"/>
      <c r="C35" s="108"/>
      <c r="D35" s="10"/>
      <c r="E35" s="10"/>
      <c r="F35" s="10"/>
      <c r="G35" s="10"/>
    </row>
    <row r="36" spans="1:9">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G23"/>
  <sheetViews>
    <sheetView showGridLines="0" zoomScale="124" zoomScaleNormal="124" workbookViewId="0">
      <selection sqref="A1:G23"/>
    </sheetView>
  </sheetViews>
  <sheetFormatPr defaultRowHeight="15"/>
  <cols>
    <col min="1" max="1" width="3.85546875" style="13" bestFit="1" customWidth="1"/>
    <col min="2" max="2" width="19.85546875" bestFit="1" customWidth="1"/>
    <col min="3" max="3" width="73.42578125" customWidth="1"/>
    <col min="4" max="4" width="7.140625" bestFit="1" customWidth="1"/>
    <col min="5" max="5" width="9.140625" bestFit="1" customWidth="1"/>
    <col min="6" max="7" width="7.85546875" bestFit="1" customWidth="1"/>
  </cols>
  <sheetData>
    <row r="1" spans="1:7" ht="23.25">
      <c r="A1" s="233" t="s">
        <v>13</v>
      </c>
      <c r="B1" s="233"/>
      <c r="C1" s="233"/>
      <c r="D1" s="233"/>
      <c r="E1" s="233"/>
      <c r="F1" s="233"/>
      <c r="G1" s="233"/>
    </row>
    <row r="2" spans="1:7" ht="15.75" customHeight="1">
      <c r="C2" s="6"/>
    </row>
    <row r="3" spans="1:7" ht="23.25" customHeight="1">
      <c r="A3" s="107" t="s">
        <v>0</v>
      </c>
      <c r="B3" s="10" t="s">
        <v>1</v>
      </c>
      <c r="C3" s="10" t="s">
        <v>23</v>
      </c>
      <c r="D3" s="5" t="s">
        <v>24</v>
      </c>
      <c r="E3" s="5" t="s">
        <v>25</v>
      </c>
      <c r="F3" s="5" t="s">
        <v>26</v>
      </c>
      <c r="G3" s="5" t="s">
        <v>27</v>
      </c>
    </row>
    <row r="4" spans="1:7" ht="23.25" customHeight="1">
      <c r="A4" s="138">
        <v>1</v>
      </c>
      <c r="B4" s="136" t="s">
        <v>136</v>
      </c>
      <c r="C4" s="156" t="s">
        <v>43</v>
      </c>
      <c r="D4" s="8">
        <v>4</v>
      </c>
      <c r="E4" s="90">
        <f t="shared" ref="E4:E22" si="0">D4/$D$23</f>
        <v>7.407407407407407E-2</v>
      </c>
      <c r="F4" s="8">
        <v>4</v>
      </c>
      <c r="G4" s="90">
        <f t="shared" ref="G4:G22" si="1">E4*F4</f>
        <v>0.29629629629629628</v>
      </c>
    </row>
    <row r="5" spans="1:7">
      <c r="A5" s="110">
        <v>2</v>
      </c>
      <c r="B5" s="111" t="s">
        <v>136</v>
      </c>
      <c r="C5" s="156" t="s">
        <v>44</v>
      </c>
      <c r="D5" s="8">
        <v>4</v>
      </c>
      <c r="E5" s="90">
        <f t="shared" si="0"/>
        <v>7.407407407407407E-2</v>
      </c>
      <c r="F5" s="8">
        <v>4</v>
      </c>
      <c r="G5" s="90">
        <f t="shared" si="1"/>
        <v>0.29629629629629628</v>
      </c>
    </row>
    <row r="6" spans="1:7">
      <c r="A6" s="138">
        <v>3</v>
      </c>
      <c r="B6" s="111" t="s">
        <v>137</v>
      </c>
      <c r="C6" s="156" t="s">
        <v>45</v>
      </c>
      <c r="D6" s="8">
        <v>4</v>
      </c>
      <c r="E6" s="90">
        <f t="shared" si="0"/>
        <v>7.407407407407407E-2</v>
      </c>
      <c r="F6" s="8">
        <v>4</v>
      </c>
      <c r="G6" s="90">
        <f t="shared" si="1"/>
        <v>0.29629629629629628</v>
      </c>
    </row>
    <row r="7" spans="1:7" ht="30">
      <c r="A7" s="110">
        <v>4</v>
      </c>
      <c r="B7" s="131" t="s">
        <v>15</v>
      </c>
      <c r="C7" s="103" t="s">
        <v>258</v>
      </c>
      <c r="D7" s="8">
        <v>4</v>
      </c>
      <c r="E7" s="90">
        <f t="shared" si="0"/>
        <v>7.407407407407407E-2</v>
      </c>
      <c r="F7" s="8">
        <v>4</v>
      </c>
      <c r="G7" s="90">
        <f t="shared" si="1"/>
        <v>0.29629629629629628</v>
      </c>
    </row>
    <row r="8" spans="1:7" ht="28.5" customHeight="1">
      <c r="A8" s="138">
        <v>5</v>
      </c>
      <c r="B8" s="120" t="s">
        <v>15</v>
      </c>
      <c r="C8" s="135" t="s">
        <v>260</v>
      </c>
      <c r="D8" s="8">
        <v>4</v>
      </c>
      <c r="E8" s="90">
        <f t="shared" si="0"/>
        <v>7.407407407407407E-2</v>
      </c>
      <c r="F8" s="8">
        <v>4</v>
      </c>
      <c r="G8" s="90">
        <f t="shared" si="1"/>
        <v>0.29629629629629628</v>
      </c>
    </row>
    <row r="9" spans="1:7">
      <c r="A9" s="110">
        <v>6</v>
      </c>
      <c r="B9" s="120" t="s">
        <v>15</v>
      </c>
      <c r="C9" s="137" t="s">
        <v>261</v>
      </c>
      <c r="D9" s="8">
        <v>4</v>
      </c>
      <c r="E9" s="90">
        <f t="shared" si="0"/>
        <v>7.407407407407407E-2</v>
      </c>
      <c r="F9" s="8">
        <v>4</v>
      </c>
      <c r="G9" s="90">
        <f t="shared" si="1"/>
        <v>0.29629629629629628</v>
      </c>
    </row>
    <row r="10" spans="1:7">
      <c r="A10" s="138">
        <v>7</v>
      </c>
      <c r="B10" s="120" t="s">
        <v>15</v>
      </c>
      <c r="C10" s="44" t="s">
        <v>151</v>
      </c>
      <c r="D10" s="8">
        <v>4</v>
      </c>
      <c r="E10" s="90">
        <f t="shared" si="0"/>
        <v>7.407407407407407E-2</v>
      </c>
      <c r="F10" s="8">
        <v>4</v>
      </c>
      <c r="G10" s="90">
        <f t="shared" si="1"/>
        <v>0.29629629629629628</v>
      </c>
    </row>
    <row r="11" spans="1:7">
      <c r="A11" s="110">
        <v>8</v>
      </c>
      <c r="B11" s="120" t="s">
        <v>17</v>
      </c>
      <c r="C11" s="44" t="s">
        <v>152</v>
      </c>
      <c r="D11" s="8">
        <v>4</v>
      </c>
      <c r="E11" s="90">
        <f t="shared" si="0"/>
        <v>7.407407407407407E-2</v>
      </c>
      <c r="F11" s="8">
        <v>4</v>
      </c>
      <c r="G11" s="90">
        <f t="shared" si="1"/>
        <v>0.29629629629629628</v>
      </c>
    </row>
    <row r="12" spans="1:7">
      <c r="A12" s="138">
        <v>9</v>
      </c>
      <c r="B12" s="132" t="s">
        <v>15</v>
      </c>
      <c r="C12" s="158" t="s">
        <v>278</v>
      </c>
      <c r="D12" s="8">
        <v>4</v>
      </c>
      <c r="E12" s="90">
        <f t="shared" si="0"/>
        <v>7.407407407407407E-2</v>
      </c>
      <c r="F12" s="8">
        <v>4</v>
      </c>
      <c r="G12" s="90">
        <f t="shared" si="1"/>
        <v>0.29629629629629628</v>
      </c>
    </row>
    <row r="13" spans="1:7" ht="14.25" customHeight="1">
      <c r="A13" s="110">
        <v>10</v>
      </c>
      <c r="B13" s="133" t="s">
        <v>15</v>
      </c>
      <c r="C13" s="79" t="s">
        <v>237</v>
      </c>
      <c r="D13" s="8">
        <v>4</v>
      </c>
      <c r="E13" s="90">
        <f t="shared" si="0"/>
        <v>7.407407407407407E-2</v>
      </c>
      <c r="F13" s="8">
        <v>4</v>
      </c>
      <c r="G13" s="90">
        <f t="shared" si="1"/>
        <v>0.29629629629629628</v>
      </c>
    </row>
    <row r="14" spans="1:7">
      <c r="A14" s="138">
        <v>11</v>
      </c>
      <c r="B14" s="134" t="s">
        <v>167</v>
      </c>
      <c r="C14" s="25" t="s">
        <v>198</v>
      </c>
      <c r="D14" s="8">
        <v>4</v>
      </c>
      <c r="E14" s="90">
        <f t="shared" si="0"/>
        <v>7.407407407407407E-2</v>
      </c>
      <c r="F14" s="8">
        <v>4</v>
      </c>
      <c r="G14" s="90">
        <f t="shared" si="1"/>
        <v>0.29629629629629628</v>
      </c>
    </row>
    <row r="15" spans="1:7">
      <c r="A15" s="110">
        <v>12</v>
      </c>
      <c r="B15" s="120" t="s">
        <v>16</v>
      </c>
      <c r="C15" s="44" t="s">
        <v>153</v>
      </c>
      <c r="D15" s="8">
        <v>4</v>
      </c>
      <c r="E15" s="90">
        <f t="shared" si="0"/>
        <v>7.407407407407407E-2</v>
      </c>
      <c r="F15" s="8">
        <v>3</v>
      </c>
      <c r="G15" s="90">
        <f t="shared" si="1"/>
        <v>0.22222222222222221</v>
      </c>
    </row>
    <row r="16" spans="1:7">
      <c r="A16" s="138">
        <v>13</v>
      </c>
      <c r="B16" s="120" t="s">
        <v>16</v>
      </c>
      <c r="C16" s="103" t="s">
        <v>251</v>
      </c>
      <c r="D16" s="8">
        <v>4</v>
      </c>
      <c r="E16" s="90">
        <f t="shared" si="0"/>
        <v>7.407407407407407E-2</v>
      </c>
      <c r="F16" s="8">
        <v>3</v>
      </c>
      <c r="G16" s="90">
        <f t="shared" si="1"/>
        <v>0.22222222222222221</v>
      </c>
    </row>
    <row r="17" spans="1:7" ht="15.75" customHeight="1">
      <c r="A17" s="110">
        <v>14</v>
      </c>
      <c r="B17" s="120" t="s">
        <v>17</v>
      </c>
      <c r="C17" s="103" t="s">
        <v>255</v>
      </c>
      <c r="D17" s="8">
        <v>4</v>
      </c>
      <c r="E17" s="90">
        <f t="shared" si="0"/>
        <v>7.407407407407407E-2</v>
      </c>
      <c r="F17" s="8">
        <v>3</v>
      </c>
      <c r="G17" s="90">
        <f t="shared" si="1"/>
        <v>0.22222222222222221</v>
      </c>
    </row>
    <row r="18" spans="1:7" ht="30">
      <c r="A18" s="138">
        <v>15</v>
      </c>
      <c r="B18" s="120" t="s">
        <v>20</v>
      </c>
      <c r="C18" s="79" t="s">
        <v>227</v>
      </c>
      <c r="D18" s="47">
        <v>4</v>
      </c>
      <c r="E18" s="90">
        <f t="shared" si="0"/>
        <v>7.407407407407407E-2</v>
      </c>
      <c r="F18" s="47">
        <v>3</v>
      </c>
      <c r="G18" s="127">
        <f t="shared" si="1"/>
        <v>0.22222222222222221</v>
      </c>
    </row>
    <row r="19" spans="1:7">
      <c r="A19" s="110">
        <v>16</v>
      </c>
      <c r="B19" s="132" t="s">
        <v>18</v>
      </c>
      <c r="C19" s="79" t="s">
        <v>235</v>
      </c>
      <c r="D19" s="8">
        <v>4</v>
      </c>
      <c r="E19" s="90">
        <f t="shared" si="0"/>
        <v>7.407407407407407E-2</v>
      </c>
      <c r="F19" s="8">
        <v>3</v>
      </c>
      <c r="G19" s="90">
        <f t="shared" si="1"/>
        <v>0.22222222222222221</v>
      </c>
    </row>
    <row r="20" spans="1:7">
      <c r="A20" s="138">
        <v>17</v>
      </c>
      <c r="B20" s="132" t="s">
        <v>18</v>
      </c>
      <c r="C20" s="79" t="s">
        <v>238</v>
      </c>
      <c r="D20" s="8">
        <v>4</v>
      </c>
      <c r="E20" s="90">
        <f t="shared" si="0"/>
        <v>7.407407407407407E-2</v>
      </c>
      <c r="F20" s="8">
        <v>3</v>
      </c>
      <c r="G20" s="90">
        <f t="shared" si="1"/>
        <v>0.22222222222222221</v>
      </c>
    </row>
    <row r="21" spans="1:7" ht="30">
      <c r="A21" s="110">
        <v>18</v>
      </c>
      <c r="B21" s="130" t="s">
        <v>213</v>
      </c>
      <c r="C21" s="103" t="s">
        <v>250</v>
      </c>
      <c r="D21" s="8">
        <v>3</v>
      </c>
      <c r="E21" s="90">
        <f t="shared" si="0"/>
        <v>5.5555555555555552E-2</v>
      </c>
      <c r="F21" s="8">
        <v>4</v>
      </c>
      <c r="G21" s="90">
        <f t="shared" si="1"/>
        <v>0.22222222222222221</v>
      </c>
    </row>
    <row r="22" spans="1:7">
      <c r="A22" s="138">
        <v>19</v>
      </c>
      <c r="B22" s="120" t="s">
        <v>16</v>
      </c>
      <c r="C22" s="44" t="s">
        <v>154</v>
      </c>
      <c r="D22" s="8">
        <v>3</v>
      </c>
      <c r="E22" s="90">
        <f t="shared" si="0"/>
        <v>5.5555555555555552E-2</v>
      </c>
      <c r="F22" s="8">
        <v>4</v>
      </c>
      <c r="G22" s="90">
        <f t="shared" si="1"/>
        <v>0.22222222222222221</v>
      </c>
    </row>
    <row r="23" spans="1:7">
      <c r="D23" s="128">
        <f>SUBTOTAL(9,D9:D22)</f>
        <v>54</v>
      </c>
      <c r="E23" s="129">
        <f>SUM(E9:E22)</f>
        <v>1</v>
      </c>
      <c r="F23" s="129">
        <f>SUM(F9:F22)</f>
        <v>50</v>
      </c>
      <c r="G23" s="129">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G28"/>
  <sheetViews>
    <sheetView topLeftCell="A10" workbookViewId="0">
      <selection activeCell="N18" sqref="N18"/>
    </sheetView>
  </sheetViews>
  <sheetFormatPr defaultRowHeight="15"/>
  <cols>
    <col min="1" max="1" width="3.85546875" style="13" bestFit="1" customWidth="1"/>
    <col min="2" max="2" width="18.140625" style="13" bestFit="1" customWidth="1"/>
    <col min="3" max="3" width="64.28515625" style="13" bestFit="1" customWidth="1"/>
    <col min="4" max="4" width="7.140625" style="13" bestFit="1" customWidth="1"/>
    <col min="5" max="5" width="9.140625" style="13" bestFit="1" customWidth="1"/>
    <col min="6" max="7" width="7.85546875" style="13" bestFit="1" customWidth="1"/>
    <col min="8" max="16384" width="9.140625" style="13"/>
  </cols>
  <sheetData>
    <row r="1" spans="1:7" ht="23.25">
      <c r="A1" s="234" t="s">
        <v>14</v>
      </c>
      <c r="B1" s="234"/>
      <c r="C1" s="234"/>
      <c r="D1" s="234"/>
      <c r="E1" s="234"/>
      <c r="F1" s="234"/>
      <c r="G1" s="234"/>
    </row>
    <row r="2" spans="1:7" ht="11.25" customHeight="1">
      <c r="C2" s="139"/>
      <c r="D2" s="139"/>
      <c r="E2" s="139"/>
      <c r="F2" s="139"/>
      <c r="G2" s="139"/>
    </row>
    <row r="3" spans="1:7" ht="21" customHeight="1">
      <c r="A3" s="107" t="s">
        <v>0</v>
      </c>
      <c r="B3" s="107" t="s">
        <v>1</v>
      </c>
      <c r="C3" s="107" t="s">
        <v>23</v>
      </c>
      <c r="D3" s="140" t="s">
        <v>24</v>
      </c>
      <c r="E3" s="140" t="s">
        <v>25</v>
      </c>
      <c r="F3" s="140" t="s">
        <v>26</v>
      </c>
      <c r="G3" s="140" t="s">
        <v>27</v>
      </c>
    </row>
    <row r="4" spans="1:7" ht="21" customHeight="1">
      <c r="A4" s="148">
        <v>1</v>
      </c>
      <c r="B4" s="111" t="s">
        <v>136</v>
      </c>
      <c r="C4" s="103" t="s">
        <v>247</v>
      </c>
      <c r="D4" s="91">
        <v>4</v>
      </c>
      <c r="E4" s="127">
        <f t="shared" ref="E4:E27" si="0">D4/$D$28</f>
        <v>4.3956043956043959E-2</v>
      </c>
      <c r="F4" s="91">
        <v>-4</v>
      </c>
      <c r="G4" s="127">
        <f t="shared" ref="G4:G27" si="1">E4*F4</f>
        <v>-0.17582417582417584</v>
      </c>
    </row>
    <row r="5" spans="1:7">
      <c r="A5" s="110">
        <v>2</v>
      </c>
      <c r="B5" s="111" t="s">
        <v>137</v>
      </c>
      <c r="C5" s="156" t="s">
        <v>46</v>
      </c>
      <c r="D5" s="91">
        <v>4</v>
      </c>
      <c r="E5" s="127">
        <f t="shared" si="0"/>
        <v>4.3956043956043959E-2</v>
      </c>
      <c r="F5" s="91">
        <v>-4</v>
      </c>
      <c r="G5" s="90">
        <f t="shared" si="1"/>
        <v>-0.17582417582417584</v>
      </c>
    </row>
    <row r="6" spans="1:7" ht="21" customHeight="1">
      <c r="A6" s="110">
        <v>2</v>
      </c>
      <c r="B6" s="111" t="s">
        <v>139</v>
      </c>
      <c r="C6" s="103" t="s">
        <v>248</v>
      </c>
      <c r="D6" s="47">
        <v>4</v>
      </c>
      <c r="E6" s="90">
        <f t="shared" si="0"/>
        <v>4.3956043956043959E-2</v>
      </c>
      <c r="F6" s="8">
        <v>-4</v>
      </c>
      <c r="G6" s="90">
        <f t="shared" si="1"/>
        <v>-0.17582417582417584</v>
      </c>
    </row>
    <row r="7" spans="1:7" ht="16.5" customHeight="1">
      <c r="A7" s="110">
        <v>3</v>
      </c>
      <c r="B7" s="111" t="s">
        <v>139</v>
      </c>
      <c r="C7" s="103" t="s">
        <v>249</v>
      </c>
      <c r="D7" s="47">
        <v>4</v>
      </c>
      <c r="E7" s="90">
        <f t="shared" si="0"/>
        <v>4.3956043956043959E-2</v>
      </c>
      <c r="F7" s="8">
        <v>-4</v>
      </c>
      <c r="G7" s="90">
        <f t="shared" si="1"/>
        <v>-0.17582417582417584</v>
      </c>
    </row>
    <row r="8" spans="1:7" ht="16.5" customHeight="1">
      <c r="A8" s="110">
        <v>4</v>
      </c>
      <c r="B8" s="120" t="s">
        <v>15</v>
      </c>
      <c r="C8" s="79" t="s">
        <v>224</v>
      </c>
      <c r="D8" s="47">
        <v>4</v>
      </c>
      <c r="E8" s="90">
        <f t="shared" si="0"/>
        <v>4.3956043956043959E-2</v>
      </c>
      <c r="F8" s="8">
        <v>-4</v>
      </c>
      <c r="G8" s="90">
        <f t="shared" si="1"/>
        <v>-0.17582417582417584</v>
      </c>
    </row>
    <row r="9" spans="1:7" ht="16.5" customHeight="1">
      <c r="A9" s="110">
        <v>5</v>
      </c>
      <c r="B9" s="120" t="s">
        <v>156</v>
      </c>
      <c r="C9" s="25" t="s">
        <v>252</v>
      </c>
      <c r="D9" s="47">
        <v>4</v>
      </c>
      <c r="E9" s="90">
        <f t="shared" si="0"/>
        <v>4.3956043956043959E-2</v>
      </c>
      <c r="F9" s="8">
        <v>-4</v>
      </c>
      <c r="G9" s="90">
        <f t="shared" si="1"/>
        <v>-0.17582417582417584</v>
      </c>
    </row>
    <row r="10" spans="1:7" ht="16.5" customHeight="1">
      <c r="A10" s="110">
        <v>6</v>
      </c>
      <c r="B10" s="132" t="s">
        <v>15</v>
      </c>
      <c r="C10" s="79" t="s">
        <v>225</v>
      </c>
      <c r="D10" s="47">
        <v>4</v>
      </c>
      <c r="E10" s="90">
        <f t="shared" si="0"/>
        <v>4.3956043956043959E-2</v>
      </c>
      <c r="F10" s="8">
        <v>-4</v>
      </c>
      <c r="G10" s="90">
        <f t="shared" si="1"/>
        <v>-0.17582417582417584</v>
      </c>
    </row>
    <row r="11" spans="1:7" ht="16.5" customHeight="1">
      <c r="A11" s="110">
        <v>7</v>
      </c>
      <c r="B11" s="132" t="s">
        <v>15</v>
      </c>
      <c r="C11" s="87" t="s">
        <v>226</v>
      </c>
      <c r="D11" s="47">
        <v>4</v>
      </c>
      <c r="E11" s="90">
        <f t="shared" si="0"/>
        <v>4.3956043956043959E-2</v>
      </c>
      <c r="F11" s="8">
        <v>-4</v>
      </c>
      <c r="G11" s="90">
        <f t="shared" si="1"/>
        <v>-0.17582417582417584</v>
      </c>
    </row>
    <row r="12" spans="1:7" ht="16.5" customHeight="1">
      <c r="A12" s="110">
        <v>8</v>
      </c>
      <c r="B12" s="132" t="s">
        <v>15</v>
      </c>
      <c r="C12" s="146" t="s">
        <v>205</v>
      </c>
      <c r="D12" s="47">
        <v>4</v>
      </c>
      <c r="E12" s="90">
        <f t="shared" si="0"/>
        <v>4.3956043956043959E-2</v>
      </c>
      <c r="F12" s="8">
        <v>-4</v>
      </c>
      <c r="G12" s="90">
        <f t="shared" si="1"/>
        <v>-0.17582417582417584</v>
      </c>
    </row>
    <row r="13" spans="1:7">
      <c r="A13" s="110">
        <v>9</v>
      </c>
      <c r="B13" s="141" t="s">
        <v>15</v>
      </c>
      <c r="C13" s="137" t="s">
        <v>256</v>
      </c>
      <c r="D13" s="91">
        <v>4</v>
      </c>
      <c r="E13" s="90">
        <f t="shared" si="0"/>
        <v>4.3956043956043959E-2</v>
      </c>
      <c r="F13" s="91">
        <v>-4</v>
      </c>
      <c r="G13" s="90">
        <f t="shared" si="1"/>
        <v>-0.17582417582417584</v>
      </c>
    </row>
    <row r="14" spans="1:7">
      <c r="A14" s="110">
        <v>10</v>
      </c>
      <c r="B14" s="120" t="s">
        <v>15</v>
      </c>
      <c r="C14" s="103" t="s">
        <v>259</v>
      </c>
      <c r="D14" s="47">
        <v>4</v>
      </c>
      <c r="E14" s="90">
        <f t="shared" si="0"/>
        <v>4.3956043956043959E-2</v>
      </c>
      <c r="F14" s="8">
        <v>-4</v>
      </c>
      <c r="G14" s="90">
        <f t="shared" si="1"/>
        <v>-0.17582417582417584</v>
      </c>
    </row>
    <row r="15" spans="1:7">
      <c r="A15" s="110">
        <v>11</v>
      </c>
      <c r="B15" s="120" t="s">
        <v>18</v>
      </c>
      <c r="C15" s="155" t="s">
        <v>187</v>
      </c>
      <c r="D15" s="47">
        <v>4</v>
      </c>
      <c r="E15" s="90">
        <f t="shared" si="0"/>
        <v>4.3956043956043959E-2</v>
      </c>
      <c r="F15" s="8">
        <v>-4</v>
      </c>
      <c r="G15" s="90">
        <f t="shared" si="1"/>
        <v>-0.17582417582417584</v>
      </c>
    </row>
    <row r="16" spans="1:7">
      <c r="A16" s="110">
        <v>12</v>
      </c>
      <c r="B16" s="120" t="s">
        <v>18</v>
      </c>
      <c r="C16" s="25" t="s">
        <v>262</v>
      </c>
      <c r="D16" s="47">
        <v>4</v>
      </c>
      <c r="E16" s="90">
        <f t="shared" si="0"/>
        <v>4.3956043956043959E-2</v>
      </c>
      <c r="F16" s="8">
        <v>-4</v>
      </c>
      <c r="G16" s="90">
        <f t="shared" si="1"/>
        <v>-0.17582417582417584</v>
      </c>
    </row>
    <row r="17" spans="1:7">
      <c r="A17" s="110">
        <v>13</v>
      </c>
      <c r="B17" s="120" t="s">
        <v>18</v>
      </c>
      <c r="C17" s="25" t="s">
        <v>206</v>
      </c>
      <c r="D17" s="47">
        <v>4</v>
      </c>
      <c r="E17" s="90">
        <f t="shared" si="0"/>
        <v>4.3956043956043959E-2</v>
      </c>
      <c r="F17" s="8">
        <v>-4</v>
      </c>
      <c r="G17" s="90">
        <f t="shared" si="1"/>
        <v>-0.17582417582417584</v>
      </c>
    </row>
    <row r="18" spans="1:7">
      <c r="A18" s="110">
        <v>14</v>
      </c>
      <c r="B18" s="120" t="s">
        <v>18</v>
      </c>
      <c r="C18" s="25" t="s">
        <v>263</v>
      </c>
      <c r="D18" s="47">
        <v>4</v>
      </c>
      <c r="E18" s="90">
        <f t="shared" si="0"/>
        <v>4.3956043956043959E-2</v>
      </c>
      <c r="F18" s="8">
        <v>-4</v>
      </c>
      <c r="G18" s="90">
        <f t="shared" si="1"/>
        <v>-0.17582417582417584</v>
      </c>
    </row>
    <row r="19" spans="1:7">
      <c r="A19" s="110">
        <v>15</v>
      </c>
      <c r="B19" s="142" t="s">
        <v>266</v>
      </c>
      <c r="C19" s="145" t="s">
        <v>267</v>
      </c>
      <c r="D19" s="47">
        <v>4</v>
      </c>
      <c r="E19" s="90">
        <f t="shared" si="0"/>
        <v>4.3956043956043959E-2</v>
      </c>
      <c r="F19" s="8">
        <v>-4</v>
      </c>
      <c r="G19" s="90">
        <f t="shared" si="1"/>
        <v>-0.17582417582417584</v>
      </c>
    </row>
    <row r="20" spans="1:7">
      <c r="A20" s="110">
        <v>16</v>
      </c>
      <c r="B20" s="142" t="s">
        <v>266</v>
      </c>
      <c r="C20" s="147" t="s">
        <v>272</v>
      </c>
      <c r="D20" s="47">
        <v>4</v>
      </c>
      <c r="E20" s="90">
        <f t="shared" si="0"/>
        <v>4.3956043956043959E-2</v>
      </c>
      <c r="F20" s="8">
        <v>-4</v>
      </c>
      <c r="G20" s="90">
        <f t="shared" si="1"/>
        <v>-0.17582417582417584</v>
      </c>
    </row>
    <row r="21" spans="1:7">
      <c r="A21" s="110">
        <v>17</v>
      </c>
      <c r="B21" s="142" t="s">
        <v>266</v>
      </c>
      <c r="C21" s="145" t="s">
        <v>268</v>
      </c>
      <c r="D21" s="47">
        <v>4</v>
      </c>
      <c r="E21" s="90">
        <f t="shared" si="0"/>
        <v>4.3956043956043959E-2</v>
      </c>
      <c r="F21" s="8">
        <v>-4</v>
      </c>
      <c r="G21" s="90">
        <f t="shared" si="1"/>
        <v>-0.17582417582417584</v>
      </c>
    </row>
    <row r="22" spans="1:7">
      <c r="A22" s="110">
        <v>18</v>
      </c>
      <c r="B22" s="132" t="s">
        <v>28</v>
      </c>
      <c r="C22" s="145" t="s">
        <v>270</v>
      </c>
      <c r="D22" s="91">
        <v>4</v>
      </c>
      <c r="E22" s="90">
        <f t="shared" si="0"/>
        <v>4.3956043956043959E-2</v>
      </c>
      <c r="F22" s="91">
        <v>-4</v>
      </c>
      <c r="G22" s="90">
        <f t="shared" si="1"/>
        <v>-0.17582417582417584</v>
      </c>
    </row>
    <row r="23" spans="1:7">
      <c r="A23" s="110">
        <v>19</v>
      </c>
      <c r="B23" s="120" t="s">
        <v>19</v>
      </c>
      <c r="C23" s="4" t="s">
        <v>253</v>
      </c>
      <c r="D23" s="91">
        <v>4</v>
      </c>
      <c r="E23" s="90">
        <f t="shared" si="0"/>
        <v>4.3956043956043959E-2</v>
      </c>
      <c r="F23" s="91">
        <v>-3</v>
      </c>
      <c r="G23" s="90">
        <f t="shared" si="1"/>
        <v>-0.13186813186813187</v>
      </c>
    </row>
    <row r="24" spans="1:7">
      <c r="A24" s="110">
        <v>20</v>
      </c>
      <c r="B24" s="120" t="s">
        <v>19</v>
      </c>
      <c r="C24" s="25" t="s">
        <v>254</v>
      </c>
      <c r="D24" s="47">
        <v>4</v>
      </c>
      <c r="E24" s="90">
        <f t="shared" si="0"/>
        <v>4.3956043956043959E-2</v>
      </c>
      <c r="F24" s="8">
        <v>-3</v>
      </c>
      <c r="G24" s="90">
        <f t="shared" si="1"/>
        <v>-0.13186813186813187</v>
      </c>
    </row>
    <row r="25" spans="1:7">
      <c r="A25" s="110">
        <v>21</v>
      </c>
      <c r="B25" s="131" t="s">
        <v>218</v>
      </c>
      <c r="C25" s="25" t="s">
        <v>264</v>
      </c>
      <c r="D25" s="47">
        <v>4</v>
      </c>
      <c r="E25" s="90">
        <f t="shared" si="0"/>
        <v>4.3956043956043959E-2</v>
      </c>
      <c r="F25" s="8">
        <v>-3</v>
      </c>
      <c r="G25" s="90">
        <f t="shared" si="1"/>
        <v>-0.13186813186813187</v>
      </c>
    </row>
    <row r="26" spans="1:7">
      <c r="A26" s="110">
        <v>22</v>
      </c>
      <c r="B26" s="111" t="s">
        <v>138</v>
      </c>
      <c r="C26" s="103" t="s">
        <v>246</v>
      </c>
      <c r="D26" s="47">
        <v>4</v>
      </c>
      <c r="E26" s="90">
        <f t="shared" si="0"/>
        <v>4.3956043956043959E-2</v>
      </c>
      <c r="F26" s="8">
        <v>-2</v>
      </c>
      <c r="G26" s="90">
        <f t="shared" si="1"/>
        <v>-8.7912087912087919E-2</v>
      </c>
    </row>
    <row r="27" spans="1:7">
      <c r="A27" s="110">
        <v>23</v>
      </c>
      <c r="B27" s="120" t="s">
        <v>190</v>
      </c>
      <c r="C27" s="79" t="s">
        <v>234</v>
      </c>
      <c r="D27" s="47">
        <v>3</v>
      </c>
      <c r="E27" s="90">
        <f t="shared" si="0"/>
        <v>3.2967032967032968E-2</v>
      </c>
      <c r="F27" s="8">
        <v>-2</v>
      </c>
      <c r="G27" s="90">
        <f t="shared" si="1"/>
        <v>-6.5934065934065936E-2</v>
      </c>
    </row>
    <row r="28" spans="1:7">
      <c r="D28" s="4">
        <f>SUM(D5:D27)</f>
        <v>91</v>
      </c>
      <c r="E28" s="90">
        <f>SUM(E5:E27)</f>
        <v>0.99999999999999956</v>
      </c>
      <c r="F28" s="90">
        <f>SUM(F5:F27)</f>
        <v>-85</v>
      </c>
      <c r="G28" s="90">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dimension ref="A1:F9"/>
  <sheetViews>
    <sheetView showGridLines="0" tabSelected="1" topLeftCell="A2" workbookViewId="0">
      <selection activeCell="B3" sqref="B3"/>
    </sheetView>
  </sheetViews>
  <sheetFormatPr defaultRowHeight="15"/>
  <cols>
    <col min="1" max="1" width="5.140625" customWidth="1"/>
    <col min="2" max="2" width="21" hidden="1" customWidth="1"/>
    <col min="3" max="3" width="65.140625" style="13" bestFit="1" customWidth="1"/>
    <col min="4" max="4" width="14.42578125" customWidth="1"/>
    <col min="5" max="5" width="12" customWidth="1"/>
    <col min="6" max="6" width="16.140625" customWidth="1"/>
  </cols>
  <sheetData>
    <row r="1" spans="1:6" ht="22.5" customHeight="1">
      <c r="A1" s="233" t="s">
        <v>11</v>
      </c>
      <c r="B1" s="233"/>
      <c r="C1" s="233"/>
    </row>
    <row r="2" spans="1:6" ht="15.75" customHeight="1" thickBot="1">
      <c r="C2" s="11"/>
    </row>
    <row r="3" spans="1:6" ht="33" customHeight="1" thickTop="1">
      <c r="A3" s="165" t="s">
        <v>0</v>
      </c>
      <c r="B3" s="160" t="s">
        <v>1</v>
      </c>
      <c r="C3" s="166" t="s">
        <v>23</v>
      </c>
      <c r="D3" s="175" t="s">
        <v>285</v>
      </c>
      <c r="E3" s="176" t="s">
        <v>286</v>
      </c>
      <c r="F3" s="177" t="s">
        <v>288</v>
      </c>
    </row>
    <row r="4" spans="1:6" ht="15.95" customHeight="1">
      <c r="A4" s="164">
        <v>1</v>
      </c>
      <c r="B4" s="168"/>
      <c r="C4" s="178"/>
      <c r="D4" s="181"/>
      <c r="E4" s="1"/>
      <c r="F4" s="182"/>
    </row>
    <row r="5" spans="1:6" ht="15.95" customHeight="1">
      <c r="A5" s="167">
        <v>2</v>
      </c>
      <c r="B5" s="168"/>
      <c r="C5" s="178"/>
      <c r="D5" s="181"/>
      <c r="E5" s="1"/>
      <c r="F5" s="182"/>
    </row>
    <row r="6" spans="1:6" ht="15.95" customHeight="1">
      <c r="A6" s="164">
        <v>3</v>
      </c>
      <c r="B6" s="170"/>
      <c r="C6" s="179"/>
      <c r="D6" s="181"/>
      <c r="E6" s="1"/>
      <c r="F6" s="182"/>
    </row>
    <row r="7" spans="1:6" ht="15.95" customHeight="1">
      <c r="A7" s="164">
        <v>4</v>
      </c>
      <c r="B7" s="168"/>
      <c r="C7" s="178"/>
      <c r="D7" s="181"/>
      <c r="E7" s="1"/>
      <c r="F7" s="182"/>
    </row>
    <row r="8" spans="1:6" ht="15.95" customHeight="1" thickBot="1">
      <c r="A8" s="195">
        <v>5</v>
      </c>
      <c r="B8" s="171"/>
      <c r="C8" s="180"/>
      <c r="D8" s="183"/>
      <c r="E8" s="184"/>
      <c r="F8" s="185"/>
    </row>
    <row r="9" spans="1:6" ht="15.75" thickTop="1"/>
  </sheetData>
  <sortState ref="A4:F29">
    <sortCondition ref="D4"/>
  </sortState>
  <mergeCells count="1">
    <mergeCell ref="A1:C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dimension ref="A1:F8"/>
  <sheetViews>
    <sheetView showGridLines="0" zoomScale="90" zoomScaleNormal="90" workbookViewId="0">
      <selection activeCell="B3" sqref="B3"/>
    </sheetView>
  </sheetViews>
  <sheetFormatPr defaultRowHeight="15"/>
  <cols>
    <col min="1" max="1" width="3.85546875" bestFit="1" customWidth="1"/>
    <col min="2" max="2" width="22.28515625" hidden="1" customWidth="1"/>
    <col min="3" max="3" width="79.7109375" style="13" customWidth="1"/>
    <col min="4" max="4" width="12.5703125" customWidth="1"/>
    <col min="5" max="5" width="10.7109375" customWidth="1"/>
    <col min="6" max="6" width="19.28515625" customWidth="1"/>
  </cols>
  <sheetData>
    <row r="1" spans="1:6" ht="23.25">
      <c r="A1" s="233" t="s">
        <v>12</v>
      </c>
      <c r="B1" s="233"/>
      <c r="C1" s="233"/>
    </row>
    <row r="2" spans="1:6" ht="14.25" customHeight="1" thickBot="1">
      <c r="C2" s="11"/>
    </row>
    <row r="3" spans="1:6" ht="36.75" customHeight="1" thickTop="1">
      <c r="A3" s="165" t="s">
        <v>0</v>
      </c>
      <c r="B3" s="160" t="s">
        <v>1</v>
      </c>
      <c r="C3" s="166" t="s">
        <v>23</v>
      </c>
      <c r="D3" s="186" t="s">
        <v>285</v>
      </c>
      <c r="E3" s="187" t="s">
        <v>286</v>
      </c>
      <c r="F3" s="188" t="s">
        <v>287</v>
      </c>
    </row>
    <row r="4" spans="1:6" ht="18" customHeight="1">
      <c r="A4" s="164">
        <v>1</v>
      </c>
      <c r="B4" s="189"/>
      <c r="C4" s="48"/>
      <c r="D4" s="3"/>
      <c r="E4" s="1"/>
      <c r="F4" s="182"/>
    </row>
    <row r="5" spans="1:6" ht="17.100000000000001" customHeight="1">
      <c r="A5" s="167">
        <v>2</v>
      </c>
      <c r="B5" s="189"/>
      <c r="C5" s="48"/>
      <c r="D5" s="3"/>
      <c r="E5" s="1"/>
      <c r="F5" s="182"/>
    </row>
    <row r="6" spans="1:6">
      <c r="A6" s="164">
        <v>3</v>
      </c>
      <c r="B6" s="168"/>
      <c r="C6" s="169"/>
      <c r="D6" s="3"/>
      <c r="E6" s="1"/>
      <c r="F6" s="182"/>
    </row>
    <row r="7" spans="1:6" ht="15.75" thickBot="1">
      <c r="A7" s="190">
        <v>4</v>
      </c>
      <c r="B7" s="194"/>
      <c r="C7" s="196"/>
      <c r="D7" s="173"/>
      <c r="E7" s="184"/>
      <c r="F7" s="185"/>
    </row>
    <row r="8" spans="1:6" ht="15.75" thickTop="1"/>
  </sheetData>
  <sortState ref="A4:F23">
    <sortCondition ref="D4"/>
  </sortState>
  <mergeCells count="1">
    <mergeCell ref="A1:C1"/>
  </mergeCell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dimension ref="A1:F12"/>
  <sheetViews>
    <sheetView workbookViewId="0">
      <selection activeCell="B3" sqref="B3"/>
    </sheetView>
  </sheetViews>
  <sheetFormatPr defaultRowHeight="15"/>
  <cols>
    <col min="1" max="1" width="3.85546875" style="13" bestFit="1" customWidth="1"/>
    <col min="2" max="2" width="19.7109375" style="13" hidden="1" customWidth="1"/>
    <col min="3" max="3" width="72" style="13" customWidth="1"/>
    <col min="4" max="4" width="12.5703125" style="13" customWidth="1"/>
    <col min="5" max="5" width="11.85546875" style="13" customWidth="1"/>
    <col min="6" max="6" width="18.5703125" style="13" customWidth="1"/>
    <col min="7" max="16384" width="9.140625" style="13"/>
  </cols>
  <sheetData>
    <row r="1" spans="1:6" ht="23.25">
      <c r="A1" s="234" t="s">
        <v>14</v>
      </c>
      <c r="B1" s="234"/>
      <c r="C1" s="234"/>
      <c r="D1" s="162"/>
    </row>
    <row r="2" spans="1:6" ht="11.25" customHeight="1" thickBot="1">
      <c r="C2" s="174"/>
      <c r="D2" s="162"/>
    </row>
    <row r="3" spans="1:6" ht="42" customHeight="1" thickTop="1">
      <c r="A3" s="159" t="s">
        <v>0</v>
      </c>
      <c r="B3" s="166" t="s">
        <v>1</v>
      </c>
      <c r="C3" s="166" t="s">
        <v>23</v>
      </c>
      <c r="D3" s="186" t="s">
        <v>285</v>
      </c>
      <c r="E3" s="187" t="s">
        <v>286</v>
      </c>
      <c r="F3" s="188" t="s">
        <v>289</v>
      </c>
    </row>
    <row r="4" spans="1:6">
      <c r="A4" s="164">
        <v>1</v>
      </c>
      <c r="B4" s="163" t="s">
        <v>15</v>
      </c>
      <c r="C4" s="48" t="s">
        <v>282</v>
      </c>
      <c r="D4" s="90" t="s">
        <v>290</v>
      </c>
      <c r="E4" s="4"/>
      <c r="F4" s="191"/>
    </row>
    <row r="5" spans="1:6" ht="30">
      <c r="A5" s="164">
        <v>2</v>
      </c>
      <c r="B5" s="189" t="s">
        <v>279</v>
      </c>
      <c r="C5" s="48" t="s">
        <v>283</v>
      </c>
      <c r="D5" s="90" t="s">
        <v>290</v>
      </c>
      <c r="E5" s="4"/>
      <c r="F5" s="191"/>
    </row>
    <row r="6" spans="1:6" ht="30">
      <c r="A6" s="161">
        <v>3</v>
      </c>
      <c r="B6" s="163" t="s">
        <v>19</v>
      </c>
      <c r="C6" s="169" t="s">
        <v>281</v>
      </c>
      <c r="D6" s="90" t="s">
        <v>290</v>
      </c>
      <c r="E6" s="4"/>
      <c r="F6" s="191"/>
    </row>
    <row r="7" spans="1:6">
      <c r="A7" s="164"/>
      <c r="B7" s="163"/>
      <c r="C7" s="48"/>
      <c r="D7" s="90"/>
      <c r="E7" s="4"/>
      <c r="F7" s="191"/>
    </row>
    <row r="8" spans="1:6">
      <c r="A8" s="197"/>
      <c r="B8" s="4"/>
      <c r="C8" s="4"/>
      <c r="D8" s="4"/>
      <c r="E8" s="4"/>
      <c r="F8" s="191"/>
    </row>
    <row r="9" spans="1:6">
      <c r="A9" s="197"/>
      <c r="B9" s="4"/>
      <c r="C9" s="4"/>
      <c r="D9" s="4"/>
      <c r="E9" s="4"/>
      <c r="F9" s="191"/>
    </row>
    <row r="10" spans="1:6">
      <c r="A10" s="197"/>
      <c r="B10" s="4"/>
      <c r="C10" s="4"/>
      <c r="D10" s="4"/>
      <c r="E10" s="4"/>
      <c r="F10" s="191"/>
    </row>
    <row r="11" spans="1:6" ht="15.75" thickBot="1">
      <c r="A11" s="198"/>
      <c r="B11" s="172"/>
      <c r="C11" s="172"/>
      <c r="D11" s="172"/>
      <c r="E11" s="172"/>
      <c r="F11" s="192"/>
    </row>
    <row r="12" spans="1:6" ht="15.75" thickTop="1"/>
  </sheetData>
  <sortState ref="A4:F21">
    <sortCondition ref="D4"/>
  </sortState>
  <mergeCells count="1">
    <mergeCell ref="A1:C1"/>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dimension ref="A1:F9"/>
  <sheetViews>
    <sheetView showGridLines="0" workbookViewId="0">
      <selection activeCell="F14" sqref="D14:F15"/>
    </sheetView>
  </sheetViews>
  <sheetFormatPr defaultRowHeight="15"/>
  <cols>
    <col min="1" max="1" width="3.85546875" style="13" bestFit="1" customWidth="1"/>
    <col min="2" max="2" width="19.85546875" hidden="1" customWidth="1"/>
    <col min="3" max="3" width="68.7109375" customWidth="1"/>
    <col min="4" max="4" width="12.85546875" customWidth="1"/>
    <col min="5" max="5" width="11.28515625" customWidth="1"/>
    <col min="6" max="6" width="17.140625" customWidth="1"/>
  </cols>
  <sheetData>
    <row r="1" spans="1:6" ht="23.25">
      <c r="A1" s="233" t="s">
        <v>13</v>
      </c>
      <c r="B1" s="233"/>
      <c r="C1" s="233"/>
    </row>
    <row r="2" spans="1:6" ht="15.75" customHeight="1" thickBot="1">
      <c r="C2" s="6"/>
    </row>
    <row r="3" spans="1:6" ht="36.75" customHeight="1" thickTop="1">
      <c r="A3" s="159" t="s">
        <v>0</v>
      </c>
      <c r="B3" s="160" t="s">
        <v>1</v>
      </c>
      <c r="C3" s="160" t="s">
        <v>23</v>
      </c>
      <c r="D3" s="186" t="s">
        <v>285</v>
      </c>
      <c r="E3" s="187" t="s">
        <v>286</v>
      </c>
      <c r="F3" s="188" t="s">
        <v>291</v>
      </c>
    </row>
    <row r="4" spans="1:6">
      <c r="A4" s="161">
        <v>1</v>
      </c>
      <c r="B4" s="189" t="s">
        <v>284</v>
      </c>
      <c r="C4" s="26" t="s">
        <v>280</v>
      </c>
      <c r="D4" s="3" t="s">
        <v>290</v>
      </c>
      <c r="E4" s="1"/>
      <c r="F4" s="182"/>
    </row>
    <row r="5" spans="1:6">
      <c r="A5" s="164">
        <v>2</v>
      </c>
      <c r="B5" s="163"/>
      <c r="C5" s="87"/>
      <c r="D5" s="3"/>
      <c r="E5" s="1"/>
      <c r="F5" s="182"/>
    </row>
    <row r="6" spans="1:6">
      <c r="A6" s="161">
        <v>3</v>
      </c>
      <c r="B6" s="163"/>
      <c r="C6" s="199"/>
      <c r="D6" s="3"/>
      <c r="E6" s="1"/>
      <c r="F6" s="182"/>
    </row>
    <row r="7" spans="1:6">
      <c r="A7" s="164">
        <v>4</v>
      </c>
      <c r="B7" s="1"/>
      <c r="C7" s="1"/>
      <c r="D7" s="1"/>
      <c r="E7" s="1"/>
      <c r="F7" s="182"/>
    </row>
    <row r="8" spans="1:6" ht="15.75" thickBot="1">
      <c r="A8" s="193">
        <v>5</v>
      </c>
      <c r="B8" s="184"/>
      <c r="C8" s="184"/>
      <c r="D8" s="184"/>
      <c r="E8" s="184"/>
      <c r="F8" s="185"/>
    </row>
    <row r="9" spans="1:6" ht="15.75" thickTop="1"/>
  </sheetData>
  <sortState ref="A4:F30">
    <sortCondition ref="D4"/>
  </sortState>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IDENTIFIKASI TTI</vt:lpstr>
      <vt:lpstr>Strength</vt:lpstr>
      <vt:lpstr>Opportunity</vt:lpstr>
      <vt:lpstr>Threat</vt:lpstr>
      <vt:lpstr>Strength CINT</vt:lpstr>
      <vt:lpstr>Weakness-CINT</vt:lpstr>
      <vt:lpstr>Threat CINT</vt:lpstr>
      <vt:lpstr>Opportunity  CINT</vt:lpstr>
      <vt:lpstr>'IDENTIFIKASI TTI'!Print_Area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cp:lastModifiedBy>
  <cp:lastPrinted>2019-10-31T01:48:24Z</cp:lastPrinted>
  <dcterms:created xsi:type="dcterms:W3CDTF">2016-03-23T02:47:49Z</dcterms:created>
  <dcterms:modified xsi:type="dcterms:W3CDTF">2022-11-17T01:47:49Z</dcterms:modified>
</cp:coreProperties>
</file>